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30" windowWidth="19230" windowHeight="4365" tabRatio="79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alcMode="manual"/>
</workbook>
</file>

<file path=xl/calcChain.xml><?xml version="1.0" encoding="utf-8"?>
<calcChain xmlns="http://schemas.openxmlformats.org/spreadsheetml/2006/main">
  <c r="BG40" i="9" l="1"/>
  <c r="BG39" i="9"/>
  <c r="BG38" i="9"/>
  <c r="BG37" i="9"/>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AM40" i="9"/>
  <c r="U40" i="9"/>
  <c r="C40" i="9"/>
  <c r="CO39" i="9"/>
  <c r="AM39" i="9"/>
  <c r="U39" i="9"/>
  <c r="C39" i="9"/>
  <c r="CO38" i="9"/>
  <c r="AM38" i="9"/>
  <c r="U38" i="9"/>
  <c r="C38" i="9"/>
  <c r="CO37" i="9"/>
  <c r="AM37" i="9"/>
  <c r="C37" i="9"/>
  <c r="CO36" i="9"/>
  <c r="AM36" i="9"/>
  <c r="C36" i="9"/>
  <c r="CO35" i="9"/>
  <c r="AM35" i="9"/>
  <c r="AM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 r="BE40"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<sst xmlns="http://schemas.openxmlformats.org/spreadsheetml/2006/main" count="1095" uniqueCount="583">
  <si>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</si>
  <si>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</si>
  <si>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</si>
  <si>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</si>
  <si>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</si>
  <si>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</si>
  <si>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</si>
  <si>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</si>
  <si>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</si>
  <si>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</si>
  <si>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</si>
  <si>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</si>
  <si>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</si>
  <si>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</si>
  <si>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</si>
  <si>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</si>
  <si>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</si>
  <si>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</si>
  <si>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</si>
  <si>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</si>
  <si>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</si>
  <si>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</si>
  <si>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</si>
  <si>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</si>
  <si>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</si>
  <si>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</si>
  <si>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</si>
  <si>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</si>
  <si>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</si>
  <si>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</si>
  <si>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</si>
  <si>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</si>
  <si>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</si>
  <si>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</si>
  <si>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</si>
  <si>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</si>
  <si>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</si>
  <si>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</si>
  <si>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</si>
  <si>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</si>
  <si>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</si>
  <si>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</si>
  <si>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</si>
  <si>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</si>
  <si>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</si>
  <si>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</si>
  <si>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</si>
  <si>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</si>
  <si>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</si>
  <si>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</si>
  <si>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</si>
  <si>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</si>
  <si>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</si>
  <si>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</si>
  <si>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</si>
  <si>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</si>
  <si>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</si>
  <si>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</si>
  <si>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</si>
  <si>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</si>
  <si>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</si>
  <si>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</si>
  <si>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</si>
  <si>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</si>
  <si>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</si>
  <si>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</si>
  <si>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</si>
  <si>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</si>
  <si>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</si>
  <si>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</si>
  <si>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</si>
  <si>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</si>
  <si>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</si>
  <si>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</si>
  <si>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</si>
  <si>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</si>
  <si>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</si>
  <si>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</si>
  <si>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</si>
  <si>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</si>
  <si>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</si>
  <si>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筑北村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</si>
  <si>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</si>
  <si>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</si>
  <si>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</si>
  <si>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</si>
  <si>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</si>
  <si>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</si>
  <si>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</si>
  <si>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</si>
  <si>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</si>
  <si>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</si>
  <si>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</si>
  <si>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</si>
  <si>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</si>
  <si>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</si>
  <si>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</si>
  <si>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</si>
  <si>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</si>
  <si>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</si>
  <si>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</si>
  <si>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</si>
  <si>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</si>
  <si>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</si>
  <si>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</si>
  <si>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</si>
  <si>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</si>
  <si>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</si>
  <si>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</si>
  <si>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</si>
  <si>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</si>
  <si>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</si>
  <si>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</si>
  <si>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</si>
  <si>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</si>
  <si>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</si>
  <si>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</si>
  <si>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</si>
  <si>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</si>
  <si>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</si>
  <si>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</si>
  <si>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</si>
  <si>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</si>
  <si>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</si>
  <si>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</si>
  <si>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</si>
  <si>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</si>
  <si>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</si>
  <si>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</si>
  <si>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</si>
  <si>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</si>
  <si>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</si>
  <si>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</si>
  <si>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</si>
  <si>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</si>
  <si>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</si>
  <si>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</si>
  <si>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</si>
  <si>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</si>
  <si>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</si>
  <si>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</si>
  <si>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</si>
  <si>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</si>
  <si>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</si>
  <si>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</si>
  <si>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</si>
  <si>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</si>
  <si>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</si>
  <si>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</si>
  <si>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</si>
  <si>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</si>
  <si>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</si>
  <si>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</si>
  <si>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</si>
  <si>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</si>
  <si>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</si>
  <si>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</si>
  <si>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</si>
  <si>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</si>
  <si>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</si>
  <si>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</si>
  <si>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</si>
  <si>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</si>
  <si>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</si>
  <si>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</si>
  <si>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</si>
  <si>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</si>
  <si>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</si>
  <si>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</si>
  <si>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</si>
  <si>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</si>
  <si>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</si>
  <si>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</si>
  <si>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</si>
  <si>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</si>
  <si>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</si>
  <si>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</si>
  <si>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</si>
  <si>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</si>
  <si>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</si>
  <si>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</si>
  <si>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</si>
  <si>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</si>
  <si>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</si>
  <si>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</si>
  <si>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</si>
  <si>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</si>
  <si>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</si>
  <si>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</si>
  <si>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</si>
  <si>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</si>
  <si>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</si>
  <si>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</si>
  <si>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長野県筑北村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</si>
  <si>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</si>
  <si>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</si>
  <si>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</si>
  <si>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</si>
  <si>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</si>
  <si>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</si>
  <si>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</si>
  <si>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</si>
  <si>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</si>
  <si>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</si>
  <si>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</si>
  <si>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</si>
  <si>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</si>
  <si>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</si>
  <si>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</si>
  <si>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</si>
  <si>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</si>
  <si>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</si>
  <si>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</si>
  <si>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</si>
  <si>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</si>
  <si>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</si>
  <si>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</si>
  <si>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</si>
  <si>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</si>
  <si>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</si>
  <si>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</si>
  <si>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</si>
  <si>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</si>
  <si>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</si>
  <si>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</si>
  <si>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</si>
  <si>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</si>
  <si>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</si>
  <si>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</si>
  <si>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</si>
  <si>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</si>
  <si>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</si>
  <si>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</si>
  <si>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</si>
  <si>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</si>
  <si>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</si>
  <si>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</si>
  <si>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</si>
  <si>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</si>
  <si>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</si>
  <si>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</si>
  <si>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</si>
  <si>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</si>
  <si>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</si>
  <si>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</si>
  <si>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</si>
  <si>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</si>
  <si>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</si>
  <si>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</si>
  <si>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</si>
  <si>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</si>
  <si>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</si>
  <si>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</si>
  <si>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</si>
  <si>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</si>
  <si>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</si>
  <si>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</si>
  <si>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</si>
  <si>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</si>
  <si>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</si>
  <si>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</si>
  <si>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</si>
  <si>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</si>
  <si>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</si>
  <si>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</si>
  <si>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</si>
  <si>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</si>
  <si>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</si>
  <si>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</si>
  <si>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</si>
  <si>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</si>
  <si>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</si>
  <si>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</si>
  <si>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</si>
  <si>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</si>
  <si>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</si>
  <si>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</si>
  <si>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</si>
  <si>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</si>
  <si>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</si>
  <si>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</si>
  <si>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</si>
  <si>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</si>
  <si>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</si>
  <si>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</si>
  <si>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</si>
  <si>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</si>
  <si>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</si>
  <si>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</si>
  <si>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</si>
  <si>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</si>
  <si>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</si>
  <si>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</si>
  <si>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</si>
  <si>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</si>
  <si>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</si>
  <si>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</si>
  <si>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</si>
  <si>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</si>
  <si>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</si>
  <si>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</si>
  <si>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</si>
  <si>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</si>
  <si>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</si>
  <si>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</si>
  <si>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</si>
  <si>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</si>
  <si>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</si>
  <si>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</si>
  <si>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</si>
  <si>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</si>
  <si>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</si>
  <si>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</si>
  <si>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</si>
  <si>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</si>
  <si>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</si>
  <si>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</si>
  <si>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</si>
  <si>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</si>
  <si>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</si>
  <si>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</si>
  <si>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</si>
  <si>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</si>
  <si>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</si>
  <si>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</si>
  <si>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</si>
  <si>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</si>
  <si>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</si>
  <si>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</si>
  <si>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</si>
  <si>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</si>
  <si>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</si>
  <si>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</si>
  <si>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</si>
  <si>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</si>
  <si>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</si>
  <si>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</si>
  <si>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</si>
  <si>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</si>
  <si>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</si>
  <si>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</si>
  <si>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長野県筑北村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</si>
  <si>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</si>
  <si>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</si>
  <si>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</si>
  <si>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</si>
  <si>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</si>
  <si>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</si>
  <si>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</si>
  <si>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</si>
  <si>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</si>
  <si>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</si>
  <si>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</si>
  <si>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</si>
  <si>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</si>
  <si>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</si>
  <si>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</si>
  <si>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</si>
  <si>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</si>
  <si>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</si>
  <si>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</si>
  <si>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</si>
  <si>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筑北村バス事業特別会計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</si>
  <si>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</si>
  <si>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</si>
  <si>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</si>
  <si>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</si>
  <si>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</si>
  <si>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</si>
  <si>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</si>
  <si>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</si>
  <si>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</si>
  <si>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</si>
  <si>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</si>
  <si>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</si>
  <si>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</si>
  <si>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</si>
  <si>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筑北村国民健康保険特別会計</t>
    <phoneticPr fontId="5"/>
  </si>
  <si>
    <t>筑北村国民健康保険診療所特別会計</t>
    <phoneticPr fontId="5"/>
  </si>
  <si>
    <t>筑北村介護保険特別会計</t>
    <phoneticPr fontId="5"/>
  </si>
  <si>
    <t>筑北村後期高齢者医療特別会計</t>
    <phoneticPr fontId="5"/>
  </si>
  <si>
    <t>筑北村簡易水道事業特別会計</t>
    <phoneticPr fontId="5"/>
  </si>
  <si>
    <t>法非適用企業</t>
    <phoneticPr fontId="5"/>
  </si>
  <si>
    <t>筑北村集落排水事業特別会計</t>
    <phoneticPr fontId="5"/>
  </si>
  <si>
    <t>筑北村合併浄化槽事業特別会計</t>
    <phoneticPr fontId="5"/>
  </si>
  <si>
    <t>筑北村とくら温泉施設特別会計</t>
    <phoneticPr fontId="5"/>
  </si>
  <si>
    <t>筑北村差切峡温泉施設特別会計</t>
    <phoneticPr fontId="5"/>
  </si>
  <si>
    <t>筑北村冠着温泉施設特別会計</t>
    <phoneticPr fontId="5"/>
  </si>
  <si>
    <t>筑北村宅地造成事業特別会計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</si>
  <si>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</si>
  <si>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</si>
  <si>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</si>
  <si>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</si>
  <si>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</si>
  <si>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</si>
  <si>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</si>
  <si>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</si>
  <si>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</si>
  <si>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</si>
  <si>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</si>
  <si>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</si>
  <si>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</si>
  <si>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</si>
  <si>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</si>
  <si>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</si>
  <si>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</si>
  <si>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</si>
  <si>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</si>
  <si>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</si>
  <si>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</si>
  <si>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</si>
  <si>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</si>
  <si>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</si>
  <si>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</si>
  <si>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</si>
  <si>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</si>
  <si>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</si>
  <si>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</si>
  <si>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</si>
  <si>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</si>
  <si>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</si>
  <si>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</si>
  <si>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</si>
  <si>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</si>
  <si>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</si>
  <si>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</si>
  <si>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</si>
  <si>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</si>
  <si>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</si>
  <si>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</si>
  <si>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</si>
  <si>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</si>
  <si>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</si>
  <si>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</si>
  <si>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</si>
  <si>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</si>
  <si>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</si>
  <si>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</si>
  <si>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</si>
  <si>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</si>
  <si>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</si>
  <si>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</si>
  <si>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</si>
  <si>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</si>
  <si>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</si>
  <si>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</si>
  <si>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</si>
  <si>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筑北村集落排水事業特別会計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</si>
  <si>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</si>
  <si>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</si>
  <si>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筑北村簡易水道事業特別会計</t>
    <phoneticPr fontId="5"/>
  </si>
  <si>
    <t>(Ｆ)</t>
    <phoneticPr fontId="5"/>
  </si>
  <si>
    <t>筑北村合併浄化槽事業特別会計</t>
    <phoneticPr fontId="5"/>
  </si>
  <si>
    <t>将来負担比率（(Ｅ)－(Ｆ)）／（(Ｃ)－(Ｄ)）×１００</t>
    <rPh sb="0" eb="2">
      <t>ショウライ</t>
    </rPh>
    <rPh sb="2" eb="4">
      <t>フタン</t>
    </rPh>
    <rPh sb="4" eb="6">
      <t>ヒリツ</t>
    </rPh>
    <phoneticPr fontId="5"/>
  </si>
  <si>
    <t>筑北村国民健康保険診療所特別会計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</si>
  <si>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</si>
  <si>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</si>
  <si>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</si>
  <si>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</si>
  <si>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</si>
  <si>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</si>
  <si>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</si>
  <si>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</si>
  <si>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</si>
  <si>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</si>
  <si>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</si>
  <si>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</si>
  <si>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</si>
  <si>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</si>
  <si>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</si>
  <si>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</si>
  <si>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</si>
  <si>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</si>
  <si>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</si>
  <si>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</si>
  <si>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</si>
  <si>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</si>
  <si>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</si>
  <si>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</si>
  <si>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</si>
  <si>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</si>
  <si>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</si>
  <si>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</si>
  <si>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</si>
  <si>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</si>
  <si>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</si>
  <si>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</si>
  <si>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</si>
  <si>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</si>
  <si>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</si>
  <si>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</si>
  <si>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</si>
  <si>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</si>
  <si>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</si>
  <si>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</si>
  <si>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</si>
  <si>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</si>
  <si>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</si>
  <si>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</si>
  <si>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</si>
  <si>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</si>
  <si>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</si>
  <si>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</si>
  <si>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</si>
  <si>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</si>
  <si>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</si>
  <si>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</si>
  <si>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</si>
  <si>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</si>
  <si>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</si>
  <si>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</si>
  <si>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</si>
  <si>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</si>
  <si>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</si>
  <si>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</si>
  <si>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</si>
  <si>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</si>
  <si>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</si>
  <si>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</si>
  <si>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</si>
  <si>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</si>
  <si>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</si>
  <si>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</si>
  <si>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</si>
  <si>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</si>
  <si>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</si>
  <si>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</si>
  <si>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</si>
  <si>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</si>
  <si>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</si>
  <si>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</si>
  <si>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</si>
  <si>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</si>
  <si>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</si>
  <si>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</si>
  <si>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</si>
  <si>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</si>
  <si>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</si>
  <si>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</si>
  <si>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筑北村介護保険特別会計</t>
  </si>
  <si>
    <t>筑北村宅地造成事業特別会計</t>
  </si>
  <si>
    <t>筑北村国民健康保険特別会計</t>
  </si>
  <si>
    <t>筑北村国民健康保険診療所特別会計</t>
  </si>
  <si>
    <t>筑北村差切峡温泉施設特別会計</t>
  </si>
  <si>
    <t>筑北村簡易水道事業特別会計</t>
  </si>
  <si>
    <t>筑北村集落排水事業特別会計</t>
  </si>
  <si>
    <t>その他会計（赤字）</t>
  </si>
  <si>
    <t>その他会計（黒字）</t>
  </si>
  <si>
    <t>-</t>
    <phoneticPr fontId="2"/>
  </si>
  <si>
    <t>-</t>
    <phoneticPr fontId="2"/>
  </si>
  <si>
    <t>-</t>
    <phoneticPr fontId="2"/>
  </si>
  <si>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</si>
  <si>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穂高広域施設組合</t>
    <rPh sb="0" eb="2">
      <t>ホタカ</t>
    </rPh>
    <rPh sb="2" eb="4">
      <t>コウイキ</t>
    </rPh>
    <rPh sb="4" eb="6">
      <t>シセツ</t>
    </rPh>
    <rPh sb="6" eb="8">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</si>
  <si>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</si>
  <si>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麻績村筑北村学校組合</t>
    <rPh sb="0" eb="3">
      <t>オミムラ</t>
    </rPh>
    <rPh sb="3" eb="5">
      <t>チクホク</t>
    </rPh>
    <rPh sb="5" eb="6">
      <t>ムラ</t>
    </rPh>
    <rPh sb="6" eb="8">
      <t>ガッコウ</t>
    </rPh>
    <rPh sb="8" eb="10">
      <t>クミアイ</t>
    </rPh>
    <phoneticPr fontId="2"/>
  </si>
  <si>
    <t>東筑摩郡筑北保健衛生施設組合</t>
    <rPh sb="0" eb="4">
      <t>ヒガシチクマグン</t>
    </rPh>
    <rPh sb="4" eb="6">
      <t>チクホク</t>
    </rPh>
    <rPh sb="6" eb="8">
      <t>ホケン</t>
    </rPh>
    <rPh sb="8" eb="10">
      <t>エイセイ</t>
    </rPh>
    <rPh sb="10" eb="12">
      <t>シセツ</t>
    </rPh>
    <rPh sb="12" eb="14">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</si>
  <si>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</si>
  <si>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</si>
  <si>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</si>
  <si>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</si>
  <si>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</si>
  <si>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</si>
  <si>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</si>
  <si>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</si>
  <si>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（財）筑北村開発公社</t>
    <rPh sb="1" eb="2">
      <t>ザイ</t>
    </rPh>
    <rPh sb="3" eb="5">
      <t>チクホク</t>
    </rPh>
    <rPh sb="5" eb="6">
      <t>ムラ</t>
    </rPh>
    <rPh sb="6" eb="8">
      <t>カイハツ</t>
    </rPh>
    <rPh sb="8" eb="10">
      <t>コウシャ</t>
    </rPh>
    <phoneticPr fontId="2"/>
  </si>
  <si>
    <t>-</t>
    <phoneticPr fontId="2"/>
  </si>
  <si>
    <t>松本広域連合（一般会計）</t>
    <rPh sb="0" eb="2">
      <t>マツモト</t>
    </rPh>
    <rPh sb="2" eb="4">
      <t>コウイキ</t>
    </rPh>
    <rPh sb="4" eb="6">
      <t>レンゴウ</t>
    </rPh>
    <rPh sb="7" eb="9">
      <t>イッパン</t>
    </rPh>
    <rPh sb="9" eb="11">
      <t>カイケイ</t>
    </rPh>
    <phoneticPr fontId="22"/>
  </si>
  <si>
    <t>-</t>
    <phoneticPr fontId="2"/>
  </si>
  <si>
    <t>松本広域連合（ふるさと市町村圏事業特別会計）</t>
    <rPh sb="0" eb="2">
      <t>マツモト</t>
    </rPh>
    <rPh sb="2" eb="4">
      <t>コウイキ</t>
    </rPh>
    <rPh sb="4" eb="6">
      <t>レンゴウ</t>
    </rPh>
    <rPh sb="11" eb="14">
      <t>シチョウソン</t>
    </rPh>
    <rPh sb="14" eb="15">
      <t>ケン</t>
    </rPh>
    <rPh sb="15" eb="17">
      <t>ジギョウ</t>
    </rPh>
    <rPh sb="17" eb="19">
      <t>トクベツ</t>
    </rPh>
    <rPh sb="19" eb="21">
      <t>カイケイ</t>
    </rPh>
    <phoneticPr fontId="2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</si>
  <si>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</si>
  <si>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</si>
  <si>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</si>
  <si>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</si>
  <si>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</si>
  <si>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</si>
  <si>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</si>
  <si>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</si>
  <si>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</si>
  <si>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</si>
  <si>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</si>
  <si>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</si>
  <si>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</si>
  <si>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将来負担比率は、地方債現在高の減少に加え、財政調整基金及び減債基金への計画的な積み立てにより充当可能財源が増加しているため、数値なしとなっている。
　実質公債費比率は、合併前の旧村で借り入れた地方債の償還ピークが過ぎたこと、補償金免除繰上償還及び任意の民間資金繰上償還を実施してきたため、年々減少し類似団体平均を下回っている。</t>
    <rPh sb="76" eb="78">
      <t>ジッシツ</t>
    </rPh>
    <rPh sb="78" eb="81">
      <t>コウサイヒ</t>
    </rPh>
    <rPh sb="81" eb="83">
      <t>ヒリツ</t>
    </rPh>
    <rPh sb="85" eb="87">
      <t>ガッペイ</t>
    </rPh>
    <rPh sb="87" eb="88">
      <t>マエ</t>
    </rPh>
    <rPh sb="89" eb="90">
      <t>キュウ</t>
    </rPh>
    <rPh sb="90" eb="91">
      <t>ソン</t>
    </rPh>
    <rPh sb="92" eb="93">
      <t>カ</t>
    </rPh>
    <rPh sb="94" eb="95">
      <t>イ</t>
    </rPh>
    <rPh sb="97" eb="100">
      <t>チホウサイ</t>
    </rPh>
    <rPh sb="101" eb="103">
      <t>ショウカン</t>
    </rPh>
    <rPh sb="107" eb="108">
      <t>ス</t>
    </rPh>
    <rPh sb="113" eb="116">
      <t>ホショウキン</t>
    </rPh>
    <rPh sb="116" eb="118">
      <t>メンジョ</t>
    </rPh>
    <rPh sb="118" eb="120">
      <t>クリアゲ</t>
    </rPh>
    <rPh sb="120" eb="122">
      <t>ショウカン</t>
    </rPh>
    <rPh sb="122" eb="123">
      <t>オヨ</t>
    </rPh>
    <rPh sb="124" eb="126">
      <t>ニンイ</t>
    </rPh>
    <rPh sb="127" eb="129">
      <t>ミンカン</t>
    </rPh>
    <rPh sb="129" eb="131">
      <t>シキン</t>
    </rPh>
    <rPh sb="131" eb="133">
      <t>クリアゲ</t>
    </rPh>
    <rPh sb="133" eb="135">
      <t>ショウカン</t>
    </rPh>
    <rPh sb="136" eb="138">
      <t>ジッシ</t>
    </rPh>
    <rPh sb="145" eb="147">
      <t>ネンネン</t>
    </rPh>
    <rPh sb="147" eb="149">
      <t>ゲンショウ</t>
    </rPh>
    <rPh sb="150" eb="152">
      <t>ルイジ</t>
    </rPh>
    <rPh sb="152" eb="154">
      <t>ダンタイ</t>
    </rPh>
    <rPh sb="154" eb="156">
      <t>ヘイキン</t>
    </rPh>
    <rPh sb="157" eb="159">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</si>
</sst>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125593</c:v>
                </c:pt>
                <c:pt idx="1">
                  <c:v>81779</c:v>
                </c:pt>
                <c:pt idx="2">
                  <c:v>68409</c:v>
                </c:pt>
                <c:pt idx="3">
                  <c:v>134416</c:v>
                </c:pt>
                <c:pt idx="4">
                  <c:v>150411</c:v>
                </c:pt>
              </c:numCache>
            </c:numRef>
          </c:val>
          <c:smooth val="0"/>
        </c:ser>
        <c:dLbls>
          <c:showLegendKey val="0"/>
          <c:showVal val="0"/>
          <c:showCatName val="0"/>
          <c:showSerName val="0"/>
          <c:showPercent val="0"/>
          <c:showBubbleSize val="0"/>
        </c:dLbls>
        <c:marker val="1"/>
        <c:smooth val="0"/>
        <c:axId val="82040704"/>
        <c:axId val="86798336"/>
      </c:lineChart>
      <c:catAx>
        <c:axId val="82040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798336"/>
        <c:crosses val="autoZero"/>
        <c:auto val="1"/>
        <c:lblAlgn val="ctr"/>
        <c:lblOffset val="100"/>
        <c:tickLblSkip val="1"/>
        <c:tickMarkSkip val="1"/>
        <c:noMultiLvlLbl val="0"/>
      </c:catAx>
      <c:valAx>
        <c:axId val="8679833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040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3.47</c:v>
                </c:pt>
                <c:pt idx="1">
                  <c:v>2.98</c:v>
                </c:pt>
                <c:pt idx="2">
                  <c:v>4.07</c:v>
                </c:pt>
                <c:pt idx="3">
                  <c:v>3.71</c:v>
                </c:pt>
                <c:pt idx="4">
                  <c:v>3.27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45.57</c:v>
                </c:pt>
                <c:pt idx="1">
                  <c:v>52.69</c:v>
                </c:pt>
                <c:pt idx="2">
                  <c:v>62.89</c:v>
                </c:pt>
                <c:pt idx="3">
                  <c:v>71.52</c:v>
                </c:pt>
                <c:pt idx="4">
                  <c:v>79.08</c:v>
                </c:pt>
              </c:numCache>
            </c:numRef>
          </c:val>
        </c:ser>
        <c:dLbls>
          <c:showLegendKey val="0"/>
          <c:showVal val="0"/>
          <c:showCatName val="0"/>
          <c:showSerName val="0"/>
          <c:showPercent val="0"/>
          <c:showBubbleSize val="0"/>
        </c:dLbls>
        <c:gapWidth val="250"/>
        <c:overlap val="100"/>
        <c:axId val="98381184"/>
        <c:axId val="98383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7.61</c:v>
                </c:pt>
                <c:pt idx="1">
                  <c:v>14.16</c:v>
                </c:pt>
                <c:pt idx="2">
                  <c:v>12.43</c:v>
                </c:pt>
                <c:pt idx="3">
                  <c:v>7.98</c:v>
                </c:pt>
                <c:pt idx="4">
                  <c:v>8.32</c:v>
                </c:pt>
              </c:numCache>
            </c:numRef>
          </c:val>
          <c:smooth val="0"/>
        </c:ser>
        <c:dLbls>
          <c:showLegendKey val="0"/>
          <c:showVal val="0"/>
          <c:showCatName val="0"/>
          <c:showSerName val="0"/>
          <c:showPercent val="0"/>
          <c:showBubbleSize val="0"/>
        </c:dLbls>
        <c:marker val="1"/>
        <c:smooth val="0"/>
        <c:axId val="98381184"/>
        <c:axId val="98383360"/>
      </c:lineChart>
      <c:catAx>
        <c:axId val="9838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383360"/>
        <c:crosses val="autoZero"/>
        <c:auto val="1"/>
        <c:lblAlgn val="ctr"/>
        <c:lblOffset val="100"/>
        <c:tickLblSkip val="1"/>
        <c:tickMarkSkip val="1"/>
        <c:noMultiLvlLbl val="0"/>
      </c:catAx>
      <c:valAx>
        <c:axId val="98383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38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0.24</c:v>
                </c:pt>
                <c:pt idx="2">
                  <c:v>#N/A</c:v>
                </c:pt>
                <c:pt idx="3">
                  <c:v>0.19</c:v>
                </c:pt>
                <c:pt idx="4">
                  <c:v>#N/A</c:v>
                </c:pt>
                <c:pt idx="5">
                  <c:v>0.1</c:v>
                </c:pt>
                <c:pt idx="6">
                  <c:v>#N/A</c:v>
                </c:pt>
                <c:pt idx="7">
                  <c:v>0.09</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筑北村集落排水事業特別会計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0.06</c:v>
                </c:pt>
                <c:pt idx="4">
                  <c:v>#N/A</c:v>
                </c:pt>
                <c:pt idx="5">
                  <c:v>0.09</c:v>
                </c:pt>
                <c:pt idx="6">
                  <c:v>#N/A</c:v>
                </c:pt>
                <c:pt idx="7">
                  <c:v>0.03</c:v>
                </c:pt>
                <c:pt idx="8">
                  <c:v>#N/A</c:v>
                </c:pt>
                <c:pt idx="9">
                  <c:v>0.05</c:v>
                </c:pt>
              </c:numCache>
            </c:numRef>
          </c:val>
        </c:ser>
        <c:ser>
          <c:idx val="3"/>
          <c:order val="3"/>
          <c:tx>
            <c:strRef>
              <c:f>データシート!$A$30</c:f>
              <c:strCache>
                <c:ptCount val="1"/>
                <c:pt idx="0">
                  <c:v>筑北村簡易水道事業特別会計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0.21</c:v>
                </c:pt>
                <c:pt idx="2">
                  <c:v>#N/A</c:v>
                </c:pt>
                <c:pt idx="3">
                  <c:v>0.02</c:v>
                </c:pt>
                <c:pt idx="4">
                  <c:v>#N/A</c:v>
                </c:pt>
                <c:pt idx="5">
                  <c:v>7.0000000000000007E-2</c:v>
                </c:pt>
                <c:pt idx="6">
                  <c:v>#N/A</c:v>
                </c:pt>
                <c:pt idx="7">
                  <c:v>0.49</c:v>
                </c:pt>
                <c:pt idx="8">
                  <c:v>#N/A</c:v>
                </c:pt>
                <c:pt idx="9">
                  <c:v>0.06</c:v>
                </c:pt>
              </c:numCache>
            </c:numRef>
          </c:val>
        </c:ser>
        <c:ser>
          <c:idx val="4"/>
          <c:order val="4"/>
          <c:tx>
            <c:strRef>
              <c:f>データシート!$A$31</c:f>
              <c:strCache>
                <c:ptCount val="1"/>
                <c:pt idx="0">
                  <c:v>筑北村差切峡温泉施設特別会計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c:v>
                </c:pt>
                <c:pt idx="2">
                  <c:v>#N/A</c:v>
                </c:pt>
                <c:pt idx="3">
                  <c:v>0.05</c:v>
                </c:pt>
                <c:pt idx="4">
                  <c:v>#N/A</c:v>
                </c:pt>
                <c:pt idx="5">
                  <c:v>0.03</c:v>
                </c:pt>
                <c:pt idx="6">
                  <c:v>#N/A</c:v>
                </c:pt>
                <c:pt idx="7">
                  <c:v>0.09</c:v>
                </c:pt>
                <c:pt idx="8">
                  <c:v>#N/A</c:v>
                </c:pt>
                <c:pt idx="9">
                  <c:v>0.09</c:v>
                </c:pt>
              </c:numCache>
            </c:numRef>
          </c:val>
        </c:ser>
        <c:ser>
          <c:idx val="5"/>
          <c:order val="5"/>
          <c:tx>
            <c:strRef>
              <c:f>データシート!$A$32</c:f>
              <c:strCache>
                <c:ptCount val="1"/>
                <c:pt idx="0">
                  <c:v>筑北村国民健康保険診療所特別会計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0.1</c:v>
                </c:pt>
                <c:pt idx="4">
                  <c:v>#N/A</c:v>
                </c:pt>
                <c:pt idx="5">
                  <c:v>7.0000000000000007E-2</c:v>
                </c:pt>
                <c:pt idx="6">
                  <c:v>#N/A</c:v>
                </c:pt>
                <c:pt idx="7">
                  <c:v>0.12</c:v>
                </c:pt>
                <c:pt idx="8">
                  <c:v>#N/A</c:v>
                </c:pt>
                <c:pt idx="9">
                  <c:v>0.14000000000000001</c:v>
                </c:pt>
              </c:numCache>
            </c:numRef>
          </c:val>
        </c:ser>
        <c:ser>
          <c:idx val="6"/>
          <c:order val="6"/>
          <c:tx>
            <c:strRef>
              <c:f>データシート!$A$33</c:f>
              <c:strCache>
                <c:ptCount val="1"/>
                <c:pt idx="0">
                  <c:v>筑北村国民健康保険特別会計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1.19</c:v>
                </c:pt>
                <c:pt idx="2">
                  <c:v>#N/A</c:v>
                </c:pt>
                <c:pt idx="3">
                  <c:v>0.4</c:v>
                </c:pt>
                <c:pt idx="4">
                  <c:v>#N/A</c:v>
                </c:pt>
                <c:pt idx="5">
                  <c:v>0.12</c:v>
                </c:pt>
                <c:pt idx="6">
                  <c:v>#N/A</c:v>
                </c:pt>
                <c:pt idx="7">
                  <c:v>0.18</c:v>
                </c:pt>
                <c:pt idx="8">
                  <c:v>#N/A</c:v>
                </c:pt>
                <c:pt idx="9">
                  <c:v>0.14000000000000001</c:v>
                </c:pt>
              </c:numCache>
            </c:numRef>
          </c:val>
        </c:ser>
        <c:ser>
          <c:idx val="7"/>
          <c:order val="7"/>
          <c:tx>
            <c:strRef>
              <c:f>データシート!$A$34</c:f>
              <c:strCache>
                <c:ptCount val="1"/>
                <c:pt idx="0">
                  <c:v>筑北村宅地造成事業特別会計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c:v>
                </c:pt>
                <c:pt idx="2">
                  <c:v>#N/A</c:v>
                </c:pt>
                <c:pt idx="3">
                  <c:v>0.28999999999999998</c:v>
                </c:pt>
                <c:pt idx="4">
                  <c:v>#N/A</c:v>
                </c:pt>
                <c:pt idx="5">
                  <c:v>0.43</c:v>
                </c:pt>
                <c:pt idx="6">
                  <c:v>#N/A</c:v>
                </c:pt>
                <c:pt idx="7">
                  <c:v>0.38</c:v>
                </c:pt>
                <c:pt idx="8">
                  <c:v>#N/A</c:v>
                </c:pt>
                <c:pt idx="9">
                  <c:v>0.28000000000000003</c:v>
                </c:pt>
              </c:numCache>
            </c:numRef>
          </c:val>
        </c:ser>
        <c:ser>
          <c:idx val="8"/>
          <c:order val="8"/>
          <c:tx>
            <c:strRef>
              <c:f>データシート!$A$35</c:f>
              <c:strCache>
                <c:ptCount val="1"/>
                <c:pt idx="0">
                  <c:v>筑北村介護保険特別会計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0.43</c:v>
                </c:pt>
                <c:pt idx="2">
                  <c:v>#N/A</c:v>
                </c:pt>
                <c:pt idx="3">
                  <c:v>1.03</c:v>
                </c:pt>
                <c:pt idx="4">
                  <c:v>#N/A</c:v>
                </c:pt>
                <c:pt idx="5">
                  <c:v>0.24</c:v>
                </c:pt>
                <c:pt idx="6">
                  <c:v>#N/A</c:v>
                </c:pt>
                <c:pt idx="7">
                  <c:v>0.48</c:v>
                </c:pt>
                <c:pt idx="8">
                  <c:v>#N/A</c:v>
                </c:pt>
                <c:pt idx="9">
                  <c:v>0.62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3.45</c:v>
                </c:pt>
                <c:pt idx="2">
                  <c:v>#N/A</c:v>
                </c:pt>
                <c:pt idx="3">
                  <c:v>2.97</c:v>
                </c:pt>
                <c:pt idx="4">
                  <c:v>#N/A</c:v>
                </c:pt>
                <c:pt idx="5">
                  <c:v>4.04</c:v>
                </c:pt>
                <c:pt idx="6">
                  <c:v>#N/A</c:v>
                </c:pt>
                <c:pt idx="7">
                  <c:v>3.67</c:v>
                </c:pt>
                <c:pt idx="8">
                  <c:v>#N/A</c:v>
                </c:pt>
                <c:pt idx="9">
                  <c:v>3.24</c:v>
                </c:pt>
              </c:numCache>
            </c:numRef>
          </c:val>
        </c:ser>
        <c:dLbls>
          <c:showLegendKey val="0"/>
          <c:showVal val="0"/>
          <c:showCatName val="0"/>
          <c:showSerName val="0"/>
          <c:showPercent val="0"/>
          <c:showBubbleSize val="0"/>
        </c:dLbls>
        <c:gapWidth val="150"/>
        <c:overlap val="100"/>
        <c:axId val="98804864"/>
        <c:axId val="98806400"/>
      </c:barChart>
      <c:catAx>
        <c:axId val="9880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806400"/>
        <c:crosses val="autoZero"/>
        <c:auto val="1"/>
        <c:lblAlgn val="ctr"/>
        <c:lblOffset val="100"/>
        <c:tickLblSkip val="1"/>
        <c:tickMarkSkip val="1"/>
        <c:noMultiLvlLbl val="0"/>
      </c:catAx>
      <c:valAx>
        <c:axId val="9880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804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660</c:v>
                </c:pt>
                <c:pt idx="5">
                  <c:v>648</c:v>
                </c:pt>
                <c:pt idx="8">
                  <c:v>654</c:v>
                </c:pt>
                <c:pt idx="11">
                  <c:v>627</c:v>
                </c:pt>
                <c:pt idx="14">
                  <c:v>595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44</c:v>
                </c:pt>
                <c:pt idx="3">
                  <c:v>34</c:v>
                </c:pt>
                <c:pt idx="6">
                  <c:v>28</c:v>
                </c:pt>
                <c:pt idx="9">
                  <c:v>25</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c:v>
                </c:pt>
                <c:pt idx="3">
                  <c:v>11</c:v>
                </c:pt>
                <c:pt idx="6">
                  <c:v>12</c:v>
                </c:pt>
                <c:pt idx="9">
                  <c:v>14</c:v>
                </c:pt>
                <c:pt idx="12">
                  <c:v>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233</c:v>
                </c:pt>
                <c:pt idx="3">
                  <c:v>208</c:v>
                </c:pt>
                <c:pt idx="6">
                  <c:v>207</c:v>
                </c:pt>
                <c:pt idx="9">
                  <c:v>192</c:v>
                </c:pt>
                <c:pt idx="12">
                  <c:v>196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671</c:v>
                </c:pt>
                <c:pt idx="3">
                  <c:v>628</c:v>
                </c:pt>
                <c:pt idx="6">
                  <c:v>607</c:v>
                </c:pt>
                <c:pt idx="9">
                  <c:v>570</c:v>
                </c:pt>
                <c:pt idx="12">
                  <c:v>513</c:v>
                </c:pt>
              </c:numCache>
            </c:numRef>
          </c:val>
        </c:ser>
        <c:dLbls>
          <c:showLegendKey val="0"/>
          <c:showVal val="0"/>
          <c:showCatName val="0"/>
          <c:showSerName val="0"/>
          <c:showPercent val="0"/>
          <c:showBubbleSize val="0"/>
        </c:dLbls>
        <c:gapWidth val="100"/>
        <c:overlap val="100"/>
        <c:axId val="98484992"/>
        <c:axId val="98486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298</c:v>
                </c:pt>
                <c:pt idx="2">
                  <c:v>#N/A</c:v>
                </c:pt>
                <c:pt idx="3">
                  <c:v>#N/A</c:v>
                </c:pt>
                <c:pt idx="4">
                  <c:v>233</c:v>
                </c:pt>
                <c:pt idx="5">
                  <c:v>#N/A</c:v>
                </c:pt>
                <c:pt idx="6">
                  <c:v>#N/A</c:v>
                </c:pt>
                <c:pt idx="7">
                  <c:v>200</c:v>
                </c:pt>
                <c:pt idx="8">
                  <c:v>#N/A</c:v>
                </c:pt>
                <c:pt idx="9">
                  <c:v>#N/A</c:v>
                </c:pt>
                <c:pt idx="10">
                  <c:v>174</c:v>
                </c:pt>
                <c:pt idx="11">
                  <c:v>#N/A</c:v>
                </c:pt>
                <c:pt idx="12">
                  <c:v>#N/A</c:v>
                </c:pt>
                <c:pt idx="13">
                  <c:v>143</c:v>
                </c:pt>
                <c:pt idx="14">
                  <c:v>#N/A</c:v>
                </c:pt>
              </c:numCache>
            </c:numRef>
          </c:val>
          <c:smooth val="0"/>
        </c:ser>
        <c:dLbls>
          <c:showLegendKey val="0"/>
          <c:showVal val="0"/>
          <c:showCatName val="0"/>
          <c:showSerName val="0"/>
          <c:showPercent val="0"/>
          <c:showBubbleSize val="0"/>
        </c:dLbls>
        <c:marker val="1"/>
        <c:smooth val="0"/>
        <c:axId val="98484992"/>
        <c:axId val="98486912"/>
      </c:lineChart>
      <c:catAx>
        <c:axId val="9848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486912"/>
        <c:crosses val="autoZero"/>
        <c:auto val="1"/>
        <c:lblAlgn val="ctr"/>
        <c:lblOffset val="100"/>
        <c:tickLblSkip val="1"/>
        <c:tickMarkSkip val="1"/>
        <c:noMultiLvlLbl val="0"/>
      </c:catAx>
      <c:valAx>
        <c:axId val="9848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8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5595</c:v>
                </c:pt>
                <c:pt idx="5">
                  <c:v>5422</c:v>
                </c:pt>
                <c:pt idx="8">
                  <c:v>5162</c:v>
                </c:pt>
                <c:pt idx="11">
                  <c:v>4987</c:v>
                </c:pt>
                <c:pt idx="14">
                  <c:v>5068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120</c:v>
                </c:pt>
                <c:pt idx="5">
                  <c:v>96</c:v>
                </c:pt>
                <c:pt idx="8">
                  <c:v>69</c:v>
                </c:pt>
                <c:pt idx="11">
                  <c:v>44</c:v>
                </c:pt>
                <c:pt idx="14">
                  <c:v>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2349</c:v>
                </c:pt>
                <c:pt idx="5">
                  <c:v>2381</c:v>
                </c:pt>
                <c:pt idx="8">
                  <c:v>2676</c:v>
                </c:pt>
                <c:pt idx="11">
                  <c:v>2887</c:v>
                </c:pt>
                <c:pt idx="14">
                  <c:v>3328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818</c:v>
                </c:pt>
                <c:pt idx="3">
                  <c:v>785</c:v>
                </c:pt>
                <c:pt idx="6">
                  <c:v>835</c:v>
                </c:pt>
                <c:pt idx="9">
                  <c:v>833</c:v>
                </c:pt>
                <c:pt idx="12">
                  <c:v>806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110</c:v>
                </c:pt>
                <c:pt idx="3">
                  <c:v>120</c:v>
                </c:pt>
                <c:pt idx="6">
                  <c:v>99</c:v>
                </c:pt>
                <c:pt idx="9">
                  <c:v>73</c:v>
                </c:pt>
                <c:pt idx="12">
                  <c:v>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2287</c:v>
                </c:pt>
                <c:pt idx="3">
                  <c:v>2113</c:v>
                </c:pt>
                <c:pt idx="6">
                  <c:v>1960</c:v>
                </c:pt>
                <c:pt idx="9">
                  <c:v>1910</c:v>
                </c:pt>
                <c:pt idx="12">
                  <c:v>1885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125</c:v>
                </c:pt>
                <c:pt idx="3">
                  <c:v>91</c:v>
                </c:pt>
                <c:pt idx="6">
                  <c:v>63</c:v>
                </c:pt>
                <c:pt idx="9">
                  <c:v>38</c:v>
                </c:pt>
                <c:pt idx="12">
                  <c:v>22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4662</c:v>
                </c:pt>
                <c:pt idx="3">
                  <c:v>4256</c:v>
                </c:pt>
                <c:pt idx="6">
                  <c:v>3950</c:v>
                </c:pt>
                <c:pt idx="9">
                  <c:v>3910</c:v>
                </c:pt>
                <c:pt idx="12">
                  <c:v>4192</c:v>
                </c:pt>
              </c:numCache>
            </c:numRef>
          </c:val>
        </c:ser>
        <c:dLbls>
          <c:showLegendKey val="0"/>
          <c:showVal val="0"/>
          <c:showCatName val="0"/>
          <c:showSerName val="0"/>
          <c:showPercent val="0"/>
          <c:showBubbleSize val="0"/>
        </c:dLbls>
        <c:gapWidth val="100"/>
        <c:overlap val="100"/>
        <c:axId val="3568384"/>
        <c:axId val="3570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568384"/>
        <c:axId val="3570304"/>
      </c:lineChart>
      <c:catAx>
        <c:axId val="356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70304"/>
        <c:crosses val="autoZero"/>
        <c:auto val="1"/>
        <c:lblAlgn val="ctr"/>
        <c:lblOffset val="100"/>
        <c:tickLblSkip val="1"/>
        <c:tickMarkSkip val="1"/>
        <c:noMultiLvlLbl val="0"/>
      </c:catAx>
      <c:valAx>
        <c:axId val="3570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{19AD4BB0-0CA4-464D-9336-94546485E39E}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{86E9C3A4-C5AA-47F2-99A9-F364B90A6308}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{D8688961-87EF-46F7-89C7-CC67C48F1097}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{C2911D46-A2DB-4E95-ABE5-E10CD3958327}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{665EDC4A-E9DA-48DD-8D4F-867E0B9F8066}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{6B396445-C1D6-4FF2-93C8-3F8C13F3D60C}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{53986784-3845-4979-9626-84FA8A511664}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{57BFC1AF-C2DF-4F89-9CAE-14AFA35BBB47}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{DDE42F75-FE9C-4328-8FD3-E5B1D9312ADF}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{FEF28655-90BE-459A-A843-7C34D4E6C497}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9520896"/>
        <c:axId val="99522816"/>
      </c:scatterChart>
      <c:valAx>
        <c:axId val="995208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522816"/>
        <c:crosses val="autoZero"/>
        <c:crossBetween val="midCat"/>
      </c:valAx>
      <c:valAx>
        <c:axId val="995228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520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{47929303-09BC-483A-BB14-676C28B64B45}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{0F07885F-ACD2-483E-B6C1-E1DB3A6C2FFE}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{093967FF-8D9B-4B1B-A4B5-0C6DF82117F5}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{A2610938-8BE4-43E4-AB42-2260EE543D7C}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{0D6BE09E-E149-452D-BC3F-F1365FD76986}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13.8</c:v>
                </c:pt>
                <c:pt idx="1">
                  <c:v>11.4</c:v>
                </c:pt>
                <c:pt idx="2">
                  <c:v>9.5</c:v>
                </c:pt>
                <c:pt idx="3">
                  <c:v>8</c:v>
                </c:pt>
                <c:pt idx="4">
                  <c:v>6.7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{E65F31F7-01C7-4F50-B6EC-C90E848A104B}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{9F176CA4-6253-45CC-99D1-CAED8784E6E8}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{89B79CEF-0CD9-4587-B91C-591FA55B2508}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{72B7E942-619F-4AC1-AC11-00ECD1B2023E}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{1DD62C16-5A16-450C-91C7-6E88E4F17367}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7.8</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99544448"/>
        <c:axId val="99788288"/>
      </c:scatterChart>
      <c:valAx>
        <c:axId val="99544448"/>
        <c:scaling>
          <c:orientation val="minMax"/>
          <c:max val="12.6"/>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788288"/>
        <c:crosses val="autoZero"/>
        <c:crossBetween val="midCat"/>
      </c:valAx>
      <c:valAx>
        <c:axId val="99788288"/>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544448"/>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構造で割合が高い元利償還金が年々減少しているのは、合併前の旧村で借り入れた地方債の償還ピークが過ぎたこと、補償金免除繰上償還及び任意の民間資金繰上償還を実施していることが要因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合併前の旧村で借り入れた地方債の償還ピークが過ぎたこと、補償金免除繰上償還及び任意の民間資金繰上償還を実施していることにより地方債現在高が減少傾向にあること、定員適正化計画に基づく職員数の抑制により退職手当負担見込額が抑えられていることなど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充当可能財源等は、財政調整基金及び減債基金への計画的な積み立てにより、充当可能基金が増加している。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長野県筑北村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4,893
4,851
99.47
4,996,538
4,824,973
103,583
3,166,235
4,192,363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長野県筑北村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4,893
4,851
99.47
4,996,538
4,824,973
103,583
3,166,235
4,192,363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長野県筑北村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4,893
4,851
99.47
4,996,538
4,824,973
103,583
3,166,235
4,192,363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長野県筑北村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4,893
4,851
99.47
4,996,538
4,824,973
103,583
3,166,235
4,192,363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過疎化による人口の減少及び高齢化率（平成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a:t>
          </a:r>
          <a:r>
            <a:rPr kumimoji="1" lang="en-US" altLang="ja-JP" sz="1300">
              <a:latin typeface="ＭＳ Ｐゴシック"/>
            </a:rPr>
            <a:t>41.86</a:t>
          </a:r>
          <a:r>
            <a:rPr kumimoji="1" lang="ja-JP" altLang="en-US" sz="1300">
              <a:latin typeface="ＭＳ Ｐゴシック"/>
            </a:rPr>
            <a:t>％）の上昇に加え、中心となる産業がないこと等により税収等の自主財源が乏しいことから、類似団体平均を下回る状況が続いている。</a:t>
          </a:r>
          <a:endParaRPr kumimoji="1" lang="en-US" altLang="ja-JP" sz="1300">
            <a:latin typeface="ＭＳ Ｐゴシック"/>
          </a:endParaRPr>
        </a:p>
        <a:p>
          <a:r>
            <a:rPr kumimoji="1" lang="ja-JP" altLang="en-US" sz="1300">
              <a:latin typeface="ＭＳ Ｐゴシック"/>
            </a:rPr>
            <a:t>　定員適正化計画に基づき適正な定員管理に努めるとともに、事務事業の一層の効率化を進め、健全な財政運営に取り組む。</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44</xdr:row>
      <xdr:rowOff>9978</xdr:rowOff>
    </xdr:to>
    <xdr:cxnSp macro="">
      <xdr:nvCxnSpPr>
        <xdr:cNvPr id="69" name="直線コネクタ 68"/>
        <xdr:cNvCxnSpPr/>
      </xdr:nvCxnSpPr>
      <xdr:spPr>
        <a:xfrm>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8" name="直線コネクタ 77"/>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8" name="円/楕円 87"/>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147155</xdr:rowOff>
    </xdr:from>
    <xdr:ext cx="762000" cy="259045"/>
    <xdr:sp macro="" textlink="">
      <xdr:nvSpPr>
        <xdr:cNvPr id="89" name="財政力該当値テキスト"/>
        <xdr:cNvSpPr txBox="1"/>
      </xdr:nvSpPr>
      <xdr:spPr>
        <a:xfrm>
          <a:off x="50419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間資金の繰上償還等による地方債現在高の減少により、公債費が減少していることや、定員適正化計画に基づく退職者不補充・新規採用者抑制の取り組みによる人件費の減少などにより類似団体平均を上回っている。</a:t>
          </a:r>
          <a:endParaRPr kumimoji="1" lang="en-US" altLang="ja-JP" sz="1300">
            <a:latin typeface="ＭＳ Ｐゴシック"/>
          </a:endParaRPr>
        </a:p>
        <a:p>
          <a:r>
            <a:rPr kumimoji="1" lang="ja-JP" altLang="en-US" sz="1300">
              <a:latin typeface="ＭＳ Ｐゴシック"/>
            </a:rPr>
            <a:t>　自主財源が少なく交付税等の依存財源が大きい財政構造のため、交付税等の増減により数値が左右されることも多いが、増加傾向にある扶助費や維持補修費等を考慮し、引き続き地方債発行の抑制や公共施設の在り方を検証し経常経費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51012</xdr:rowOff>
    </xdr:from>
    <xdr:to>
      <xdr:col>7</xdr:col>
      <xdr:colOff>152400</xdr:colOff>
      <xdr:row>62</xdr:row>
      <xdr:rowOff>84667</xdr:rowOff>
    </xdr:to>
    <xdr:cxnSp macro="">
      <xdr:nvCxnSpPr>
        <xdr:cNvPr id="132" name="直線コネクタ 131"/>
        <xdr:cNvCxnSpPr/>
      </xdr:nvCxnSpPr>
      <xdr:spPr>
        <a:xfrm flipV="1">
          <a:off x="4114800" y="10509462"/>
          <a:ext cx="8382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60537</xdr:rowOff>
    </xdr:from>
    <xdr:to>
      <xdr:col>6</xdr:col>
      <xdr:colOff>0</xdr:colOff>
      <xdr:row>62</xdr:row>
      <xdr:rowOff>84667</xdr:rowOff>
    </xdr:to>
    <xdr:cxnSp macro="">
      <xdr:nvCxnSpPr>
        <xdr:cNvPr id="135" name="直線コネクタ 134"/>
        <xdr:cNvCxnSpPr/>
      </xdr:nvCxnSpPr>
      <xdr:spPr>
        <a:xfrm>
          <a:off x="3225800" y="106904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6" name="フローチャート : 判断 135"/>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37" name="テキスト ボックス 136"/>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48471</xdr:rowOff>
    </xdr:from>
    <xdr:to>
      <xdr:col>4</xdr:col>
      <xdr:colOff>482600</xdr:colOff>
      <xdr:row>62</xdr:row>
      <xdr:rowOff>60537</xdr:rowOff>
    </xdr:to>
    <xdr:cxnSp macro="">
      <xdr:nvCxnSpPr>
        <xdr:cNvPr id="138" name="直線コネクタ 137"/>
        <xdr:cNvCxnSpPr/>
      </xdr:nvCxnSpPr>
      <xdr:spPr>
        <a:xfrm>
          <a:off x="2336800" y="1067837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9" name="フローチャート :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32385</xdr:rowOff>
    </xdr:from>
    <xdr:to>
      <xdr:col>3</xdr:col>
      <xdr:colOff>279400</xdr:colOff>
      <xdr:row>62</xdr:row>
      <xdr:rowOff>48471</xdr:rowOff>
    </xdr:to>
    <xdr:cxnSp macro="">
      <xdr:nvCxnSpPr>
        <xdr:cNvPr id="141" name="直線コネクタ 140"/>
        <xdr:cNvCxnSpPr/>
      </xdr:nvCxnSpPr>
      <xdr:spPr>
        <a:xfrm>
          <a:off x="1447800" y="1066228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150495</xdr:rowOff>
    </xdr:from>
    <xdr:to>
      <xdr:col>3</xdr:col>
      <xdr:colOff>330200</xdr:colOff>
      <xdr:row>63</xdr:row>
      <xdr:rowOff>80645</xdr:rowOff>
    </xdr:to>
    <xdr:sp macro="" textlink="">
      <xdr:nvSpPr>
        <xdr:cNvPr id="142" name="フローチャート : 判断 141"/>
        <xdr:cNvSpPr/>
      </xdr:nvSpPr>
      <xdr:spPr>
        <a:xfrm>
          <a:off x="2286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65422</xdr:rowOff>
    </xdr:from>
    <xdr:ext cx="762000" cy="259045"/>
    <xdr:sp macro="" textlink="">
      <xdr:nvSpPr>
        <xdr:cNvPr id="143" name="テキスト ボックス 142"/>
        <xdr:cNvSpPr txBox="1"/>
      </xdr:nvSpPr>
      <xdr:spPr>
        <a:xfrm>
          <a:off x="1955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44" name="フローチャート : 判断 143"/>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45" name="テキスト ボックス 144"/>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212</xdr:rowOff>
    </xdr:from>
    <xdr:to>
      <xdr:col>7</xdr:col>
      <xdr:colOff>203200</xdr:colOff>
      <xdr:row>61</xdr:row>
      <xdr:rowOff>101812</xdr:rowOff>
    </xdr:to>
    <xdr:sp macro="" textlink="">
      <xdr:nvSpPr>
        <xdr:cNvPr id="151" name="円/楕円 150"/>
        <xdr:cNvSpPr/>
      </xdr:nvSpPr>
      <xdr:spPr>
        <a:xfrm>
          <a:off x="49022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16739</xdr:rowOff>
    </xdr:from>
    <xdr:ext cx="762000" cy="259045"/>
    <xdr:sp macro="" textlink="">
      <xdr:nvSpPr>
        <xdr:cNvPr id="152" name="財政構造の弾力性該当値テキスト"/>
        <xdr:cNvSpPr txBox="1"/>
      </xdr:nvSpPr>
      <xdr:spPr>
        <a:xfrm>
          <a:off x="5041900" y="1030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33867</xdr:rowOff>
    </xdr:from>
    <xdr:to>
      <xdr:col>6</xdr:col>
      <xdr:colOff>50800</xdr:colOff>
      <xdr:row>62</xdr:row>
      <xdr:rowOff>135467</xdr:rowOff>
    </xdr:to>
    <xdr:sp macro="" textlink="">
      <xdr:nvSpPr>
        <xdr:cNvPr id="153" name="円/楕円 152"/>
        <xdr:cNvSpPr/>
      </xdr:nvSpPr>
      <xdr:spPr>
        <a:xfrm>
          <a:off x="4064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145644</xdr:rowOff>
    </xdr:from>
    <xdr:ext cx="736600" cy="259045"/>
    <xdr:sp macro="" textlink="">
      <xdr:nvSpPr>
        <xdr:cNvPr id="154" name="テキスト ボックス 153"/>
        <xdr:cNvSpPr txBox="1"/>
      </xdr:nvSpPr>
      <xdr:spPr>
        <a:xfrm>
          <a:off x="3733800" y="1043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9737</xdr:rowOff>
    </xdr:from>
    <xdr:to>
      <xdr:col>4</xdr:col>
      <xdr:colOff>533400</xdr:colOff>
      <xdr:row>62</xdr:row>
      <xdr:rowOff>111337</xdr:rowOff>
    </xdr:to>
    <xdr:sp macro="" textlink="">
      <xdr:nvSpPr>
        <xdr:cNvPr id="155" name="円/楕円 154"/>
        <xdr:cNvSpPr/>
      </xdr:nvSpPr>
      <xdr:spPr>
        <a:xfrm>
          <a:off x="3175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121514</xdr:rowOff>
    </xdr:from>
    <xdr:ext cx="762000" cy="259045"/>
    <xdr:sp macro="" textlink="">
      <xdr:nvSpPr>
        <xdr:cNvPr id="156" name="テキスト ボックス 155"/>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169121</xdr:rowOff>
    </xdr:from>
    <xdr:to>
      <xdr:col>3</xdr:col>
      <xdr:colOff>330200</xdr:colOff>
      <xdr:row>62</xdr:row>
      <xdr:rowOff>99271</xdr:rowOff>
    </xdr:to>
    <xdr:sp macro="" textlink="">
      <xdr:nvSpPr>
        <xdr:cNvPr id="157" name="円/楕円 156"/>
        <xdr:cNvSpPr/>
      </xdr:nvSpPr>
      <xdr:spPr>
        <a:xfrm>
          <a:off x="2286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109448</xdr:rowOff>
    </xdr:from>
    <xdr:ext cx="762000" cy="259045"/>
    <xdr:sp macro="" textlink="">
      <xdr:nvSpPr>
        <xdr:cNvPr id="158" name="テキスト ボックス 157"/>
        <xdr:cNvSpPr txBox="1"/>
      </xdr:nvSpPr>
      <xdr:spPr>
        <a:xfrm>
          <a:off x="1955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153035</xdr:rowOff>
    </xdr:from>
    <xdr:to>
      <xdr:col>2</xdr:col>
      <xdr:colOff>127000</xdr:colOff>
      <xdr:row>62</xdr:row>
      <xdr:rowOff>83185</xdr:rowOff>
    </xdr:to>
    <xdr:sp macro="" textlink="">
      <xdr:nvSpPr>
        <xdr:cNvPr id="159" name="円/楕円 158"/>
        <xdr:cNvSpPr/>
      </xdr:nvSpPr>
      <xdr:spPr>
        <a:xfrm>
          <a:off x="1397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93362</xdr:rowOff>
    </xdr:from>
    <xdr:ext cx="762000" cy="259045"/>
    <xdr:sp macro="" textlink="">
      <xdr:nvSpPr>
        <xdr:cNvPr id="160" name="テキスト ボックス 159"/>
        <xdr:cNvSpPr txBox="1"/>
      </xdr:nvSpPr>
      <xdr:spPr>
        <a:xfrm>
          <a:off x="1066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[308,986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合併に伴う職員、施設等をそのまま引き継いでいることが、類似団体平均を下回って推移し、年々増加している要因となっている。</a:t>
          </a:r>
          <a:endParaRPr kumimoji="1" lang="en-US" altLang="ja-JP" sz="1300">
            <a:latin typeface="ＭＳ Ｐゴシック"/>
          </a:endParaRPr>
        </a:p>
        <a:p>
          <a:r>
            <a:rPr kumimoji="1" lang="ja-JP" altLang="en-US" sz="1300">
              <a:latin typeface="ＭＳ Ｐゴシック"/>
            </a:rPr>
            <a:t>　人件費は、定員適正化計画に基づく新規採用の抑制等により減少しているが、物件費が増加となっている。ただし、人口の減少（前年度より</a:t>
          </a:r>
          <a:r>
            <a:rPr kumimoji="1" lang="en-US" altLang="ja-JP" sz="1300">
              <a:latin typeface="ＭＳ Ｐゴシック"/>
            </a:rPr>
            <a:t>109</a:t>
          </a:r>
          <a:r>
            <a:rPr kumimoji="1" lang="ja-JP" altLang="en-US" sz="1300">
              <a:latin typeface="ＭＳ Ｐゴシック"/>
            </a:rPr>
            <a:t>人減）により</a:t>
          </a:r>
          <a:r>
            <a:rPr kumimoji="1" lang="en-US" altLang="ja-JP" sz="1300">
              <a:latin typeface="ＭＳ Ｐゴシック"/>
            </a:rPr>
            <a:t>1</a:t>
          </a:r>
          <a:r>
            <a:rPr kumimoji="1" lang="ja-JP" altLang="en-US" sz="1300">
              <a:latin typeface="ＭＳ Ｐゴシック"/>
            </a:rPr>
            <a:t>人当たりの金額が増加したことも大きな要因となっている。</a:t>
          </a:r>
          <a:endParaRPr kumimoji="1" lang="en-US" altLang="ja-JP" sz="1300">
            <a:latin typeface="ＭＳ Ｐゴシック"/>
          </a:endParaRPr>
        </a:p>
        <a:p>
          <a:r>
            <a:rPr kumimoji="1" lang="ja-JP" altLang="en-US" sz="1300">
              <a:latin typeface="ＭＳ Ｐゴシック"/>
            </a:rPr>
            <a:t>　引き続き、定員適正化計画に沿った新規採用の抑制等を図り、行政コスト削減に努め、加えて人口減少対策を実施する必要がある。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35344</xdr:rowOff>
    </xdr:from>
    <xdr:to>
      <xdr:col>7</xdr:col>
      <xdr:colOff>152400</xdr:colOff>
      <xdr:row>82</xdr:row>
      <xdr:rowOff>39354</xdr:rowOff>
    </xdr:to>
    <xdr:cxnSp macro="">
      <xdr:nvCxnSpPr>
        <xdr:cNvPr id="196" name="直線コネクタ 195"/>
        <xdr:cNvCxnSpPr/>
      </xdr:nvCxnSpPr>
      <xdr:spPr>
        <a:xfrm>
          <a:off x="4114800" y="14094244"/>
          <a:ext cx="8382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19909</xdr:rowOff>
    </xdr:from>
    <xdr:to>
      <xdr:col>6</xdr:col>
      <xdr:colOff>0</xdr:colOff>
      <xdr:row>82</xdr:row>
      <xdr:rowOff>35344</xdr:rowOff>
    </xdr:to>
    <xdr:cxnSp macro="">
      <xdr:nvCxnSpPr>
        <xdr:cNvPr id="199" name="直線コネクタ 198"/>
        <xdr:cNvCxnSpPr/>
      </xdr:nvCxnSpPr>
      <xdr:spPr>
        <a:xfrm>
          <a:off x="3225800" y="14078809"/>
          <a:ext cx="8890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108609</xdr:rowOff>
    </xdr:from>
    <xdr:to>
      <xdr:col>6</xdr:col>
      <xdr:colOff>50800</xdr:colOff>
      <xdr:row>82</xdr:row>
      <xdr:rowOff>38759</xdr:rowOff>
    </xdr:to>
    <xdr:sp macro="" textlink="">
      <xdr:nvSpPr>
        <xdr:cNvPr id="200" name="フローチャート : 判断 199"/>
        <xdr:cNvSpPr/>
      </xdr:nvSpPr>
      <xdr:spPr>
        <a:xfrm>
          <a:off x="4064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48936</xdr:rowOff>
    </xdr:from>
    <xdr:ext cx="736600" cy="259045"/>
    <xdr:sp macro="" textlink="">
      <xdr:nvSpPr>
        <xdr:cNvPr id="201" name="テキスト ボックス 200"/>
        <xdr:cNvSpPr txBox="1"/>
      </xdr:nvSpPr>
      <xdr:spPr>
        <a:xfrm>
          <a:off x="3733800" y="13764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4665</xdr:rowOff>
    </xdr:from>
    <xdr:to>
      <xdr:col>4</xdr:col>
      <xdr:colOff>482600</xdr:colOff>
      <xdr:row>82</xdr:row>
      <xdr:rowOff>19909</xdr:rowOff>
    </xdr:to>
    <xdr:cxnSp macro="">
      <xdr:nvCxnSpPr>
        <xdr:cNvPr id="202" name="直線コネクタ 201"/>
        <xdr:cNvCxnSpPr/>
      </xdr:nvCxnSpPr>
      <xdr:spPr>
        <a:xfrm>
          <a:off x="2336800" y="14063565"/>
          <a:ext cx="889000" cy="1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89863</xdr:rowOff>
    </xdr:from>
    <xdr:to>
      <xdr:col>4</xdr:col>
      <xdr:colOff>533400</xdr:colOff>
      <xdr:row>82</xdr:row>
      <xdr:rowOff>20013</xdr:rowOff>
    </xdr:to>
    <xdr:sp macro="" textlink="">
      <xdr:nvSpPr>
        <xdr:cNvPr id="203" name="フローチャート : 判断 202"/>
        <xdr:cNvSpPr/>
      </xdr:nvSpPr>
      <xdr:spPr>
        <a:xfrm>
          <a:off x="3175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30190</xdr:rowOff>
    </xdr:from>
    <xdr:ext cx="762000" cy="259045"/>
    <xdr:sp macro="" textlink="">
      <xdr:nvSpPr>
        <xdr:cNvPr id="204" name="テキスト ボックス 203"/>
        <xdr:cNvSpPr txBox="1"/>
      </xdr:nvSpPr>
      <xdr:spPr>
        <a:xfrm>
          <a:off x="2844800" y="1374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170225</xdr:rowOff>
    </xdr:from>
    <xdr:to>
      <xdr:col>3</xdr:col>
      <xdr:colOff>279400</xdr:colOff>
      <xdr:row>82</xdr:row>
      <xdr:rowOff>4665</xdr:rowOff>
    </xdr:to>
    <xdr:cxnSp macro="">
      <xdr:nvCxnSpPr>
        <xdr:cNvPr id="205" name="直線コネクタ 204"/>
        <xdr:cNvCxnSpPr/>
      </xdr:nvCxnSpPr>
      <xdr:spPr>
        <a:xfrm>
          <a:off x="1447800" y="14057675"/>
          <a:ext cx="8890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81642</xdr:rowOff>
    </xdr:from>
    <xdr:to>
      <xdr:col>3</xdr:col>
      <xdr:colOff>330200</xdr:colOff>
      <xdr:row>82</xdr:row>
      <xdr:rowOff>11792</xdr:rowOff>
    </xdr:to>
    <xdr:sp macro="" textlink="">
      <xdr:nvSpPr>
        <xdr:cNvPr id="206" name="フローチャート : 判断 205"/>
        <xdr:cNvSpPr/>
      </xdr:nvSpPr>
      <xdr:spPr>
        <a:xfrm>
          <a:off x="2286000" y="139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21969</xdr:rowOff>
    </xdr:from>
    <xdr:ext cx="762000" cy="259045"/>
    <xdr:sp macro="" textlink="">
      <xdr:nvSpPr>
        <xdr:cNvPr id="207" name="テキスト ボックス 206"/>
        <xdr:cNvSpPr txBox="1"/>
      </xdr:nvSpPr>
      <xdr:spPr>
        <a:xfrm>
          <a:off x="1955800" y="1373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82618</xdr:rowOff>
    </xdr:from>
    <xdr:to>
      <xdr:col>2</xdr:col>
      <xdr:colOff>127000</xdr:colOff>
      <xdr:row>82</xdr:row>
      <xdr:rowOff>12768</xdr:rowOff>
    </xdr:to>
    <xdr:sp macro="" textlink="">
      <xdr:nvSpPr>
        <xdr:cNvPr id="208" name="フローチャート : 判断 207"/>
        <xdr:cNvSpPr/>
      </xdr:nvSpPr>
      <xdr:spPr>
        <a:xfrm>
          <a:off x="1397000" y="1397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22945</xdr:rowOff>
    </xdr:from>
    <xdr:ext cx="762000" cy="259045"/>
    <xdr:sp macro="" textlink="">
      <xdr:nvSpPr>
        <xdr:cNvPr id="209" name="テキスト ボックス 208"/>
        <xdr:cNvSpPr txBox="1"/>
      </xdr:nvSpPr>
      <xdr:spPr>
        <a:xfrm>
          <a:off x="1066800" y="1373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160004</xdr:rowOff>
    </xdr:from>
    <xdr:to>
      <xdr:col>7</xdr:col>
      <xdr:colOff>203200</xdr:colOff>
      <xdr:row>82</xdr:row>
      <xdr:rowOff>90154</xdr:rowOff>
    </xdr:to>
    <xdr:sp macro="" textlink="">
      <xdr:nvSpPr>
        <xdr:cNvPr id="215" name="円/楕円 214"/>
        <xdr:cNvSpPr/>
      </xdr:nvSpPr>
      <xdr:spPr>
        <a:xfrm>
          <a:off x="4902200" y="1404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5081</xdr:rowOff>
    </xdr:from>
    <xdr:ext cx="762000" cy="259045"/>
    <xdr:sp macro="" textlink="">
      <xdr:nvSpPr>
        <xdr:cNvPr id="216" name="人件費・物件費等の状況該当値テキスト"/>
        <xdr:cNvSpPr txBox="1"/>
      </xdr:nvSpPr>
      <xdr:spPr>
        <a:xfrm>
          <a:off x="5041900" y="1389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308,986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155994</xdr:rowOff>
    </xdr:from>
    <xdr:to>
      <xdr:col>6</xdr:col>
      <xdr:colOff>50800</xdr:colOff>
      <xdr:row>82</xdr:row>
      <xdr:rowOff>86144</xdr:rowOff>
    </xdr:to>
    <xdr:sp macro="" textlink="">
      <xdr:nvSpPr>
        <xdr:cNvPr id="217" name="円/楕円 216"/>
        <xdr:cNvSpPr/>
      </xdr:nvSpPr>
      <xdr:spPr>
        <a:xfrm>
          <a:off x="4064000" y="1404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70921</xdr:rowOff>
    </xdr:from>
    <xdr:ext cx="736600" cy="259045"/>
    <xdr:sp macro="" textlink="">
      <xdr:nvSpPr>
        <xdr:cNvPr id="218" name="テキスト ボックス 217"/>
        <xdr:cNvSpPr txBox="1"/>
      </xdr:nvSpPr>
      <xdr:spPr>
        <a:xfrm>
          <a:off x="3733800" y="1412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305,496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140559</xdr:rowOff>
    </xdr:from>
    <xdr:to>
      <xdr:col>4</xdr:col>
      <xdr:colOff>533400</xdr:colOff>
      <xdr:row>82</xdr:row>
      <xdr:rowOff>70709</xdr:rowOff>
    </xdr:to>
    <xdr:sp macro="" textlink="">
      <xdr:nvSpPr>
        <xdr:cNvPr id="219" name="円/楕円 218"/>
        <xdr:cNvSpPr/>
      </xdr:nvSpPr>
      <xdr:spPr>
        <a:xfrm>
          <a:off x="3175000" y="1402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55486</xdr:rowOff>
    </xdr:from>
    <xdr:ext cx="762000" cy="259045"/>
    <xdr:sp macro="" textlink="">
      <xdr:nvSpPr>
        <xdr:cNvPr id="220" name="テキスト ボックス 219"/>
        <xdr:cNvSpPr txBox="1"/>
      </xdr:nvSpPr>
      <xdr:spPr>
        <a:xfrm>
          <a:off x="2844800" y="1411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292,063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125315</xdr:rowOff>
    </xdr:from>
    <xdr:to>
      <xdr:col>3</xdr:col>
      <xdr:colOff>330200</xdr:colOff>
      <xdr:row>82</xdr:row>
      <xdr:rowOff>55465</xdr:rowOff>
    </xdr:to>
    <xdr:sp macro="" textlink="">
      <xdr:nvSpPr>
        <xdr:cNvPr id="221" name="円/楕円 220"/>
        <xdr:cNvSpPr/>
      </xdr:nvSpPr>
      <xdr:spPr>
        <a:xfrm>
          <a:off x="2286000" y="140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40242</xdr:rowOff>
    </xdr:from>
    <xdr:ext cx="762000" cy="259045"/>
    <xdr:sp macro="" textlink="">
      <xdr:nvSpPr>
        <xdr:cNvPr id="222" name="テキスト ボックス 221"/>
        <xdr:cNvSpPr txBox="1"/>
      </xdr:nvSpPr>
      <xdr:spPr>
        <a:xfrm>
          <a:off x="1955800" y="1409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278,796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119425</xdr:rowOff>
    </xdr:from>
    <xdr:to>
      <xdr:col>2</xdr:col>
      <xdr:colOff>127000</xdr:colOff>
      <xdr:row>82</xdr:row>
      <xdr:rowOff>49575</xdr:rowOff>
    </xdr:to>
    <xdr:sp macro="" textlink="">
      <xdr:nvSpPr>
        <xdr:cNvPr id="223" name="円/楕円 222"/>
        <xdr:cNvSpPr/>
      </xdr:nvSpPr>
      <xdr:spPr>
        <a:xfrm>
          <a:off x="1397000" y="1400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34352</xdr:rowOff>
    </xdr:from>
    <xdr:ext cx="762000" cy="259045"/>
    <xdr:sp macro="" textlink="">
      <xdr:nvSpPr>
        <xdr:cNvPr id="224" name="テキスト ボックス 223"/>
        <xdr:cNvSpPr txBox="1"/>
      </xdr:nvSpPr>
      <xdr:spPr>
        <a:xfrm>
          <a:off x="1066800" y="1409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273,671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実施済みの給与抑制や退職・経験年数階層の変動等により類似団体平均を上回っている。</a:t>
          </a:r>
          <a:endParaRPr kumimoji="1" lang="en-US" altLang="ja-JP" sz="1300">
            <a:latin typeface="ＭＳ Ｐゴシック"/>
          </a:endParaRPr>
        </a:p>
        <a:p>
          <a:r>
            <a:rPr kumimoji="1" lang="ja-JP" altLang="en-US" sz="1300">
              <a:latin typeface="ＭＳ Ｐゴシック"/>
            </a:rPr>
            <a:t>　今後も勤務評定制度等を通じ、適正化に努める。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45296</xdr:rowOff>
    </xdr:from>
    <xdr:to>
      <xdr:col>24</xdr:col>
      <xdr:colOff>558800</xdr:colOff>
      <xdr:row>86</xdr:row>
      <xdr:rowOff>57362</xdr:rowOff>
    </xdr:to>
    <xdr:cxnSp macro="">
      <xdr:nvCxnSpPr>
        <xdr:cNvPr id="258" name="直線コネクタ 257"/>
        <xdr:cNvCxnSpPr/>
      </xdr:nvCxnSpPr>
      <xdr:spPr>
        <a:xfrm flipV="1">
          <a:off x="16179800" y="14789996"/>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170197</xdr:rowOff>
    </xdr:from>
    <xdr:ext cx="762000" cy="259045"/>
    <xdr:sp macro="" textlink="">
      <xdr:nvSpPr>
        <xdr:cNvPr id="259" name="給与水準   （国との比較）平均値テキスト"/>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33232</xdr:rowOff>
    </xdr:from>
    <xdr:to>
      <xdr:col>23</xdr:col>
      <xdr:colOff>406400</xdr:colOff>
      <xdr:row>86</xdr:row>
      <xdr:rowOff>57362</xdr:rowOff>
    </xdr:to>
    <xdr:cxnSp macro="">
      <xdr:nvCxnSpPr>
        <xdr:cNvPr id="261" name="直線コネクタ 260"/>
        <xdr:cNvCxnSpPr/>
      </xdr:nvCxnSpPr>
      <xdr:spPr>
        <a:xfrm>
          <a:off x="15290800" y="1477793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42757</xdr:rowOff>
    </xdr:from>
    <xdr:to>
      <xdr:col>23</xdr:col>
      <xdr:colOff>457200</xdr:colOff>
      <xdr:row>86</xdr:row>
      <xdr:rowOff>144357</xdr:rowOff>
    </xdr:to>
    <xdr:sp macro="" textlink="">
      <xdr:nvSpPr>
        <xdr:cNvPr id="262" name="フローチャート : 判断 261"/>
        <xdr:cNvSpPr/>
      </xdr:nvSpPr>
      <xdr:spPr>
        <a:xfrm>
          <a:off x="16129000" y="147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129134</xdr:rowOff>
    </xdr:from>
    <xdr:ext cx="736600" cy="259045"/>
    <xdr:sp macro="" textlink="">
      <xdr:nvSpPr>
        <xdr:cNvPr id="263" name="テキスト ボックス 262"/>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33232</xdr:rowOff>
    </xdr:from>
    <xdr:to>
      <xdr:col>22</xdr:col>
      <xdr:colOff>203200</xdr:colOff>
      <xdr:row>87</xdr:row>
      <xdr:rowOff>119168</xdr:rowOff>
    </xdr:to>
    <xdr:cxnSp macro="">
      <xdr:nvCxnSpPr>
        <xdr:cNvPr id="264" name="直線コネクタ 263"/>
        <xdr:cNvCxnSpPr/>
      </xdr:nvCxnSpPr>
      <xdr:spPr>
        <a:xfrm flipV="1">
          <a:off x="14401800" y="14777932"/>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38736</xdr:rowOff>
    </xdr:from>
    <xdr:to>
      <xdr:col>22</xdr:col>
      <xdr:colOff>254000</xdr:colOff>
      <xdr:row>86</xdr:row>
      <xdr:rowOff>140336</xdr:rowOff>
    </xdr:to>
    <xdr:sp macro="" textlink="">
      <xdr:nvSpPr>
        <xdr:cNvPr id="265" name="フローチャート : 判断 264"/>
        <xdr:cNvSpPr/>
      </xdr:nvSpPr>
      <xdr:spPr>
        <a:xfrm>
          <a:off x="15240000" y="1478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125113</xdr:rowOff>
    </xdr:from>
    <xdr:ext cx="762000" cy="259045"/>
    <xdr:sp macro="" textlink="">
      <xdr:nvSpPr>
        <xdr:cNvPr id="266" name="テキスト ボックス 265"/>
        <xdr:cNvSpPr txBox="1"/>
      </xdr:nvSpPr>
      <xdr:spPr>
        <a:xfrm>
          <a:off x="14909800" y="1486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119168</xdr:rowOff>
    </xdr:from>
    <xdr:to>
      <xdr:col>21</xdr:col>
      <xdr:colOff>0</xdr:colOff>
      <xdr:row>87</xdr:row>
      <xdr:rowOff>127212</xdr:rowOff>
    </xdr:to>
    <xdr:cxnSp macro="">
      <xdr:nvCxnSpPr>
        <xdr:cNvPr id="267" name="直線コネクタ 266"/>
        <xdr:cNvCxnSpPr/>
      </xdr:nvCxnSpPr>
      <xdr:spPr>
        <a:xfrm flipV="1">
          <a:off x="13512800" y="1503531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1482</xdr:rowOff>
    </xdr:from>
    <xdr:to>
      <xdr:col>21</xdr:col>
      <xdr:colOff>50800</xdr:colOff>
      <xdr:row>88</xdr:row>
      <xdr:rowOff>103082</xdr:rowOff>
    </xdr:to>
    <xdr:sp macro="" textlink="">
      <xdr:nvSpPr>
        <xdr:cNvPr id="268" name="フローチャート : 判断 267"/>
        <xdr:cNvSpPr/>
      </xdr:nvSpPr>
      <xdr:spPr>
        <a:xfrm>
          <a:off x="14351000" y="1508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87859</xdr:rowOff>
    </xdr:from>
    <xdr:ext cx="762000" cy="259045"/>
    <xdr:sp macro="" textlink="">
      <xdr:nvSpPr>
        <xdr:cNvPr id="269" name="テキスト ボックス 268"/>
        <xdr:cNvSpPr txBox="1"/>
      </xdr:nvSpPr>
      <xdr:spPr>
        <a:xfrm>
          <a:off x="14020800" y="1517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164888</xdr:rowOff>
    </xdr:from>
    <xdr:to>
      <xdr:col>19</xdr:col>
      <xdr:colOff>533400</xdr:colOff>
      <xdr:row>88</xdr:row>
      <xdr:rowOff>95038</xdr:rowOff>
    </xdr:to>
    <xdr:sp macro="" textlink="">
      <xdr:nvSpPr>
        <xdr:cNvPr id="270" name="フローチャート : 判断 269"/>
        <xdr:cNvSpPr/>
      </xdr:nvSpPr>
      <xdr:spPr>
        <a:xfrm>
          <a:off x="13462000" y="150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79815</xdr:rowOff>
    </xdr:from>
    <xdr:ext cx="762000" cy="259045"/>
    <xdr:sp macro="" textlink="">
      <xdr:nvSpPr>
        <xdr:cNvPr id="271" name="テキスト ボックス 270"/>
        <xdr:cNvSpPr txBox="1"/>
      </xdr:nvSpPr>
      <xdr:spPr>
        <a:xfrm>
          <a:off x="13131800" y="151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7" name="円/楕円 276"/>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11023</xdr:rowOff>
    </xdr:from>
    <xdr:ext cx="762000" cy="259045"/>
    <xdr:sp macro="" textlink="">
      <xdr:nvSpPr>
        <xdr:cNvPr id="278" name="給与水準   （国との比較）該当値テキスト"/>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6562</xdr:rowOff>
    </xdr:from>
    <xdr:to>
      <xdr:col>23</xdr:col>
      <xdr:colOff>457200</xdr:colOff>
      <xdr:row>86</xdr:row>
      <xdr:rowOff>108162</xdr:rowOff>
    </xdr:to>
    <xdr:sp macro="" textlink="">
      <xdr:nvSpPr>
        <xdr:cNvPr id="279" name="円/楕円 278"/>
        <xdr:cNvSpPr/>
      </xdr:nvSpPr>
      <xdr:spPr>
        <a:xfrm>
          <a:off x="16129000" y="1475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118339</xdr:rowOff>
    </xdr:from>
    <xdr:ext cx="736600" cy="259045"/>
    <xdr:sp macro="" textlink="">
      <xdr:nvSpPr>
        <xdr:cNvPr id="280" name="テキスト ボックス 279"/>
        <xdr:cNvSpPr txBox="1"/>
      </xdr:nvSpPr>
      <xdr:spPr>
        <a:xfrm>
          <a:off x="15798800" y="1452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153882</xdr:rowOff>
    </xdr:from>
    <xdr:to>
      <xdr:col>22</xdr:col>
      <xdr:colOff>254000</xdr:colOff>
      <xdr:row>86</xdr:row>
      <xdr:rowOff>84032</xdr:rowOff>
    </xdr:to>
    <xdr:sp macro="" textlink="">
      <xdr:nvSpPr>
        <xdr:cNvPr id="281" name="円/楕円 280"/>
        <xdr:cNvSpPr/>
      </xdr:nvSpPr>
      <xdr:spPr>
        <a:xfrm>
          <a:off x="15240000" y="147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94209</xdr:rowOff>
    </xdr:from>
    <xdr:ext cx="762000" cy="259045"/>
    <xdr:sp macro="" textlink="">
      <xdr:nvSpPr>
        <xdr:cNvPr id="282" name="テキスト ボックス 281"/>
        <xdr:cNvSpPr txBox="1"/>
      </xdr:nvSpPr>
      <xdr:spPr>
        <a:xfrm>
          <a:off x="14909800" y="1449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68368</xdr:rowOff>
    </xdr:from>
    <xdr:to>
      <xdr:col>21</xdr:col>
      <xdr:colOff>50800</xdr:colOff>
      <xdr:row>87</xdr:row>
      <xdr:rowOff>169968</xdr:rowOff>
    </xdr:to>
    <xdr:sp macro="" textlink="">
      <xdr:nvSpPr>
        <xdr:cNvPr id="283" name="円/楕円 282"/>
        <xdr:cNvSpPr/>
      </xdr:nvSpPr>
      <xdr:spPr>
        <a:xfrm>
          <a:off x="14351000" y="149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8695</xdr:rowOff>
    </xdr:from>
    <xdr:ext cx="762000" cy="259045"/>
    <xdr:sp macro="" textlink="">
      <xdr:nvSpPr>
        <xdr:cNvPr id="284" name="テキスト ボックス 283"/>
        <xdr:cNvSpPr txBox="1"/>
      </xdr:nvSpPr>
      <xdr:spPr>
        <a:xfrm>
          <a:off x="14020800" y="1475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76412</xdr:rowOff>
    </xdr:from>
    <xdr:to>
      <xdr:col>19</xdr:col>
      <xdr:colOff>533400</xdr:colOff>
      <xdr:row>88</xdr:row>
      <xdr:rowOff>6562</xdr:rowOff>
    </xdr:to>
    <xdr:sp macro="" textlink="">
      <xdr:nvSpPr>
        <xdr:cNvPr id="285" name="円/楕円 284"/>
        <xdr:cNvSpPr/>
      </xdr:nvSpPr>
      <xdr:spPr>
        <a:xfrm>
          <a:off x="13462000" y="149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16739</xdr:rowOff>
    </xdr:from>
    <xdr:ext cx="762000" cy="259045"/>
    <xdr:sp macro="" textlink="">
      <xdr:nvSpPr>
        <xdr:cNvPr id="286" name="テキスト ボックス 285"/>
        <xdr:cNvSpPr txBox="1"/>
      </xdr:nvSpPr>
      <xdr:spPr>
        <a:xfrm>
          <a:off x="13131800" y="1476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類似団体平均を下回って推移していたのは、合併に伴い旧村の職員</a:t>
          </a:r>
          <a:r>
            <a:rPr kumimoji="1" lang="en-US" altLang="ja-JP" sz="1300">
              <a:latin typeface="ＭＳ Ｐゴシック"/>
            </a:rPr>
            <a:t>133</a:t>
          </a:r>
          <a:r>
            <a:rPr kumimoji="1" lang="ja-JP" altLang="en-US" sz="1300">
              <a:latin typeface="ＭＳ Ｐゴシック"/>
            </a:rPr>
            <a:t>人がそのまま引き継がれていることが主要因となっている。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月に第</a:t>
          </a:r>
          <a:r>
            <a:rPr kumimoji="1" lang="en-US" altLang="ja-JP" sz="1300">
              <a:latin typeface="ＭＳ Ｐゴシック"/>
            </a:rPr>
            <a:t>2</a:t>
          </a:r>
          <a:r>
            <a:rPr kumimoji="1" lang="ja-JP" altLang="en-US" sz="1300">
              <a:latin typeface="ＭＳ Ｐゴシック"/>
            </a:rPr>
            <a:t>次定員適正化計画の策定を行い、これを着実に実行して定員規模の適正化を図っている。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日現在の職員数は</a:t>
          </a:r>
          <a:r>
            <a:rPr kumimoji="1" lang="en-US" altLang="ja-JP" sz="1300">
              <a:latin typeface="ＭＳ Ｐゴシック"/>
            </a:rPr>
            <a:t>94</a:t>
          </a:r>
          <a:r>
            <a:rPr kumimoji="1" lang="ja-JP" altLang="en-US" sz="1300">
              <a:latin typeface="ＭＳ Ｐゴシック"/>
            </a:rPr>
            <a:t>人となっているが、計画では平成</a:t>
          </a:r>
          <a:r>
            <a:rPr kumimoji="1" lang="en-US" altLang="ja-JP" sz="1300">
              <a:latin typeface="ＭＳ Ｐゴシック"/>
            </a:rPr>
            <a:t>32</a:t>
          </a:r>
          <a:r>
            <a:rPr kumimoji="1" lang="ja-JP" altLang="en-US" sz="1300">
              <a:latin typeface="ＭＳ Ｐゴシック"/>
            </a:rPr>
            <a:t>年度に</a:t>
          </a:r>
          <a:r>
            <a:rPr kumimoji="1" lang="en-US" altLang="ja-JP" sz="1300">
              <a:latin typeface="ＭＳ Ｐゴシック"/>
            </a:rPr>
            <a:t>78</a:t>
          </a:r>
          <a:r>
            <a:rPr kumimoji="1" lang="ja-JP" altLang="en-US" sz="1300">
              <a:latin typeface="ＭＳ Ｐゴシック"/>
            </a:rPr>
            <a:t>人を目標としている。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32271</xdr:rowOff>
    </xdr:from>
    <xdr:to>
      <xdr:col>24</xdr:col>
      <xdr:colOff>558800</xdr:colOff>
      <xdr:row>61</xdr:row>
      <xdr:rowOff>36855</xdr:rowOff>
    </xdr:to>
    <xdr:cxnSp macro="">
      <xdr:nvCxnSpPr>
        <xdr:cNvPr id="318" name="直線コネクタ 317"/>
        <xdr:cNvCxnSpPr/>
      </xdr:nvCxnSpPr>
      <xdr:spPr>
        <a:xfrm>
          <a:off x="16179800" y="10490721"/>
          <a:ext cx="8382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32271</xdr:rowOff>
    </xdr:from>
    <xdr:to>
      <xdr:col>23</xdr:col>
      <xdr:colOff>406400</xdr:colOff>
      <xdr:row>61</xdr:row>
      <xdr:rowOff>43853</xdr:rowOff>
    </xdr:to>
    <xdr:cxnSp macro="">
      <xdr:nvCxnSpPr>
        <xdr:cNvPr id="321" name="直線コネクタ 320"/>
        <xdr:cNvCxnSpPr/>
      </xdr:nvCxnSpPr>
      <xdr:spPr>
        <a:xfrm flipV="1">
          <a:off x="15290800" y="10490721"/>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107797</xdr:rowOff>
    </xdr:from>
    <xdr:to>
      <xdr:col>23</xdr:col>
      <xdr:colOff>457200</xdr:colOff>
      <xdr:row>61</xdr:row>
      <xdr:rowOff>37947</xdr:rowOff>
    </xdr:to>
    <xdr:sp macro="" textlink="">
      <xdr:nvSpPr>
        <xdr:cNvPr id="322" name="フローチャート : 判断 321"/>
        <xdr:cNvSpPr/>
      </xdr:nvSpPr>
      <xdr:spPr>
        <a:xfrm>
          <a:off x="16129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48124</xdr:rowOff>
    </xdr:from>
    <xdr:ext cx="736600" cy="259045"/>
    <xdr:sp macro="" textlink="">
      <xdr:nvSpPr>
        <xdr:cNvPr id="323" name="テキスト ボックス 322"/>
        <xdr:cNvSpPr txBox="1"/>
      </xdr:nvSpPr>
      <xdr:spPr>
        <a:xfrm>
          <a:off x="15798800" y="10163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43853</xdr:rowOff>
    </xdr:from>
    <xdr:to>
      <xdr:col>22</xdr:col>
      <xdr:colOff>203200</xdr:colOff>
      <xdr:row>61</xdr:row>
      <xdr:rowOff>45301</xdr:rowOff>
    </xdr:to>
    <xdr:cxnSp macro="">
      <xdr:nvCxnSpPr>
        <xdr:cNvPr id="324" name="直線コネクタ 323"/>
        <xdr:cNvCxnSpPr/>
      </xdr:nvCxnSpPr>
      <xdr:spPr>
        <a:xfrm flipV="1">
          <a:off x="14401800" y="10502303"/>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96456</xdr:rowOff>
    </xdr:from>
    <xdr:to>
      <xdr:col>22</xdr:col>
      <xdr:colOff>254000</xdr:colOff>
      <xdr:row>61</xdr:row>
      <xdr:rowOff>26606</xdr:rowOff>
    </xdr:to>
    <xdr:sp macro="" textlink="">
      <xdr:nvSpPr>
        <xdr:cNvPr id="325" name="フローチャート : 判断 324"/>
        <xdr:cNvSpPr/>
      </xdr:nvSpPr>
      <xdr:spPr>
        <a:xfrm>
          <a:off x="15240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36783</xdr:rowOff>
    </xdr:from>
    <xdr:ext cx="762000" cy="259045"/>
    <xdr:sp macro="" textlink="">
      <xdr:nvSpPr>
        <xdr:cNvPr id="326" name="テキスト ボックス 325"/>
        <xdr:cNvSpPr txBox="1"/>
      </xdr:nvSpPr>
      <xdr:spPr>
        <a:xfrm>
          <a:off x="14909800" y="1015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38062</xdr:rowOff>
    </xdr:from>
    <xdr:to>
      <xdr:col>21</xdr:col>
      <xdr:colOff>0</xdr:colOff>
      <xdr:row>61</xdr:row>
      <xdr:rowOff>45301</xdr:rowOff>
    </xdr:to>
    <xdr:cxnSp macro="">
      <xdr:nvCxnSpPr>
        <xdr:cNvPr id="327" name="直線コネクタ 326"/>
        <xdr:cNvCxnSpPr/>
      </xdr:nvCxnSpPr>
      <xdr:spPr>
        <a:xfrm>
          <a:off x="13512800" y="1049651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93320</xdr:rowOff>
    </xdr:from>
    <xdr:to>
      <xdr:col>21</xdr:col>
      <xdr:colOff>50800</xdr:colOff>
      <xdr:row>61</xdr:row>
      <xdr:rowOff>23470</xdr:rowOff>
    </xdr:to>
    <xdr:sp macro="" textlink="">
      <xdr:nvSpPr>
        <xdr:cNvPr id="328" name="フローチャート : 判断 327"/>
        <xdr:cNvSpPr/>
      </xdr:nvSpPr>
      <xdr:spPr>
        <a:xfrm>
          <a:off x="14351000" y="1038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33647</xdr:rowOff>
    </xdr:from>
    <xdr:ext cx="762000" cy="259045"/>
    <xdr:sp macro="" textlink="">
      <xdr:nvSpPr>
        <xdr:cNvPr id="329" name="テキスト ボックス 328"/>
        <xdr:cNvSpPr txBox="1"/>
      </xdr:nvSpPr>
      <xdr:spPr>
        <a:xfrm>
          <a:off x="14020800" y="1014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91872</xdr:rowOff>
    </xdr:from>
    <xdr:to>
      <xdr:col>19</xdr:col>
      <xdr:colOff>533400</xdr:colOff>
      <xdr:row>61</xdr:row>
      <xdr:rowOff>22022</xdr:rowOff>
    </xdr:to>
    <xdr:sp macro="" textlink="">
      <xdr:nvSpPr>
        <xdr:cNvPr id="330" name="フローチャート : 判断 329"/>
        <xdr:cNvSpPr/>
      </xdr:nvSpPr>
      <xdr:spPr>
        <a:xfrm>
          <a:off x="13462000" y="1037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32199</xdr:rowOff>
    </xdr:from>
    <xdr:ext cx="762000" cy="259045"/>
    <xdr:sp macro="" textlink="">
      <xdr:nvSpPr>
        <xdr:cNvPr id="331" name="テキスト ボックス 330"/>
        <xdr:cNvSpPr txBox="1"/>
      </xdr:nvSpPr>
      <xdr:spPr>
        <a:xfrm>
          <a:off x="13131800" y="10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37" name="円/楕円 336"/>
        <xdr:cNvSpPr/>
      </xdr:nvSpPr>
      <xdr:spPr>
        <a:xfrm>
          <a:off x="16967200" y="104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2582</xdr:rowOff>
    </xdr:from>
    <xdr:ext cx="762000" cy="259045"/>
    <xdr:sp macro="" textlink="">
      <xdr:nvSpPr>
        <xdr:cNvPr id="338" name="定員管理の状況該当値テキスト"/>
        <xdr:cNvSpPr txBox="1"/>
      </xdr:nvSpPr>
      <xdr:spPr>
        <a:xfrm>
          <a:off x="17106900" y="1028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152921</xdr:rowOff>
    </xdr:from>
    <xdr:to>
      <xdr:col>23</xdr:col>
      <xdr:colOff>457200</xdr:colOff>
      <xdr:row>61</xdr:row>
      <xdr:rowOff>83071</xdr:rowOff>
    </xdr:to>
    <xdr:sp macro="" textlink="">
      <xdr:nvSpPr>
        <xdr:cNvPr id="339" name="円/楕円 338"/>
        <xdr:cNvSpPr/>
      </xdr:nvSpPr>
      <xdr:spPr>
        <a:xfrm>
          <a:off x="16129000" y="104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67848</xdr:rowOff>
    </xdr:from>
    <xdr:ext cx="736600" cy="259045"/>
    <xdr:sp macro="" textlink="">
      <xdr:nvSpPr>
        <xdr:cNvPr id="340" name="テキスト ボックス 339"/>
        <xdr:cNvSpPr txBox="1"/>
      </xdr:nvSpPr>
      <xdr:spPr>
        <a:xfrm>
          <a:off x="15798800" y="1052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164503</xdr:rowOff>
    </xdr:from>
    <xdr:to>
      <xdr:col>22</xdr:col>
      <xdr:colOff>254000</xdr:colOff>
      <xdr:row>61</xdr:row>
      <xdr:rowOff>94653</xdr:rowOff>
    </xdr:to>
    <xdr:sp macro="" textlink="">
      <xdr:nvSpPr>
        <xdr:cNvPr id="341" name="円/楕円 340"/>
        <xdr:cNvSpPr/>
      </xdr:nvSpPr>
      <xdr:spPr>
        <a:xfrm>
          <a:off x="15240000" y="104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79430</xdr:rowOff>
    </xdr:from>
    <xdr:ext cx="762000" cy="259045"/>
    <xdr:sp macro="" textlink="">
      <xdr:nvSpPr>
        <xdr:cNvPr id="342" name="テキスト ボックス 341"/>
        <xdr:cNvSpPr txBox="1"/>
      </xdr:nvSpPr>
      <xdr:spPr>
        <a:xfrm>
          <a:off x="14909800" y="1053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165951</xdr:rowOff>
    </xdr:from>
    <xdr:to>
      <xdr:col>21</xdr:col>
      <xdr:colOff>50800</xdr:colOff>
      <xdr:row>61</xdr:row>
      <xdr:rowOff>96101</xdr:rowOff>
    </xdr:to>
    <xdr:sp macro="" textlink="">
      <xdr:nvSpPr>
        <xdr:cNvPr id="343" name="円/楕円 342"/>
        <xdr:cNvSpPr/>
      </xdr:nvSpPr>
      <xdr:spPr>
        <a:xfrm>
          <a:off x="14351000" y="104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80878</xdr:rowOff>
    </xdr:from>
    <xdr:ext cx="762000" cy="259045"/>
    <xdr:sp macro="" textlink="">
      <xdr:nvSpPr>
        <xdr:cNvPr id="344" name="テキスト ボックス 343"/>
        <xdr:cNvSpPr txBox="1"/>
      </xdr:nvSpPr>
      <xdr:spPr>
        <a:xfrm>
          <a:off x="14020800" y="1053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158712</xdr:rowOff>
    </xdr:from>
    <xdr:to>
      <xdr:col>19</xdr:col>
      <xdr:colOff>533400</xdr:colOff>
      <xdr:row>61</xdr:row>
      <xdr:rowOff>88862</xdr:rowOff>
    </xdr:to>
    <xdr:sp macro="" textlink="">
      <xdr:nvSpPr>
        <xdr:cNvPr id="345" name="円/楕円 344"/>
        <xdr:cNvSpPr/>
      </xdr:nvSpPr>
      <xdr:spPr>
        <a:xfrm>
          <a:off x="13462000" y="104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73639</xdr:rowOff>
    </xdr:from>
    <xdr:ext cx="762000" cy="259045"/>
    <xdr:sp macro="" textlink="">
      <xdr:nvSpPr>
        <xdr:cNvPr id="346" name="テキスト ボックス 345"/>
        <xdr:cNvSpPr txBox="1"/>
      </xdr:nvSpPr>
      <xdr:spPr>
        <a:xfrm>
          <a:off x="13131800" y="10532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合併前の旧村で借り入れた地方債の償還により高い数値を推移してきたが、補償金免除繰上償還や任意の繰上償還を実施してきた結果、年々減少し単年度では</a:t>
          </a:r>
          <a:r>
            <a:rPr kumimoji="1" lang="en-US" altLang="ja-JP" sz="1300">
              <a:latin typeface="ＭＳ Ｐゴシック"/>
            </a:rPr>
            <a:t>5.5</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類似団体平均を上回る結果となったが、今後も財政状況を考慮しながら可能な範囲で繰上償還を実施することや、投資事業の選択と集中により新規発行の抑制に努める。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37592</xdr:rowOff>
    </xdr:from>
    <xdr:to>
      <xdr:col>24</xdr:col>
      <xdr:colOff>558800</xdr:colOff>
      <xdr:row>41</xdr:row>
      <xdr:rowOff>100330</xdr:rowOff>
    </xdr:to>
    <xdr:cxnSp macro="">
      <xdr:nvCxnSpPr>
        <xdr:cNvPr id="377" name="直線コネクタ 376"/>
        <xdr:cNvCxnSpPr/>
      </xdr:nvCxnSpPr>
      <xdr:spPr>
        <a:xfrm flipV="1">
          <a:off x="16179800" y="706704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42</xdr:row>
      <xdr:rowOff>1270</xdr:rowOff>
    </xdr:to>
    <xdr:cxnSp macro="">
      <xdr:nvCxnSpPr>
        <xdr:cNvPr id="380" name="直線コネクタ 379"/>
        <xdr:cNvCxnSpPr/>
      </xdr:nvCxnSpPr>
      <xdr:spPr>
        <a:xfrm flipV="1">
          <a:off x="15290800" y="712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1270</xdr:rowOff>
    </xdr:from>
    <xdr:to>
      <xdr:col>22</xdr:col>
      <xdr:colOff>203200</xdr:colOff>
      <xdr:row>42</xdr:row>
      <xdr:rowOff>92964</xdr:rowOff>
    </xdr:to>
    <xdr:cxnSp macro="">
      <xdr:nvCxnSpPr>
        <xdr:cNvPr id="383" name="直線コネクタ 382"/>
        <xdr:cNvCxnSpPr/>
      </xdr:nvCxnSpPr>
      <xdr:spPr>
        <a:xfrm flipV="1">
          <a:off x="14401800" y="720217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5" name="テキスト ボックス 38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92964</xdr:rowOff>
    </xdr:from>
    <xdr:to>
      <xdr:col>21</xdr:col>
      <xdr:colOff>0</xdr:colOff>
      <xdr:row>43</xdr:row>
      <xdr:rowOff>37338</xdr:rowOff>
    </xdr:to>
    <xdr:cxnSp macro="">
      <xdr:nvCxnSpPr>
        <xdr:cNvPr id="386" name="直線コネクタ 385"/>
        <xdr:cNvCxnSpPr/>
      </xdr:nvCxnSpPr>
      <xdr:spPr>
        <a:xfrm flipV="1">
          <a:off x="13512800" y="729386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8" name="テキスト ボックス 387"/>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0" name="テキスト ボックス 389"/>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158242</xdr:rowOff>
    </xdr:from>
    <xdr:to>
      <xdr:col>24</xdr:col>
      <xdr:colOff>609600</xdr:colOff>
      <xdr:row>41</xdr:row>
      <xdr:rowOff>88392</xdr:rowOff>
    </xdr:to>
    <xdr:sp macro="" textlink="">
      <xdr:nvSpPr>
        <xdr:cNvPr id="396" name="円/楕円 395"/>
        <xdr:cNvSpPr/>
      </xdr:nvSpPr>
      <xdr:spPr>
        <a:xfrm>
          <a:off x="169672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3319</xdr:rowOff>
    </xdr:from>
    <xdr:ext cx="762000" cy="259045"/>
    <xdr:sp macro="" textlink="">
      <xdr:nvSpPr>
        <xdr:cNvPr id="397" name="公債費負担の状況該当値テキスト"/>
        <xdr:cNvSpPr txBox="1"/>
      </xdr:nvSpPr>
      <xdr:spPr>
        <a:xfrm>
          <a:off x="17106900" y="686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398" name="円/楕円 397"/>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99" name="テキスト ボックス 398"/>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121920</xdr:rowOff>
    </xdr:from>
    <xdr:to>
      <xdr:col>22</xdr:col>
      <xdr:colOff>254000</xdr:colOff>
      <xdr:row>42</xdr:row>
      <xdr:rowOff>52070</xdr:rowOff>
    </xdr:to>
    <xdr:sp macro="" textlink="">
      <xdr:nvSpPr>
        <xdr:cNvPr id="400" name="円/楕円 399"/>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401" name="テキスト ボックス 400"/>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42164</xdr:rowOff>
    </xdr:from>
    <xdr:to>
      <xdr:col>21</xdr:col>
      <xdr:colOff>50800</xdr:colOff>
      <xdr:row>42</xdr:row>
      <xdr:rowOff>143764</xdr:rowOff>
    </xdr:to>
    <xdr:sp macro="" textlink="">
      <xdr:nvSpPr>
        <xdr:cNvPr id="402" name="円/楕円 401"/>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403" name="テキスト ボックス 402"/>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404" name="円/楕円 403"/>
        <xdr:cNvSpPr/>
      </xdr:nvSpPr>
      <xdr:spPr>
        <a:xfrm>
          <a:off x="13462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72915</xdr:rowOff>
    </xdr:from>
    <xdr:ext cx="762000" cy="259045"/>
    <xdr:sp macro="" textlink="">
      <xdr:nvSpPr>
        <xdr:cNvPr id="405" name="テキスト ボックス 404"/>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将来負担額である地方債現在高は、地方債の発行増により一時的に増加したが他の負担額は減少し、財政調整基金及び減債基金への積み立て（</a:t>
          </a:r>
          <a:r>
            <a:rPr kumimoji="1" lang="en-US" altLang="ja-JP" sz="1300">
              <a:latin typeface="ＭＳ Ｐゴシック"/>
            </a:rPr>
            <a:t>425</a:t>
          </a:r>
          <a:r>
            <a:rPr kumimoji="1" lang="ja-JP" altLang="en-US" sz="1300">
              <a:latin typeface="ＭＳ Ｐゴシック"/>
            </a:rPr>
            <a:t>百万円増）により充当可能財源が増加した結果、引き続き数値なしとなった。</a:t>
          </a:r>
          <a:endParaRPr kumimoji="1" lang="en-US" altLang="ja-JP" sz="1300">
            <a:latin typeface="ＭＳ Ｐゴシック"/>
          </a:endParaRPr>
        </a:p>
        <a:p>
          <a:r>
            <a:rPr kumimoji="1" lang="ja-JP" altLang="en-US" sz="1300">
              <a:latin typeface="ＭＳ Ｐゴシック"/>
            </a:rPr>
            <a:t>　今後も公債費等の削減により将来負担の軽減を図り、財政の健全化に努める。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167428</xdr:rowOff>
    </xdr:from>
    <xdr:to>
      <xdr:col>21</xdr:col>
      <xdr:colOff>50800</xdr:colOff>
      <xdr:row>14</xdr:row>
      <xdr:rowOff>97578</xdr:rowOff>
    </xdr:to>
    <xdr:sp macro="" textlink="">
      <xdr:nvSpPr>
        <xdr:cNvPr id="445" name="フローチャート : 判断 444"/>
        <xdr:cNvSpPr/>
      </xdr:nvSpPr>
      <xdr:spPr>
        <a:xfrm>
          <a:off x="14351000" y="239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107755</xdr:rowOff>
    </xdr:from>
    <xdr:ext cx="762000" cy="259045"/>
    <xdr:sp macro="" textlink="">
      <xdr:nvSpPr>
        <xdr:cNvPr id="446" name="テキスト ボックス 445"/>
        <xdr:cNvSpPr txBox="1"/>
      </xdr:nvSpPr>
      <xdr:spPr>
        <a:xfrm>
          <a:off x="14020800" y="21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20250</xdr:rowOff>
    </xdr:from>
    <xdr:to>
      <xdr:col>19</xdr:col>
      <xdr:colOff>533400</xdr:colOff>
      <xdr:row>15</xdr:row>
      <xdr:rowOff>121850</xdr:rowOff>
    </xdr:to>
    <xdr:sp macro="" textlink="">
      <xdr:nvSpPr>
        <xdr:cNvPr id="447" name="フローチャート : 判断 446"/>
        <xdr:cNvSpPr/>
      </xdr:nvSpPr>
      <xdr:spPr>
        <a:xfrm>
          <a:off x="13462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132027</xdr:rowOff>
    </xdr:from>
    <xdr:ext cx="762000" cy="259045"/>
    <xdr:sp macro="" textlink="">
      <xdr:nvSpPr>
        <xdr:cNvPr id="448" name="テキスト ボックス 447"/>
        <xdr:cNvSpPr txBox="1"/>
      </xdr:nvSpPr>
      <xdr:spPr>
        <a:xfrm>
          <a:off x="13131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長野県筑北村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4,893
4,851
99.47
4,996,538
4,824,973
103,583
3,166,235
4,192,363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職員数の抑制を図っている結果、人件費の抑制が図られている一方、分母となる経常一般財源が増加しないため数値の改善が図られないが、今後も定員適正化計画に沿った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159004</xdr:rowOff>
    </xdr:from>
    <xdr:to>
      <xdr:col>7</xdr:col>
      <xdr:colOff>15875</xdr:colOff>
      <xdr:row>37</xdr:row>
      <xdr:rowOff>42418</xdr:rowOff>
    </xdr:to>
    <xdr:cxnSp macro="">
      <xdr:nvCxnSpPr>
        <xdr:cNvPr id="64" name="直線コネクタ 63"/>
        <xdr:cNvCxnSpPr/>
      </xdr:nvCxnSpPr>
      <xdr:spPr>
        <a:xfrm flipV="1">
          <a:off x="3987800" y="63312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5842</xdr:rowOff>
    </xdr:from>
    <xdr:to>
      <xdr:col>5</xdr:col>
      <xdr:colOff>549275</xdr:colOff>
      <xdr:row>37</xdr:row>
      <xdr:rowOff>42418</xdr:rowOff>
    </xdr:to>
    <xdr:cxnSp macro="">
      <xdr:nvCxnSpPr>
        <xdr:cNvPr id="67" name="直線コネクタ 66"/>
        <xdr:cNvCxnSpPr/>
      </xdr:nvCxnSpPr>
      <xdr:spPr>
        <a:xfrm>
          <a:off x="3098800" y="6349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159004</xdr:rowOff>
    </xdr:from>
    <xdr:to>
      <xdr:col>4</xdr:col>
      <xdr:colOff>346075</xdr:colOff>
      <xdr:row>37</xdr:row>
      <xdr:rowOff>5842</xdr:rowOff>
    </xdr:to>
    <xdr:cxnSp macro="">
      <xdr:nvCxnSpPr>
        <xdr:cNvPr id="70" name="直線コネクタ 69"/>
        <xdr:cNvCxnSpPr/>
      </xdr:nvCxnSpPr>
      <xdr:spPr>
        <a:xfrm>
          <a:off x="2209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89916</xdr:rowOff>
    </xdr:from>
    <xdr:to>
      <xdr:col>4</xdr:col>
      <xdr:colOff>396875</xdr:colOff>
      <xdr:row>37</xdr:row>
      <xdr:rowOff>20066</xdr:rowOff>
    </xdr:to>
    <xdr:sp macro="" textlink="">
      <xdr:nvSpPr>
        <xdr:cNvPr id="71" name="フローチャート :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154432</xdr:rowOff>
    </xdr:from>
    <xdr:to>
      <xdr:col>3</xdr:col>
      <xdr:colOff>142875</xdr:colOff>
      <xdr:row>36</xdr:row>
      <xdr:rowOff>159004</xdr:rowOff>
    </xdr:to>
    <xdr:cxnSp macro="">
      <xdr:nvCxnSpPr>
        <xdr:cNvPr id="73" name="直線コネクタ 72"/>
        <xdr:cNvCxnSpPr/>
      </xdr:nvCxnSpPr>
      <xdr:spPr>
        <a:xfrm>
          <a:off x="1320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103632</xdr:rowOff>
    </xdr:from>
    <xdr:to>
      <xdr:col>3</xdr:col>
      <xdr:colOff>193675</xdr:colOff>
      <xdr:row>37</xdr:row>
      <xdr:rowOff>33782</xdr:rowOff>
    </xdr:to>
    <xdr:sp macro="" textlink="">
      <xdr:nvSpPr>
        <xdr:cNvPr id="74" name="フローチャート :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6" name="フローチャート :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83" name="円/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80281</xdr:rowOff>
    </xdr:from>
    <xdr:ext cx="762000" cy="259045"/>
    <xdr:sp macro="" textlink="">
      <xdr:nvSpPr>
        <xdr:cNvPr id="84" name="人件費該当値テキスト"/>
        <xdr:cNvSpPr txBox="1"/>
      </xdr:nvSpPr>
      <xdr:spPr>
        <a:xfrm>
          <a:off x="4914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163068</xdr:rowOff>
    </xdr:from>
    <xdr:to>
      <xdr:col>5</xdr:col>
      <xdr:colOff>600075</xdr:colOff>
      <xdr:row>37</xdr:row>
      <xdr:rowOff>93218</xdr:rowOff>
    </xdr:to>
    <xdr:sp macro="" textlink="">
      <xdr:nvSpPr>
        <xdr:cNvPr id="85" name="円/楕円 84"/>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77995</xdr:rowOff>
    </xdr:from>
    <xdr:ext cx="736600" cy="259045"/>
    <xdr:sp macro="" textlink="">
      <xdr:nvSpPr>
        <xdr:cNvPr id="86" name="テキスト ボックス 85"/>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126492</xdr:rowOff>
    </xdr:from>
    <xdr:to>
      <xdr:col>4</xdr:col>
      <xdr:colOff>396875</xdr:colOff>
      <xdr:row>37</xdr:row>
      <xdr:rowOff>56642</xdr:rowOff>
    </xdr:to>
    <xdr:sp macro="" textlink="">
      <xdr:nvSpPr>
        <xdr:cNvPr id="87" name="円/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88" name="テキスト ボックス 87"/>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108204</xdr:rowOff>
    </xdr:from>
    <xdr:to>
      <xdr:col>3</xdr:col>
      <xdr:colOff>193675</xdr:colOff>
      <xdr:row>37</xdr:row>
      <xdr:rowOff>38354</xdr:rowOff>
    </xdr:to>
    <xdr:sp macro="" textlink="">
      <xdr:nvSpPr>
        <xdr:cNvPr id="89" name="円/楕円 88"/>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23131</xdr:rowOff>
    </xdr:from>
    <xdr:ext cx="762000" cy="259045"/>
    <xdr:sp macro="" textlink="">
      <xdr:nvSpPr>
        <xdr:cNvPr id="90" name="テキスト ボックス 89"/>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91" name="円/楕円 90"/>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92" name="テキスト ボックス 91"/>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必要な経費削減は実施してきているが、合併前からの施設をそのまま使用していることから、思うような経常経費の削減に繋がらない。</a:t>
          </a:r>
          <a:endParaRPr kumimoji="1" lang="en-US" altLang="ja-JP" sz="1300">
            <a:latin typeface="ＭＳ Ｐゴシック"/>
          </a:endParaRPr>
        </a:p>
        <a:p>
          <a:r>
            <a:rPr kumimoji="1" lang="ja-JP" altLang="en-US" sz="1300">
              <a:latin typeface="ＭＳ Ｐゴシック"/>
            </a:rPr>
            <a:t>　今後は、公共施設等総合管理計画に基づき、旧村単位にある類似施設をはじめ、使用頻度の少ない施設の在り方について検証し、整理統合を通じ経費の削減に努める。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15</xdr:row>
      <xdr:rowOff>115570</xdr:rowOff>
    </xdr:to>
    <xdr:cxnSp macro="">
      <xdr:nvCxnSpPr>
        <xdr:cNvPr id="125" name="直線コネクタ 124"/>
        <xdr:cNvCxnSpPr/>
      </xdr:nvCxnSpPr>
      <xdr:spPr>
        <a:xfrm flipV="1">
          <a:off x="15671800" y="26035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54610</xdr:rowOff>
    </xdr:from>
    <xdr:to>
      <xdr:col>22</xdr:col>
      <xdr:colOff>565150</xdr:colOff>
      <xdr:row>15</xdr:row>
      <xdr:rowOff>115570</xdr:rowOff>
    </xdr:to>
    <xdr:cxnSp macro="">
      <xdr:nvCxnSpPr>
        <xdr:cNvPr id="128" name="直線コネクタ 127"/>
        <xdr:cNvCxnSpPr/>
      </xdr:nvCxnSpPr>
      <xdr:spPr>
        <a:xfrm>
          <a:off x="14782800" y="2626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15240</xdr:rowOff>
    </xdr:from>
    <xdr:to>
      <xdr:col>22</xdr:col>
      <xdr:colOff>615950</xdr:colOff>
      <xdr:row>16</xdr:row>
      <xdr:rowOff>116840</xdr:rowOff>
    </xdr:to>
    <xdr:sp macro="" textlink="">
      <xdr:nvSpPr>
        <xdr:cNvPr id="129" name="フローチャート : 判断 128"/>
        <xdr:cNvSpPr/>
      </xdr:nvSpPr>
      <xdr:spPr>
        <a:xfrm>
          <a:off x="15621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101617</xdr:rowOff>
    </xdr:from>
    <xdr:ext cx="736600" cy="259045"/>
    <xdr:sp macro="" textlink="">
      <xdr:nvSpPr>
        <xdr:cNvPr id="130" name="テキスト ボックス 129"/>
        <xdr:cNvSpPr txBox="1"/>
      </xdr:nvSpPr>
      <xdr:spPr>
        <a:xfrm>
          <a:off x="15290800" y="284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39370</xdr:rowOff>
    </xdr:from>
    <xdr:to>
      <xdr:col>21</xdr:col>
      <xdr:colOff>361950</xdr:colOff>
      <xdr:row>15</xdr:row>
      <xdr:rowOff>54610</xdr:rowOff>
    </xdr:to>
    <xdr:cxnSp macro="">
      <xdr:nvCxnSpPr>
        <xdr:cNvPr id="131" name="直線コネクタ 130"/>
        <xdr:cNvCxnSpPr/>
      </xdr:nvCxnSpPr>
      <xdr:spPr>
        <a:xfrm>
          <a:off x="13893800" y="2611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xdr:rowOff>
    </xdr:from>
    <xdr:to>
      <xdr:col>20</xdr:col>
      <xdr:colOff>158750</xdr:colOff>
      <xdr:row>15</xdr:row>
      <xdr:rowOff>39370</xdr:rowOff>
    </xdr:to>
    <xdr:cxnSp macro="">
      <xdr:nvCxnSpPr>
        <xdr:cNvPr id="134" name="直線コネクタ 133"/>
        <xdr:cNvCxnSpPr/>
      </xdr:nvCxnSpPr>
      <xdr:spPr>
        <a:xfrm>
          <a:off x="13004800" y="2573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5" name="フローチャート : 判断 134"/>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36" name="テキスト ボックス 135"/>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7" name="フローチャート : 判断 136"/>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38" name="テキスト ボックス 137"/>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4" name="円/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64770</xdr:rowOff>
    </xdr:from>
    <xdr:to>
      <xdr:col>22</xdr:col>
      <xdr:colOff>615950</xdr:colOff>
      <xdr:row>15</xdr:row>
      <xdr:rowOff>166370</xdr:rowOff>
    </xdr:to>
    <xdr:sp macro="" textlink="">
      <xdr:nvSpPr>
        <xdr:cNvPr id="146" name="円/楕円 145"/>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5097</xdr:rowOff>
    </xdr:from>
    <xdr:ext cx="736600" cy="259045"/>
    <xdr:sp macro="" textlink="">
      <xdr:nvSpPr>
        <xdr:cNvPr id="147" name="テキスト ボックス 146"/>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3810</xdr:rowOff>
    </xdr:from>
    <xdr:to>
      <xdr:col>21</xdr:col>
      <xdr:colOff>412750</xdr:colOff>
      <xdr:row>15</xdr:row>
      <xdr:rowOff>105410</xdr:rowOff>
    </xdr:to>
    <xdr:sp macro="" textlink="">
      <xdr:nvSpPr>
        <xdr:cNvPr id="148" name="円/楕円 147"/>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115587</xdr:rowOff>
    </xdr:from>
    <xdr:ext cx="762000" cy="259045"/>
    <xdr:sp macro="" textlink="">
      <xdr:nvSpPr>
        <xdr:cNvPr id="149" name="テキスト ボックス 148"/>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160020</xdr:rowOff>
    </xdr:from>
    <xdr:to>
      <xdr:col>20</xdr:col>
      <xdr:colOff>209550</xdr:colOff>
      <xdr:row>15</xdr:row>
      <xdr:rowOff>90170</xdr:rowOff>
    </xdr:to>
    <xdr:sp macro="" textlink="">
      <xdr:nvSpPr>
        <xdr:cNvPr id="150" name="円/楕円 149"/>
        <xdr:cNvSpPr/>
      </xdr:nvSpPr>
      <xdr:spPr>
        <a:xfrm>
          <a:off x="13843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100347</xdr:rowOff>
    </xdr:from>
    <xdr:ext cx="762000" cy="259045"/>
    <xdr:sp macro="" textlink="">
      <xdr:nvSpPr>
        <xdr:cNvPr id="151" name="テキスト ボックス 150"/>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2" name="円/楕円 151"/>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53" name="テキスト ボックス 152"/>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福祉医療、障害者自立支援介護給付費等が増加傾向にあるため、数値が上昇してきている。</a:t>
          </a:r>
          <a:endParaRPr kumimoji="1" lang="en-US" altLang="ja-JP" sz="1300">
            <a:latin typeface="ＭＳ Ｐゴシック"/>
          </a:endParaRPr>
        </a:p>
        <a:p>
          <a:r>
            <a:rPr kumimoji="1" lang="ja-JP" altLang="en-US" sz="1300">
              <a:latin typeface="ＭＳ Ｐゴシック"/>
            </a:rPr>
            <a:t>　扶助費の削減は難しい状況にあることから、他の経費を削減することにより全体としての支出削減に努める。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45357</xdr:rowOff>
    </xdr:to>
    <xdr:cxnSp macro="">
      <xdr:nvCxnSpPr>
        <xdr:cNvPr id="187" name="直線コネクタ 186"/>
        <xdr:cNvCxnSpPr/>
      </xdr:nvCxnSpPr>
      <xdr:spPr>
        <a:xfrm>
          <a:off x="3987800" y="9613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167822</xdr:rowOff>
    </xdr:from>
    <xdr:to>
      <xdr:col>5</xdr:col>
      <xdr:colOff>549275</xdr:colOff>
      <xdr:row>56</xdr:row>
      <xdr:rowOff>12700</xdr:rowOff>
    </xdr:to>
    <xdr:cxnSp macro="">
      <xdr:nvCxnSpPr>
        <xdr:cNvPr id="190" name="直線コネクタ 189"/>
        <xdr:cNvCxnSpPr/>
      </xdr:nvCxnSpPr>
      <xdr:spPr>
        <a:xfrm>
          <a:off x="3098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1" name="フローチャート : 判断 190"/>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2" name="テキスト ボックス 191"/>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167822</xdr:rowOff>
    </xdr:from>
    <xdr:to>
      <xdr:col>4</xdr:col>
      <xdr:colOff>346075</xdr:colOff>
      <xdr:row>55</xdr:row>
      <xdr:rowOff>167822</xdr:rowOff>
    </xdr:to>
    <xdr:cxnSp macro="">
      <xdr:nvCxnSpPr>
        <xdr:cNvPr id="193" name="直線コネクタ 192"/>
        <xdr:cNvCxnSpPr/>
      </xdr:nvCxnSpPr>
      <xdr:spPr>
        <a:xfrm>
          <a:off x="2209800" y="9597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4" name="フローチャート : 判断 193"/>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5" name="テキスト ボックス 194"/>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102507</xdr:rowOff>
    </xdr:from>
    <xdr:to>
      <xdr:col>3</xdr:col>
      <xdr:colOff>142875</xdr:colOff>
      <xdr:row>55</xdr:row>
      <xdr:rowOff>167822</xdr:rowOff>
    </xdr:to>
    <xdr:cxnSp macro="">
      <xdr:nvCxnSpPr>
        <xdr:cNvPr id="196" name="直線コネクタ 195"/>
        <xdr:cNvCxnSpPr/>
      </xdr:nvCxnSpPr>
      <xdr:spPr>
        <a:xfrm>
          <a:off x="1320800" y="95322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7" name="フローチャート : 判断 196"/>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8" name="テキスト ボックス 197"/>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9" name="フローチャート : 判断 198"/>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0" name="テキスト ボックス 199"/>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06" name="円/楕円 205"/>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138084</xdr:rowOff>
    </xdr:from>
    <xdr:ext cx="762000" cy="259045"/>
    <xdr:sp macro="" textlink="">
      <xdr:nvSpPr>
        <xdr:cNvPr id="207"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8" name="円/楕円 207"/>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9" name="テキスト ボックス 208"/>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117022</xdr:rowOff>
    </xdr:from>
    <xdr:to>
      <xdr:col>4</xdr:col>
      <xdr:colOff>396875</xdr:colOff>
      <xdr:row>56</xdr:row>
      <xdr:rowOff>47172</xdr:rowOff>
    </xdr:to>
    <xdr:sp macro="" textlink="">
      <xdr:nvSpPr>
        <xdr:cNvPr id="210" name="円/楕円 209"/>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11" name="テキスト ボックス 210"/>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117022</xdr:rowOff>
    </xdr:from>
    <xdr:to>
      <xdr:col>3</xdr:col>
      <xdr:colOff>193675</xdr:colOff>
      <xdr:row>56</xdr:row>
      <xdr:rowOff>47172</xdr:rowOff>
    </xdr:to>
    <xdr:sp macro="" textlink="">
      <xdr:nvSpPr>
        <xdr:cNvPr id="212" name="円/楕円 211"/>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31949</xdr:rowOff>
    </xdr:from>
    <xdr:ext cx="762000" cy="259045"/>
    <xdr:sp macro="" textlink="">
      <xdr:nvSpPr>
        <xdr:cNvPr id="213" name="テキスト ボックス 21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14" name="円/楕円 213"/>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15" name="テキスト ボックス 21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類似団体平均を下回っているのは、国民健康保険特別会計をはじめとする公営事業への繰出金、上下水道の各特別会計への公営企業債償還に係る繰出金及び温泉施設の各特別会計への運営経費に係る繰出金が多額であることが挙げられる。</a:t>
          </a:r>
          <a:endParaRPr kumimoji="1" lang="en-US" altLang="ja-JP" sz="1100">
            <a:latin typeface="ＭＳ Ｐゴシック"/>
          </a:endParaRPr>
        </a:p>
        <a:p>
          <a:r>
            <a:rPr kumimoji="1" lang="ja-JP" altLang="en-US" sz="1100">
              <a:latin typeface="ＭＳ Ｐゴシック"/>
            </a:rPr>
            <a:t>　公営事業会計は、医療費、介護給付費等の伸びを抑制する施策を研究・実施し、上下水道会計は、簡易水道事業において平成</a:t>
          </a:r>
          <a:r>
            <a:rPr kumimoji="1" lang="en-US" altLang="ja-JP" sz="1100">
              <a:latin typeface="ＭＳ Ｐゴシック"/>
            </a:rPr>
            <a:t>23</a:t>
          </a:r>
          <a:r>
            <a:rPr kumimoji="1" lang="ja-JP" altLang="en-US" sz="1100">
              <a:latin typeface="ＭＳ Ｐゴシック"/>
            </a:rPr>
            <a:t>年</a:t>
          </a:r>
          <a:r>
            <a:rPr kumimoji="1" lang="en-US" altLang="ja-JP" sz="1100">
              <a:latin typeface="ＭＳ Ｐゴシック"/>
            </a:rPr>
            <a:t>1</a:t>
          </a:r>
          <a:r>
            <a:rPr kumimoji="1" lang="ja-JP" altLang="en-US" sz="1100">
              <a:latin typeface="ＭＳ Ｐゴシック"/>
            </a:rPr>
            <a:t>月に料金改定を行ったが、下水道事業も含め適正な使用料となるよう努め、温泉施設会計は、経営改善に努める一方、２施設について民間への指定管理委託を実施中であり、一般会計の負担を減らすよう努める。</a:t>
          </a:r>
          <a:endParaRPr kumimoji="1" lang="en-US" altLang="ja-JP"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10414</xdr:rowOff>
    </xdr:from>
    <xdr:to>
      <xdr:col>24</xdr:col>
      <xdr:colOff>31750</xdr:colOff>
      <xdr:row>57</xdr:row>
      <xdr:rowOff>42418</xdr:rowOff>
    </xdr:to>
    <xdr:cxnSp macro="">
      <xdr:nvCxnSpPr>
        <xdr:cNvPr id="245" name="直線コネクタ 244"/>
        <xdr:cNvCxnSpPr/>
      </xdr:nvCxnSpPr>
      <xdr:spPr>
        <a:xfrm flipV="1">
          <a:off x="15671800" y="97830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37846</xdr:rowOff>
    </xdr:from>
    <xdr:to>
      <xdr:col>22</xdr:col>
      <xdr:colOff>565150</xdr:colOff>
      <xdr:row>57</xdr:row>
      <xdr:rowOff>42418</xdr:rowOff>
    </xdr:to>
    <xdr:cxnSp macro="">
      <xdr:nvCxnSpPr>
        <xdr:cNvPr id="248" name="直線コネクタ 247"/>
        <xdr:cNvCxnSpPr/>
      </xdr:nvCxnSpPr>
      <xdr:spPr>
        <a:xfrm>
          <a:off x="14782800" y="9810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67056</xdr:rowOff>
    </xdr:from>
    <xdr:to>
      <xdr:col>22</xdr:col>
      <xdr:colOff>615950</xdr:colOff>
      <xdr:row>56</xdr:row>
      <xdr:rowOff>168656</xdr:rowOff>
    </xdr:to>
    <xdr:sp macro="" textlink="">
      <xdr:nvSpPr>
        <xdr:cNvPr id="249" name="フローチャート : 判断 248"/>
        <xdr:cNvSpPr/>
      </xdr:nvSpPr>
      <xdr:spPr>
        <a:xfrm>
          <a:off x="15621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7383</xdr:rowOff>
    </xdr:from>
    <xdr:ext cx="736600" cy="259045"/>
    <xdr:sp macro="" textlink="">
      <xdr:nvSpPr>
        <xdr:cNvPr id="250" name="テキスト ボックス 249"/>
        <xdr:cNvSpPr txBox="1"/>
      </xdr:nvSpPr>
      <xdr:spPr>
        <a:xfrm>
          <a:off x="15290800" y="943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37846</xdr:rowOff>
    </xdr:to>
    <xdr:cxnSp macro="">
      <xdr:nvCxnSpPr>
        <xdr:cNvPr id="251" name="直線コネクタ 250"/>
        <xdr:cNvCxnSpPr/>
      </xdr:nvCxnSpPr>
      <xdr:spPr>
        <a:xfrm>
          <a:off x="13893800" y="9796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52" name="フローチャート : 判断 251"/>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160545</xdr:rowOff>
    </xdr:from>
    <xdr:ext cx="762000" cy="259045"/>
    <xdr:sp macro="" textlink="">
      <xdr:nvSpPr>
        <xdr:cNvPr id="253" name="テキスト ボックス 252"/>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5842</xdr:rowOff>
    </xdr:from>
    <xdr:to>
      <xdr:col>20</xdr:col>
      <xdr:colOff>158750</xdr:colOff>
      <xdr:row>57</xdr:row>
      <xdr:rowOff>24130</xdr:rowOff>
    </xdr:to>
    <xdr:cxnSp macro="">
      <xdr:nvCxnSpPr>
        <xdr:cNvPr id="254" name="直線コネクタ 253"/>
        <xdr:cNvCxnSpPr/>
      </xdr:nvCxnSpPr>
      <xdr:spPr>
        <a:xfrm>
          <a:off x="13004800" y="9778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35052</xdr:rowOff>
    </xdr:from>
    <xdr:to>
      <xdr:col>20</xdr:col>
      <xdr:colOff>209550</xdr:colOff>
      <xdr:row>56</xdr:row>
      <xdr:rowOff>136652</xdr:rowOff>
    </xdr:to>
    <xdr:sp macro="" textlink="">
      <xdr:nvSpPr>
        <xdr:cNvPr id="255" name="フローチャート : 判断 254"/>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146829</xdr:rowOff>
    </xdr:from>
    <xdr:ext cx="762000" cy="259045"/>
    <xdr:sp macro="" textlink="">
      <xdr:nvSpPr>
        <xdr:cNvPr id="256" name="テキスト ボックス 255"/>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7" name="フローチャート : 判断 256"/>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58" name="テキスト ボックス 257"/>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131064</xdr:rowOff>
    </xdr:from>
    <xdr:to>
      <xdr:col>24</xdr:col>
      <xdr:colOff>82550</xdr:colOff>
      <xdr:row>57</xdr:row>
      <xdr:rowOff>61214</xdr:rowOff>
    </xdr:to>
    <xdr:sp macro="" textlink="">
      <xdr:nvSpPr>
        <xdr:cNvPr id="264" name="円/楕円 263"/>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103141</xdr:rowOff>
    </xdr:from>
    <xdr:ext cx="762000" cy="259045"/>
    <xdr:sp macro="" textlink="">
      <xdr:nvSpPr>
        <xdr:cNvPr id="265" name="その他該当値テキスト"/>
        <xdr:cNvSpPr txBox="1"/>
      </xdr:nvSpPr>
      <xdr:spPr>
        <a:xfrm>
          <a:off x="165989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163068</xdr:rowOff>
    </xdr:from>
    <xdr:to>
      <xdr:col>22</xdr:col>
      <xdr:colOff>615950</xdr:colOff>
      <xdr:row>57</xdr:row>
      <xdr:rowOff>93218</xdr:rowOff>
    </xdr:to>
    <xdr:sp macro="" textlink="">
      <xdr:nvSpPr>
        <xdr:cNvPr id="266" name="円/楕円 265"/>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77995</xdr:rowOff>
    </xdr:from>
    <xdr:ext cx="736600" cy="259045"/>
    <xdr:sp macro="" textlink="">
      <xdr:nvSpPr>
        <xdr:cNvPr id="267" name="テキスト ボックス 266"/>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158496</xdr:rowOff>
    </xdr:from>
    <xdr:to>
      <xdr:col>21</xdr:col>
      <xdr:colOff>412750</xdr:colOff>
      <xdr:row>57</xdr:row>
      <xdr:rowOff>88646</xdr:rowOff>
    </xdr:to>
    <xdr:sp macro="" textlink="">
      <xdr:nvSpPr>
        <xdr:cNvPr id="268" name="円/楕円 267"/>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73423</xdr:rowOff>
    </xdr:from>
    <xdr:ext cx="762000" cy="259045"/>
    <xdr:sp macro="" textlink="">
      <xdr:nvSpPr>
        <xdr:cNvPr id="269" name="テキスト ボックス 268"/>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0" name="円/楕円 269"/>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1" name="テキスト ボックス 27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72" name="円/楕円 271"/>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41419</xdr:rowOff>
    </xdr:from>
    <xdr:ext cx="762000" cy="259045"/>
    <xdr:sp macro="" textlink="">
      <xdr:nvSpPr>
        <xdr:cNvPr id="273" name="テキスト ボックス 272"/>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類似団体平均を上回っているのは、団体の統合、事業の見直し等により削減を図ってきていることが要因している。</a:t>
          </a:r>
          <a:endParaRPr kumimoji="1" lang="en-US" altLang="ja-JP" sz="1300">
            <a:latin typeface="ＭＳ Ｐゴシック"/>
          </a:endParaRPr>
        </a:p>
        <a:p>
          <a:r>
            <a:rPr kumimoji="1" lang="ja-JP" altLang="en-US" sz="1300">
              <a:latin typeface="ＭＳ Ｐゴシック"/>
            </a:rPr>
            <a:t>　今後も補助金交付団体の活動状況、資金の収支状況及び補助金の使途・効果等を検証し、支援の在り方を見直していく。</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42418</xdr:rowOff>
    </xdr:from>
    <xdr:to>
      <xdr:col>24</xdr:col>
      <xdr:colOff>31750</xdr:colOff>
      <xdr:row>35</xdr:row>
      <xdr:rowOff>42418</xdr:rowOff>
    </xdr:to>
    <xdr:cxnSp macro="">
      <xdr:nvCxnSpPr>
        <xdr:cNvPr id="303" name="直線コネクタ 302"/>
        <xdr:cNvCxnSpPr/>
      </xdr:nvCxnSpPr>
      <xdr:spPr>
        <a:xfrm>
          <a:off x="15671800" y="60431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42418</xdr:rowOff>
    </xdr:from>
    <xdr:to>
      <xdr:col>22</xdr:col>
      <xdr:colOff>565150</xdr:colOff>
      <xdr:row>35</xdr:row>
      <xdr:rowOff>56134</xdr:rowOff>
    </xdr:to>
    <xdr:cxnSp macro="">
      <xdr:nvCxnSpPr>
        <xdr:cNvPr id="306" name="直線コネクタ 305"/>
        <xdr:cNvCxnSpPr/>
      </xdr:nvCxnSpPr>
      <xdr:spPr>
        <a:xfrm flipV="1">
          <a:off x="14782800" y="60431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80772</xdr:rowOff>
    </xdr:from>
    <xdr:to>
      <xdr:col>22</xdr:col>
      <xdr:colOff>615950</xdr:colOff>
      <xdr:row>37</xdr:row>
      <xdr:rowOff>10922</xdr:rowOff>
    </xdr:to>
    <xdr:sp macro="" textlink="">
      <xdr:nvSpPr>
        <xdr:cNvPr id="307" name="フローチャート : 判断 306"/>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08" name="テキスト ボックス 307"/>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51562</xdr:rowOff>
    </xdr:from>
    <xdr:to>
      <xdr:col>21</xdr:col>
      <xdr:colOff>361950</xdr:colOff>
      <xdr:row>35</xdr:row>
      <xdr:rowOff>56134</xdr:rowOff>
    </xdr:to>
    <xdr:cxnSp macro="">
      <xdr:nvCxnSpPr>
        <xdr:cNvPr id="309" name="直線コネクタ 308"/>
        <xdr:cNvCxnSpPr/>
      </xdr:nvCxnSpPr>
      <xdr:spPr>
        <a:xfrm>
          <a:off x="13893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0" name="フローチャート : 判断 309"/>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11" name="テキスト ボックス 310"/>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51562</xdr:rowOff>
    </xdr:from>
    <xdr:to>
      <xdr:col>20</xdr:col>
      <xdr:colOff>158750</xdr:colOff>
      <xdr:row>35</xdr:row>
      <xdr:rowOff>60706</xdr:rowOff>
    </xdr:to>
    <xdr:cxnSp macro="">
      <xdr:nvCxnSpPr>
        <xdr:cNvPr id="312" name="直線コネクタ 311"/>
        <xdr:cNvCxnSpPr/>
      </xdr:nvCxnSpPr>
      <xdr:spPr>
        <a:xfrm flipV="1">
          <a:off x="13004800" y="6052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13" name="フローチャート : 判断 312"/>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14" name="テキスト ボックス 313"/>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15" name="フローチャート : 判断 314"/>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4843</xdr:rowOff>
    </xdr:from>
    <xdr:ext cx="762000" cy="259045"/>
    <xdr:sp macro="" textlink="">
      <xdr:nvSpPr>
        <xdr:cNvPr id="316" name="テキスト ボックス 315"/>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163068</xdr:rowOff>
    </xdr:from>
    <xdr:to>
      <xdr:col>24</xdr:col>
      <xdr:colOff>82550</xdr:colOff>
      <xdr:row>35</xdr:row>
      <xdr:rowOff>93218</xdr:rowOff>
    </xdr:to>
    <xdr:sp macro="" textlink="">
      <xdr:nvSpPr>
        <xdr:cNvPr id="322" name="円/楕円 321"/>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8145</xdr:rowOff>
    </xdr:from>
    <xdr:ext cx="762000" cy="259045"/>
    <xdr:sp macro="" textlink="">
      <xdr:nvSpPr>
        <xdr:cNvPr id="323" name="補助費等該当値テキスト"/>
        <xdr:cNvSpPr txBox="1"/>
      </xdr:nvSpPr>
      <xdr:spPr>
        <a:xfrm>
          <a:off x="16598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163068</xdr:rowOff>
    </xdr:from>
    <xdr:to>
      <xdr:col>22</xdr:col>
      <xdr:colOff>615950</xdr:colOff>
      <xdr:row>35</xdr:row>
      <xdr:rowOff>93218</xdr:rowOff>
    </xdr:to>
    <xdr:sp macro="" textlink="">
      <xdr:nvSpPr>
        <xdr:cNvPr id="324" name="円/楕円 323"/>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103395</xdr:rowOff>
    </xdr:from>
    <xdr:ext cx="736600" cy="259045"/>
    <xdr:sp macro="" textlink="">
      <xdr:nvSpPr>
        <xdr:cNvPr id="325" name="テキスト ボックス 324"/>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5334</xdr:rowOff>
    </xdr:from>
    <xdr:to>
      <xdr:col>21</xdr:col>
      <xdr:colOff>412750</xdr:colOff>
      <xdr:row>35</xdr:row>
      <xdr:rowOff>106934</xdr:rowOff>
    </xdr:to>
    <xdr:sp macro="" textlink="">
      <xdr:nvSpPr>
        <xdr:cNvPr id="326" name="円/楕円 325"/>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117111</xdr:rowOff>
    </xdr:from>
    <xdr:ext cx="762000" cy="259045"/>
    <xdr:sp macro="" textlink="">
      <xdr:nvSpPr>
        <xdr:cNvPr id="327" name="テキスト ボックス 326"/>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762</xdr:rowOff>
    </xdr:from>
    <xdr:to>
      <xdr:col>20</xdr:col>
      <xdr:colOff>209550</xdr:colOff>
      <xdr:row>35</xdr:row>
      <xdr:rowOff>102362</xdr:rowOff>
    </xdr:to>
    <xdr:sp macro="" textlink="">
      <xdr:nvSpPr>
        <xdr:cNvPr id="328" name="円/楕円 327"/>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112539</xdr:rowOff>
    </xdr:from>
    <xdr:ext cx="762000" cy="259045"/>
    <xdr:sp macro="" textlink="">
      <xdr:nvSpPr>
        <xdr:cNvPr id="329" name="テキスト ボックス 328"/>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9906</xdr:rowOff>
    </xdr:from>
    <xdr:to>
      <xdr:col>19</xdr:col>
      <xdr:colOff>6350</xdr:colOff>
      <xdr:row>35</xdr:row>
      <xdr:rowOff>111506</xdr:rowOff>
    </xdr:to>
    <xdr:sp macro="" textlink="">
      <xdr:nvSpPr>
        <xdr:cNvPr id="330" name="円/楕円 329"/>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121683</xdr:rowOff>
    </xdr:from>
    <xdr:ext cx="762000" cy="259045"/>
    <xdr:sp macro="" textlink="">
      <xdr:nvSpPr>
        <xdr:cNvPr id="331" name="テキスト ボックス 330"/>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合併前の旧村時に借り入れた地方債の償還により、類似団体平均と比較して高い数値で推移してきたが、補償金免除繰上償還や任意の繰上償還を実施している結果、類似団体より低い数値となってきている。</a:t>
          </a:r>
          <a:endParaRPr kumimoji="1" lang="en-US" altLang="ja-JP" sz="1300">
            <a:latin typeface="ＭＳ Ｐゴシック"/>
          </a:endParaRPr>
        </a:p>
        <a:p>
          <a:r>
            <a:rPr kumimoji="1" lang="ja-JP" altLang="en-US" sz="1300">
              <a:latin typeface="ＭＳ Ｐゴシック"/>
            </a:rPr>
            <a:t>　今後も可能な範囲で繰上償還を実施し、公債費負担の軽減を図るとともに、投資事業の選択と集中による地方債の発行抑制に努める。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62230</xdr:rowOff>
    </xdr:from>
    <xdr:to>
      <xdr:col>7</xdr:col>
      <xdr:colOff>15875</xdr:colOff>
      <xdr:row>76</xdr:row>
      <xdr:rowOff>149861</xdr:rowOff>
    </xdr:to>
    <xdr:cxnSp macro="">
      <xdr:nvCxnSpPr>
        <xdr:cNvPr id="363" name="直線コネクタ 362"/>
        <xdr:cNvCxnSpPr/>
      </xdr:nvCxnSpPr>
      <xdr:spPr>
        <a:xfrm flipV="1">
          <a:off x="3987800" y="1309243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77</xdr:row>
      <xdr:rowOff>12700</xdr:rowOff>
    </xdr:to>
    <xdr:cxnSp macro="">
      <xdr:nvCxnSpPr>
        <xdr:cNvPr id="366" name="直線コネクタ 365"/>
        <xdr:cNvCxnSpPr/>
      </xdr:nvCxnSpPr>
      <xdr:spPr>
        <a:xfrm flipV="1">
          <a:off x="3098800" y="131800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148589</xdr:rowOff>
    </xdr:from>
    <xdr:to>
      <xdr:col>5</xdr:col>
      <xdr:colOff>600075</xdr:colOff>
      <xdr:row>77</xdr:row>
      <xdr:rowOff>78739</xdr:rowOff>
    </xdr:to>
    <xdr:sp macro="" textlink="">
      <xdr:nvSpPr>
        <xdr:cNvPr id="367" name="フローチャート : 判断 366"/>
        <xdr:cNvSpPr/>
      </xdr:nvSpPr>
      <xdr:spPr>
        <a:xfrm>
          <a:off x="3937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63516</xdr:rowOff>
    </xdr:from>
    <xdr:ext cx="736600" cy="259045"/>
    <xdr:sp macro="" textlink="">
      <xdr:nvSpPr>
        <xdr:cNvPr id="368" name="テキスト ボックス 367"/>
        <xdr:cNvSpPr txBox="1"/>
      </xdr:nvSpPr>
      <xdr:spPr>
        <a:xfrm>
          <a:off x="3606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12700</xdr:rowOff>
    </xdr:from>
    <xdr:to>
      <xdr:col>4</xdr:col>
      <xdr:colOff>346075</xdr:colOff>
      <xdr:row>77</xdr:row>
      <xdr:rowOff>39370</xdr:rowOff>
    </xdr:to>
    <xdr:cxnSp macro="">
      <xdr:nvCxnSpPr>
        <xdr:cNvPr id="369" name="直線コネクタ 368"/>
        <xdr:cNvCxnSpPr/>
      </xdr:nvCxnSpPr>
      <xdr:spPr>
        <a:xfrm flipV="1">
          <a:off x="2209800" y="13214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39370</xdr:rowOff>
    </xdr:from>
    <xdr:to>
      <xdr:col>3</xdr:col>
      <xdr:colOff>142875</xdr:colOff>
      <xdr:row>77</xdr:row>
      <xdr:rowOff>69850</xdr:rowOff>
    </xdr:to>
    <xdr:cxnSp macro="">
      <xdr:nvCxnSpPr>
        <xdr:cNvPr id="372" name="直線コネクタ 371"/>
        <xdr:cNvCxnSpPr/>
      </xdr:nvCxnSpPr>
      <xdr:spPr>
        <a:xfrm flipV="1">
          <a:off x="1320800" y="13241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156211</xdr:rowOff>
    </xdr:from>
    <xdr:to>
      <xdr:col>3</xdr:col>
      <xdr:colOff>193675</xdr:colOff>
      <xdr:row>77</xdr:row>
      <xdr:rowOff>86361</xdr:rowOff>
    </xdr:to>
    <xdr:sp macro="" textlink="">
      <xdr:nvSpPr>
        <xdr:cNvPr id="373" name="フローチャート : 判断 372"/>
        <xdr:cNvSpPr/>
      </xdr:nvSpPr>
      <xdr:spPr>
        <a:xfrm>
          <a:off x="2159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96538</xdr:rowOff>
    </xdr:from>
    <xdr:ext cx="762000" cy="259045"/>
    <xdr:sp macro="" textlink="">
      <xdr:nvSpPr>
        <xdr:cNvPr id="374" name="テキスト ボックス 373"/>
        <xdr:cNvSpPr txBox="1"/>
      </xdr:nvSpPr>
      <xdr:spPr>
        <a:xfrm>
          <a:off x="1828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75" name="フローチャート : 判断 374"/>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76" name="テキスト ボックス 375"/>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82" name="円/楕円 381"/>
        <xdr:cNvSpPr/>
      </xdr:nvSpPr>
      <xdr:spPr>
        <a:xfrm>
          <a:off x="4775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27957</xdr:rowOff>
    </xdr:from>
    <xdr:ext cx="762000" cy="259045"/>
    <xdr:sp macro="" textlink="">
      <xdr:nvSpPr>
        <xdr:cNvPr id="383" name="公債費該当値テキスト"/>
        <xdr:cNvSpPr txBox="1"/>
      </xdr:nvSpPr>
      <xdr:spPr>
        <a:xfrm>
          <a:off x="4914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84" name="円/楕円 383"/>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85" name="テキスト ボックス 384"/>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133350</xdr:rowOff>
    </xdr:from>
    <xdr:to>
      <xdr:col>4</xdr:col>
      <xdr:colOff>396875</xdr:colOff>
      <xdr:row>77</xdr:row>
      <xdr:rowOff>63500</xdr:rowOff>
    </xdr:to>
    <xdr:sp macro="" textlink="">
      <xdr:nvSpPr>
        <xdr:cNvPr id="386" name="円/楕円 385"/>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87" name="テキスト ボックス 386"/>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160020</xdr:rowOff>
    </xdr:from>
    <xdr:to>
      <xdr:col>3</xdr:col>
      <xdr:colOff>193675</xdr:colOff>
      <xdr:row>77</xdr:row>
      <xdr:rowOff>90170</xdr:rowOff>
    </xdr:to>
    <xdr:sp macro="" textlink="">
      <xdr:nvSpPr>
        <xdr:cNvPr id="388" name="円/楕円 387"/>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89" name="テキスト ボックス 388"/>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90" name="円/楕円 389"/>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91" name="テキスト ボックス 390"/>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類似団体平均を上回っているのは、定員適正化計画に基づく新規採用の抑制等により人件費が削減されていることが主要因となっている。</a:t>
          </a:r>
          <a:endParaRPr kumimoji="1" lang="en-US" altLang="ja-JP" sz="1200">
            <a:latin typeface="ＭＳ Ｐゴシック"/>
          </a:endParaRPr>
        </a:p>
        <a:p>
          <a:r>
            <a:rPr kumimoji="1" lang="ja-JP" altLang="en-US" sz="1200">
              <a:latin typeface="ＭＳ Ｐゴシック"/>
            </a:rPr>
            <a:t>　今後、社会保障経費の増加、事業の選択、税収、交付税等の状況によっては、一転悪化することも考えられるため、この数値を維持またはさらに改善できるよう定員適正化計画に沿った職員の採用抑制、事業執行にあたっての事業効果・必要性等の検証・精査、事務事業の一層の効率化に努めることにより、引き続き健全な財政運営に取り組む。</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77</xdr:row>
      <xdr:rowOff>85089</xdr:rowOff>
    </xdr:to>
    <xdr:cxnSp macro="">
      <xdr:nvCxnSpPr>
        <xdr:cNvPr id="424" name="直線コネクタ 423"/>
        <xdr:cNvCxnSpPr/>
      </xdr:nvCxnSpPr>
      <xdr:spPr>
        <a:xfrm flipV="1">
          <a:off x="15671800" y="131800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27939</xdr:rowOff>
    </xdr:from>
    <xdr:to>
      <xdr:col>22</xdr:col>
      <xdr:colOff>565150</xdr:colOff>
      <xdr:row>77</xdr:row>
      <xdr:rowOff>85089</xdr:rowOff>
    </xdr:to>
    <xdr:cxnSp macro="">
      <xdr:nvCxnSpPr>
        <xdr:cNvPr id="427" name="直線コネクタ 426"/>
        <xdr:cNvCxnSpPr/>
      </xdr:nvCxnSpPr>
      <xdr:spPr>
        <a:xfrm>
          <a:off x="14782800" y="132295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26670</xdr:rowOff>
    </xdr:from>
    <xdr:to>
      <xdr:col>22</xdr:col>
      <xdr:colOff>615950</xdr:colOff>
      <xdr:row>78</xdr:row>
      <xdr:rowOff>128270</xdr:rowOff>
    </xdr:to>
    <xdr:sp macro="" textlink="">
      <xdr:nvSpPr>
        <xdr:cNvPr id="428" name="フローチャート : 判断 427"/>
        <xdr:cNvSpPr/>
      </xdr:nvSpPr>
      <xdr:spPr>
        <a:xfrm>
          <a:off x="15621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113047</xdr:rowOff>
    </xdr:from>
    <xdr:ext cx="736600" cy="259045"/>
    <xdr:sp macro="" textlink="">
      <xdr:nvSpPr>
        <xdr:cNvPr id="429" name="テキスト ボックス 428"/>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161289</xdr:rowOff>
    </xdr:from>
    <xdr:to>
      <xdr:col>21</xdr:col>
      <xdr:colOff>361950</xdr:colOff>
      <xdr:row>77</xdr:row>
      <xdr:rowOff>27939</xdr:rowOff>
    </xdr:to>
    <xdr:cxnSp macro="">
      <xdr:nvCxnSpPr>
        <xdr:cNvPr id="430" name="直線コネクタ 429"/>
        <xdr:cNvCxnSpPr/>
      </xdr:nvCxnSpPr>
      <xdr:spPr>
        <a:xfrm>
          <a:off x="13893800" y="131914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106680</xdr:rowOff>
    </xdr:from>
    <xdr:to>
      <xdr:col>21</xdr:col>
      <xdr:colOff>412750</xdr:colOff>
      <xdr:row>78</xdr:row>
      <xdr:rowOff>36830</xdr:rowOff>
    </xdr:to>
    <xdr:sp macro="" textlink="">
      <xdr:nvSpPr>
        <xdr:cNvPr id="431" name="フローチャート : 判断 430"/>
        <xdr:cNvSpPr/>
      </xdr:nvSpPr>
      <xdr:spPr>
        <a:xfrm>
          <a:off x="14732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21607</xdr:rowOff>
    </xdr:from>
    <xdr:ext cx="762000" cy="259045"/>
    <xdr:sp macro="" textlink="">
      <xdr:nvSpPr>
        <xdr:cNvPr id="432" name="テキスト ボックス 431"/>
        <xdr:cNvSpPr txBox="1"/>
      </xdr:nvSpPr>
      <xdr:spPr>
        <a:xfrm>
          <a:off x="14401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115570</xdr:rowOff>
    </xdr:from>
    <xdr:to>
      <xdr:col>20</xdr:col>
      <xdr:colOff>158750</xdr:colOff>
      <xdr:row>76</xdr:row>
      <xdr:rowOff>161289</xdr:rowOff>
    </xdr:to>
    <xdr:cxnSp macro="">
      <xdr:nvCxnSpPr>
        <xdr:cNvPr id="433" name="直線コネクタ 432"/>
        <xdr:cNvCxnSpPr/>
      </xdr:nvCxnSpPr>
      <xdr:spPr>
        <a:xfrm>
          <a:off x="13004800" y="131457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87630</xdr:rowOff>
    </xdr:from>
    <xdr:to>
      <xdr:col>20</xdr:col>
      <xdr:colOff>209550</xdr:colOff>
      <xdr:row>78</xdr:row>
      <xdr:rowOff>17780</xdr:rowOff>
    </xdr:to>
    <xdr:sp macro="" textlink="">
      <xdr:nvSpPr>
        <xdr:cNvPr id="434" name="フローチャート : 判断 433"/>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35" name="テキスト ボックス 434"/>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125730</xdr:rowOff>
    </xdr:from>
    <xdr:to>
      <xdr:col>19</xdr:col>
      <xdr:colOff>6350</xdr:colOff>
      <xdr:row>78</xdr:row>
      <xdr:rowOff>55880</xdr:rowOff>
    </xdr:to>
    <xdr:sp macro="" textlink="">
      <xdr:nvSpPr>
        <xdr:cNvPr id="436" name="フローチャート : 判断 435"/>
        <xdr:cNvSpPr/>
      </xdr:nvSpPr>
      <xdr:spPr>
        <a:xfrm>
          <a:off x="12954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40657</xdr:rowOff>
    </xdr:from>
    <xdr:ext cx="762000" cy="259045"/>
    <xdr:sp macro="" textlink="">
      <xdr:nvSpPr>
        <xdr:cNvPr id="437" name="テキスト ボックス 436"/>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3" name="円/楕円 442"/>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115588</xdr:rowOff>
    </xdr:from>
    <xdr:ext cx="762000" cy="259045"/>
    <xdr:sp macro="" textlink="">
      <xdr:nvSpPr>
        <xdr:cNvPr id="444"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34289</xdr:rowOff>
    </xdr:from>
    <xdr:to>
      <xdr:col>22</xdr:col>
      <xdr:colOff>615950</xdr:colOff>
      <xdr:row>77</xdr:row>
      <xdr:rowOff>135889</xdr:rowOff>
    </xdr:to>
    <xdr:sp macro="" textlink="">
      <xdr:nvSpPr>
        <xdr:cNvPr id="445" name="円/楕円 444"/>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46" name="テキスト ボックス 445"/>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148589</xdr:rowOff>
    </xdr:from>
    <xdr:to>
      <xdr:col>21</xdr:col>
      <xdr:colOff>412750</xdr:colOff>
      <xdr:row>77</xdr:row>
      <xdr:rowOff>78739</xdr:rowOff>
    </xdr:to>
    <xdr:sp macro="" textlink="">
      <xdr:nvSpPr>
        <xdr:cNvPr id="447" name="円/楕円 446"/>
        <xdr:cNvSpPr/>
      </xdr:nvSpPr>
      <xdr:spPr>
        <a:xfrm>
          <a:off x="14732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48" name="テキスト ボックス 447"/>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110489</xdr:rowOff>
    </xdr:from>
    <xdr:to>
      <xdr:col>20</xdr:col>
      <xdr:colOff>209550</xdr:colOff>
      <xdr:row>77</xdr:row>
      <xdr:rowOff>40639</xdr:rowOff>
    </xdr:to>
    <xdr:sp macro="" textlink="">
      <xdr:nvSpPr>
        <xdr:cNvPr id="449" name="円/楕円 448"/>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50" name="テキスト ボックス 449"/>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51" name="円/楕円 450"/>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52" name="テキスト ボックス 451"/>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長野県筑北村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27477</xdr:rowOff>
    </xdr:from>
    <xdr:to>
      <xdr:col>4</xdr:col>
      <xdr:colOff>1117600</xdr:colOff>
      <xdr:row>18</xdr:row>
      <xdr:rowOff>29967</xdr:rowOff>
    </xdr:to>
    <xdr:cxnSp macro="">
      <xdr:nvCxnSpPr>
        <xdr:cNvPr id="49" name="直線コネクタ 48"/>
        <xdr:cNvCxnSpPr/>
      </xdr:nvCxnSpPr>
      <xdr:spPr bwMode="auto">
        <a:xfrm flipV="1">
          <a:off x="5003800" y="3161202"/>
          <a:ext cx="647700" cy="2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29967</xdr:rowOff>
    </xdr:from>
    <xdr:to>
      <xdr:col>4</xdr:col>
      <xdr:colOff>469900</xdr:colOff>
      <xdr:row>18</xdr:row>
      <xdr:rowOff>46428</xdr:rowOff>
    </xdr:to>
    <xdr:cxnSp macro="">
      <xdr:nvCxnSpPr>
        <xdr:cNvPr id="52" name="直線コネクタ 51"/>
        <xdr:cNvCxnSpPr/>
      </xdr:nvCxnSpPr>
      <xdr:spPr bwMode="auto">
        <a:xfrm flipV="1">
          <a:off x="4305300" y="3163692"/>
          <a:ext cx="698500" cy="16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43716</xdr:rowOff>
    </xdr:from>
    <xdr:to>
      <xdr:col>4</xdr:col>
      <xdr:colOff>520700</xdr:colOff>
      <xdr:row>18</xdr:row>
      <xdr:rowOff>145316</xdr:rowOff>
    </xdr:to>
    <xdr:sp macro="" textlink="">
      <xdr:nvSpPr>
        <xdr:cNvPr id="53" name="フローチャート : 判断 52"/>
        <xdr:cNvSpPr/>
      </xdr:nvSpPr>
      <xdr:spPr bwMode="auto">
        <a:xfrm>
          <a:off x="49530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130093</xdr:rowOff>
    </xdr:from>
    <xdr:ext cx="736600" cy="259045"/>
    <xdr:sp macro="" textlink="">
      <xdr:nvSpPr>
        <xdr:cNvPr id="54" name="テキスト ボックス 53"/>
        <xdr:cNvSpPr txBox="1"/>
      </xdr:nvSpPr>
      <xdr:spPr>
        <a:xfrm>
          <a:off x="4622800" y="3263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46428</xdr:rowOff>
    </xdr:from>
    <xdr:to>
      <xdr:col>3</xdr:col>
      <xdr:colOff>904875</xdr:colOff>
      <xdr:row>18</xdr:row>
      <xdr:rowOff>70025</xdr:rowOff>
    </xdr:to>
    <xdr:cxnSp macro="">
      <xdr:nvCxnSpPr>
        <xdr:cNvPr id="55" name="直線コネクタ 54"/>
        <xdr:cNvCxnSpPr/>
      </xdr:nvCxnSpPr>
      <xdr:spPr bwMode="auto">
        <a:xfrm flipV="1">
          <a:off x="3606800" y="3180153"/>
          <a:ext cx="698500" cy="2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58221</xdr:rowOff>
    </xdr:from>
    <xdr:to>
      <xdr:col>3</xdr:col>
      <xdr:colOff>955675</xdr:colOff>
      <xdr:row>18</xdr:row>
      <xdr:rowOff>159820</xdr:rowOff>
    </xdr:to>
    <xdr:sp macro="" textlink="">
      <xdr:nvSpPr>
        <xdr:cNvPr id="56" name="フローチャート : 判断 55"/>
        <xdr:cNvSpPr/>
      </xdr:nvSpPr>
      <xdr:spPr bwMode="auto">
        <a:xfrm>
          <a:off x="4254500" y="319194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144597</xdr:rowOff>
    </xdr:from>
    <xdr:ext cx="762000" cy="259045"/>
    <xdr:sp macro="" textlink="">
      <xdr:nvSpPr>
        <xdr:cNvPr id="57" name="テキスト ボックス 56"/>
        <xdr:cNvSpPr txBox="1"/>
      </xdr:nvSpPr>
      <xdr:spPr>
        <a:xfrm>
          <a:off x="3924300" y="327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57292</xdr:rowOff>
    </xdr:from>
    <xdr:to>
      <xdr:col>3</xdr:col>
      <xdr:colOff>206375</xdr:colOff>
      <xdr:row>18</xdr:row>
      <xdr:rowOff>70025</xdr:rowOff>
    </xdr:to>
    <xdr:cxnSp macro="">
      <xdr:nvCxnSpPr>
        <xdr:cNvPr id="58" name="直線コネクタ 57"/>
        <xdr:cNvCxnSpPr/>
      </xdr:nvCxnSpPr>
      <xdr:spPr bwMode="auto">
        <a:xfrm>
          <a:off x="2908300" y="3191017"/>
          <a:ext cx="698500" cy="12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54456</xdr:rowOff>
    </xdr:from>
    <xdr:to>
      <xdr:col>3</xdr:col>
      <xdr:colOff>257175</xdr:colOff>
      <xdr:row>18</xdr:row>
      <xdr:rowOff>156056</xdr:rowOff>
    </xdr:to>
    <xdr:sp macro="" textlink="">
      <xdr:nvSpPr>
        <xdr:cNvPr id="59" name="フローチャート : 判断 58"/>
        <xdr:cNvSpPr/>
      </xdr:nvSpPr>
      <xdr:spPr bwMode="auto">
        <a:xfrm>
          <a:off x="3556000" y="3188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140833</xdr:rowOff>
    </xdr:from>
    <xdr:ext cx="762000" cy="259045"/>
    <xdr:sp macro="" textlink="">
      <xdr:nvSpPr>
        <xdr:cNvPr id="60" name="テキスト ボックス 59"/>
        <xdr:cNvSpPr txBox="1"/>
      </xdr:nvSpPr>
      <xdr:spPr>
        <a:xfrm>
          <a:off x="3225800" y="327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50170</xdr:rowOff>
    </xdr:from>
    <xdr:to>
      <xdr:col>2</xdr:col>
      <xdr:colOff>692150</xdr:colOff>
      <xdr:row>18</xdr:row>
      <xdr:rowOff>151770</xdr:rowOff>
    </xdr:to>
    <xdr:sp macro="" textlink="">
      <xdr:nvSpPr>
        <xdr:cNvPr id="61" name="フローチャート : 判断 60"/>
        <xdr:cNvSpPr/>
      </xdr:nvSpPr>
      <xdr:spPr bwMode="auto">
        <a:xfrm>
          <a:off x="2857500" y="318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136547</xdr:rowOff>
    </xdr:from>
    <xdr:ext cx="762000" cy="259045"/>
    <xdr:sp macro="" textlink="">
      <xdr:nvSpPr>
        <xdr:cNvPr id="62" name="テキスト ボックス 61"/>
        <xdr:cNvSpPr txBox="1"/>
      </xdr:nvSpPr>
      <xdr:spPr>
        <a:xfrm>
          <a:off x="2527300" y="327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148127</xdr:rowOff>
    </xdr:from>
    <xdr:to>
      <xdr:col>5</xdr:col>
      <xdr:colOff>34925</xdr:colOff>
      <xdr:row>18</xdr:row>
      <xdr:rowOff>78277</xdr:rowOff>
    </xdr:to>
    <xdr:sp macro="" textlink="">
      <xdr:nvSpPr>
        <xdr:cNvPr id="68" name="円/楕円 67"/>
        <xdr:cNvSpPr/>
      </xdr:nvSpPr>
      <xdr:spPr bwMode="auto">
        <a:xfrm>
          <a:off x="5600700" y="3110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120204</xdr:rowOff>
    </xdr:from>
    <xdr:ext cx="762000" cy="259045"/>
    <xdr:sp macro="" textlink="">
      <xdr:nvSpPr>
        <xdr:cNvPr id="69" name="人口1人当たり決算額の推移該当値テキスト130"/>
        <xdr:cNvSpPr txBox="1"/>
      </xdr:nvSpPr>
      <xdr:spPr>
        <a:xfrm>
          <a:off x="5740400" y="308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207,243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150617</xdr:rowOff>
    </xdr:from>
    <xdr:to>
      <xdr:col>4</xdr:col>
      <xdr:colOff>520700</xdr:colOff>
      <xdr:row>18</xdr:row>
      <xdr:rowOff>80767</xdr:rowOff>
    </xdr:to>
    <xdr:sp macro="" textlink="">
      <xdr:nvSpPr>
        <xdr:cNvPr id="70" name="円/楕円 69"/>
        <xdr:cNvSpPr/>
      </xdr:nvSpPr>
      <xdr:spPr bwMode="auto">
        <a:xfrm>
          <a:off x="4953000" y="3112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90944</xdr:rowOff>
    </xdr:from>
    <xdr:ext cx="736600" cy="259045"/>
    <xdr:sp macro="" textlink="">
      <xdr:nvSpPr>
        <xdr:cNvPr id="71" name="テキスト ボックス 70"/>
        <xdr:cNvSpPr txBox="1"/>
      </xdr:nvSpPr>
      <xdr:spPr>
        <a:xfrm>
          <a:off x="4622800" y="288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205,936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167078</xdr:rowOff>
    </xdr:from>
    <xdr:to>
      <xdr:col>3</xdr:col>
      <xdr:colOff>955675</xdr:colOff>
      <xdr:row>18</xdr:row>
      <xdr:rowOff>97228</xdr:rowOff>
    </xdr:to>
    <xdr:sp macro="" textlink="">
      <xdr:nvSpPr>
        <xdr:cNvPr id="72" name="円/楕円 71"/>
        <xdr:cNvSpPr/>
      </xdr:nvSpPr>
      <xdr:spPr bwMode="auto">
        <a:xfrm>
          <a:off x="4254500" y="3129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107405</xdr:rowOff>
    </xdr:from>
    <xdr:ext cx="762000" cy="259045"/>
    <xdr:sp macro="" textlink="">
      <xdr:nvSpPr>
        <xdr:cNvPr id="73" name="テキスト ボックス 72"/>
        <xdr:cNvSpPr txBox="1"/>
      </xdr:nvSpPr>
      <xdr:spPr>
        <a:xfrm>
          <a:off x="3924300" y="289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197,295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19225</xdr:rowOff>
    </xdr:from>
    <xdr:to>
      <xdr:col>3</xdr:col>
      <xdr:colOff>257175</xdr:colOff>
      <xdr:row>18</xdr:row>
      <xdr:rowOff>120825</xdr:rowOff>
    </xdr:to>
    <xdr:sp macro="" textlink="">
      <xdr:nvSpPr>
        <xdr:cNvPr id="74" name="円/楕円 73"/>
        <xdr:cNvSpPr/>
      </xdr:nvSpPr>
      <xdr:spPr bwMode="auto">
        <a:xfrm>
          <a:off x="3556000" y="315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131002</xdr:rowOff>
    </xdr:from>
    <xdr:ext cx="762000" cy="259045"/>
    <xdr:sp macro="" textlink="">
      <xdr:nvSpPr>
        <xdr:cNvPr id="75" name="テキスト ボックス 74"/>
        <xdr:cNvSpPr txBox="1"/>
      </xdr:nvSpPr>
      <xdr:spPr>
        <a:xfrm>
          <a:off x="3225800" y="292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184,908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6492</xdr:rowOff>
    </xdr:from>
    <xdr:to>
      <xdr:col>2</xdr:col>
      <xdr:colOff>692150</xdr:colOff>
      <xdr:row>18</xdr:row>
      <xdr:rowOff>108092</xdr:rowOff>
    </xdr:to>
    <xdr:sp macro="" textlink="">
      <xdr:nvSpPr>
        <xdr:cNvPr id="76" name="円/楕円 75"/>
        <xdr:cNvSpPr/>
      </xdr:nvSpPr>
      <xdr:spPr bwMode="auto">
        <a:xfrm>
          <a:off x="2857500" y="3140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118269</xdr:rowOff>
    </xdr:from>
    <xdr:ext cx="762000" cy="259045"/>
    <xdr:sp macro="" textlink="">
      <xdr:nvSpPr>
        <xdr:cNvPr id="77" name="テキスト ボックス 76"/>
        <xdr:cNvSpPr txBox="1"/>
      </xdr:nvSpPr>
      <xdr:spPr>
        <a:xfrm>
          <a:off x="2527300" y="290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191,592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298808</xdr:rowOff>
    </xdr:from>
    <xdr:to>
      <xdr:col>4</xdr:col>
      <xdr:colOff>1117600</xdr:colOff>
      <xdr:row>36</xdr:row>
      <xdr:rowOff>851</xdr:rowOff>
    </xdr:to>
    <xdr:cxnSp macro="">
      <xdr:nvCxnSpPr>
        <xdr:cNvPr id="110" name="直線コネクタ 109"/>
        <xdr:cNvCxnSpPr/>
      </xdr:nvCxnSpPr>
      <xdr:spPr bwMode="auto">
        <a:xfrm>
          <a:off x="5003800" y="6909158"/>
          <a:ext cx="647700" cy="44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266781</xdr:rowOff>
    </xdr:from>
    <xdr:to>
      <xdr:col>4</xdr:col>
      <xdr:colOff>469900</xdr:colOff>
      <xdr:row>35</xdr:row>
      <xdr:rowOff>298808</xdr:rowOff>
    </xdr:to>
    <xdr:cxnSp macro="">
      <xdr:nvCxnSpPr>
        <xdr:cNvPr id="113" name="直線コネクタ 112"/>
        <xdr:cNvCxnSpPr/>
      </xdr:nvCxnSpPr>
      <xdr:spPr bwMode="auto">
        <a:xfrm>
          <a:off x="4305300" y="6877131"/>
          <a:ext cx="698500" cy="32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235344</xdr:rowOff>
    </xdr:from>
    <xdr:to>
      <xdr:col>4</xdr:col>
      <xdr:colOff>520700</xdr:colOff>
      <xdr:row>35</xdr:row>
      <xdr:rowOff>336944</xdr:rowOff>
    </xdr:to>
    <xdr:sp macro="" textlink="">
      <xdr:nvSpPr>
        <xdr:cNvPr id="114" name="フローチャート : 判断 113"/>
        <xdr:cNvSpPr/>
      </xdr:nvSpPr>
      <xdr:spPr bwMode="auto">
        <a:xfrm>
          <a:off x="4953000" y="6845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4221</xdr:rowOff>
    </xdr:from>
    <xdr:ext cx="736600" cy="259045"/>
    <xdr:sp macro="" textlink="">
      <xdr:nvSpPr>
        <xdr:cNvPr id="115" name="テキスト ボックス 114"/>
        <xdr:cNvSpPr txBox="1"/>
      </xdr:nvSpPr>
      <xdr:spPr>
        <a:xfrm>
          <a:off x="4622800" y="6614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221275</xdr:rowOff>
    </xdr:from>
    <xdr:to>
      <xdr:col>3</xdr:col>
      <xdr:colOff>904875</xdr:colOff>
      <xdr:row>35</xdr:row>
      <xdr:rowOff>266781</xdr:rowOff>
    </xdr:to>
    <xdr:cxnSp macro="">
      <xdr:nvCxnSpPr>
        <xdr:cNvPr id="116" name="直線コネクタ 115"/>
        <xdr:cNvCxnSpPr/>
      </xdr:nvCxnSpPr>
      <xdr:spPr bwMode="auto">
        <a:xfrm>
          <a:off x="3606800" y="6831625"/>
          <a:ext cx="698500" cy="45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213131</xdr:rowOff>
    </xdr:from>
    <xdr:to>
      <xdr:col>3</xdr:col>
      <xdr:colOff>955675</xdr:colOff>
      <xdr:row>35</xdr:row>
      <xdr:rowOff>314731</xdr:rowOff>
    </xdr:to>
    <xdr:sp macro="" textlink="">
      <xdr:nvSpPr>
        <xdr:cNvPr id="117" name="フローチャート : 判断 116"/>
        <xdr:cNvSpPr/>
      </xdr:nvSpPr>
      <xdr:spPr bwMode="auto">
        <a:xfrm>
          <a:off x="4254500" y="6823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324908</xdr:rowOff>
    </xdr:from>
    <xdr:ext cx="762000" cy="259045"/>
    <xdr:sp macro="" textlink="">
      <xdr:nvSpPr>
        <xdr:cNvPr id="118" name="テキスト ボックス 117"/>
        <xdr:cNvSpPr txBox="1"/>
      </xdr:nvSpPr>
      <xdr:spPr>
        <a:xfrm>
          <a:off x="3924300" y="659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129232</xdr:rowOff>
    </xdr:from>
    <xdr:to>
      <xdr:col>3</xdr:col>
      <xdr:colOff>206375</xdr:colOff>
      <xdr:row>35</xdr:row>
      <xdr:rowOff>221275</xdr:rowOff>
    </xdr:to>
    <xdr:cxnSp macro="">
      <xdr:nvCxnSpPr>
        <xdr:cNvPr id="119" name="直線コネクタ 118"/>
        <xdr:cNvCxnSpPr/>
      </xdr:nvCxnSpPr>
      <xdr:spPr bwMode="auto">
        <a:xfrm>
          <a:off x="2908300" y="6739582"/>
          <a:ext cx="698500" cy="92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187094</xdr:rowOff>
    </xdr:from>
    <xdr:to>
      <xdr:col>3</xdr:col>
      <xdr:colOff>257175</xdr:colOff>
      <xdr:row>35</xdr:row>
      <xdr:rowOff>288694</xdr:rowOff>
    </xdr:to>
    <xdr:sp macro="" textlink="">
      <xdr:nvSpPr>
        <xdr:cNvPr id="120" name="フローチャート : 判断 119"/>
        <xdr:cNvSpPr/>
      </xdr:nvSpPr>
      <xdr:spPr bwMode="auto">
        <a:xfrm>
          <a:off x="3556000" y="6797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273471</xdr:rowOff>
    </xdr:from>
    <xdr:ext cx="762000" cy="259045"/>
    <xdr:sp macro="" textlink="">
      <xdr:nvSpPr>
        <xdr:cNvPr id="121" name="テキスト ボックス 120"/>
        <xdr:cNvSpPr txBox="1"/>
      </xdr:nvSpPr>
      <xdr:spPr>
        <a:xfrm>
          <a:off x="3225800" y="688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147866</xdr:rowOff>
    </xdr:from>
    <xdr:to>
      <xdr:col>2</xdr:col>
      <xdr:colOff>692150</xdr:colOff>
      <xdr:row>35</xdr:row>
      <xdr:rowOff>249466</xdr:rowOff>
    </xdr:to>
    <xdr:sp macro="" textlink="">
      <xdr:nvSpPr>
        <xdr:cNvPr id="122" name="フローチャート : 判断 121"/>
        <xdr:cNvSpPr/>
      </xdr:nvSpPr>
      <xdr:spPr bwMode="auto">
        <a:xfrm>
          <a:off x="2857500" y="6758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234243</xdr:rowOff>
    </xdr:from>
    <xdr:ext cx="762000" cy="259045"/>
    <xdr:sp macro="" textlink="">
      <xdr:nvSpPr>
        <xdr:cNvPr id="123" name="テキスト ボックス 122"/>
        <xdr:cNvSpPr txBox="1"/>
      </xdr:nvSpPr>
      <xdr:spPr>
        <a:xfrm>
          <a:off x="2527300" y="684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292951</xdr:rowOff>
    </xdr:from>
    <xdr:to>
      <xdr:col>5</xdr:col>
      <xdr:colOff>34925</xdr:colOff>
      <xdr:row>36</xdr:row>
      <xdr:rowOff>51651</xdr:rowOff>
    </xdr:to>
    <xdr:sp macro="" textlink="">
      <xdr:nvSpPr>
        <xdr:cNvPr id="129" name="円/楕円 128"/>
        <xdr:cNvSpPr/>
      </xdr:nvSpPr>
      <xdr:spPr bwMode="auto">
        <a:xfrm>
          <a:off x="5600700" y="6903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265028</xdr:rowOff>
    </xdr:from>
    <xdr:ext cx="762000" cy="259045"/>
    <xdr:sp macro="" textlink="">
      <xdr:nvSpPr>
        <xdr:cNvPr id="130" name="人口1人当たり決算額の推移該当値テキスト445"/>
        <xdr:cNvSpPr txBox="1"/>
      </xdr:nvSpPr>
      <xdr:spPr>
        <a:xfrm>
          <a:off x="5740400" y="68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29,055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248008</xdr:rowOff>
    </xdr:from>
    <xdr:to>
      <xdr:col>4</xdr:col>
      <xdr:colOff>520700</xdr:colOff>
      <xdr:row>36</xdr:row>
      <xdr:rowOff>6708</xdr:rowOff>
    </xdr:to>
    <xdr:sp macro="" textlink="">
      <xdr:nvSpPr>
        <xdr:cNvPr id="131" name="円/楕円 130"/>
        <xdr:cNvSpPr/>
      </xdr:nvSpPr>
      <xdr:spPr bwMode="auto">
        <a:xfrm>
          <a:off x="4953000" y="6858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334385</xdr:rowOff>
    </xdr:from>
    <xdr:ext cx="736600" cy="259045"/>
    <xdr:sp macro="" textlink="">
      <xdr:nvSpPr>
        <xdr:cNvPr id="132" name="テキスト ボックス 131"/>
        <xdr:cNvSpPr txBox="1"/>
      </xdr:nvSpPr>
      <xdr:spPr>
        <a:xfrm>
          <a:off x="4622800" y="694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215981</xdr:rowOff>
    </xdr:from>
    <xdr:to>
      <xdr:col>3</xdr:col>
      <xdr:colOff>955675</xdr:colOff>
      <xdr:row>35</xdr:row>
      <xdr:rowOff>317581</xdr:rowOff>
    </xdr:to>
    <xdr:sp macro="" textlink="">
      <xdr:nvSpPr>
        <xdr:cNvPr id="133" name="円/楕円 132"/>
        <xdr:cNvSpPr/>
      </xdr:nvSpPr>
      <xdr:spPr bwMode="auto">
        <a:xfrm>
          <a:off x="4254500" y="6826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302358</xdr:rowOff>
    </xdr:from>
    <xdr:ext cx="762000" cy="259045"/>
    <xdr:sp macro="" textlink="">
      <xdr:nvSpPr>
        <xdr:cNvPr id="134" name="テキスト ボックス 133"/>
        <xdr:cNvSpPr txBox="1"/>
      </xdr:nvSpPr>
      <xdr:spPr>
        <a:xfrm>
          <a:off x="3924300" y="691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39,156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170475</xdr:rowOff>
    </xdr:from>
    <xdr:to>
      <xdr:col>3</xdr:col>
      <xdr:colOff>257175</xdr:colOff>
      <xdr:row>35</xdr:row>
      <xdr:rowOff>272075</xdr:rowOff>
    </xdr:to>
    <xdr:sp macro="" textlink="">
      <xdr:nvSpPr>
        <xdr:cNvPr id="135" name="円/楕円 134"/>
        <xdr:cNvSpPr/>
      </xdr:nvSpPr>
      <xdr:spPr bwMode="auto">
        <a:xfrm>
          <a:off x="3556000" y="6780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282252</xdr:rowOff>
    </xdr:from>
    <xdr:ext cx="762000" cy="259045"/>
    <xdr:sp macro="" textlink="">
      <xdr:nvSpPr>
        <xdr:cNvPr id="136" name="テキスト ボックス 135"/>
        <xdr:cNvSpPr txBox="1"/>
      </xdr:nvSpPr>
      <xdr:spPr>
        <a:xfrm>
          <a:off x="3225800" y="654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45,128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78432</xdr:rowOff>
    </xdr:from>
    <xdr:to>
      <xdr:col>2</xdr:col>
      <xdr:colOff>692150</xdr:colOff>
      <xdr:row>35</xdr:row>
      <xdr:rowOff>180032</xdr:rowOff>
    </xdr:to>
    <xdr:sp macro="" textlink="">
      <xdr:nvSpPr>
        <xdr:cNvPr id="137" name="円/楕円 136"/>
        <xdr:cNvSpPr/>
      </xdr:nvSpPr>
      <xdr:spPr bwMode="auto">
        <a:xfrm>
          <a:off x="2857500" y="6688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190209</xdr:rowOff>
    </xdr:from>
    <xdr:ext cx="762000" cy="259045"/>
    <xdr:sp macro="" textlink="">
      <xdr:nvSpPr>
        <xdr:cNvPr id="138" name="テキスト ボックス 137"/>
        <xdr:cNvSpPr txBox="1"/>
      </xdr:nvSpPr>
      <xdr:spPr>
        <a:xfrm>
          <a:off x="2527300" y="645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長野県筑北村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4,893
4,851
99.47
4,996,538
4,824,973
103,583
3,166,235
4,192,363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70610</xdr:rowOff>
    </xdr:from>
    <xdr:to>
      <xdr:col>6</xdr:col>
      <xdr:colOff>511175</xdr:colOff>
      <xdr:row>38</xdr:row>
      <xdr:rowOff>78527</xdr:rowOff>
    </xdr:to>
    <xdr:cxnSp macro="">
      <xdr:nvCxnSpPr>
        <xdr:cNvPr id="63" name="直線コネクタ 62"/>
        <xdr:cNvCxnSpPr/>
      </xdr:nvCxnSpPr>
      <xdr:spPr>
        <a:xfrm>
          <a:off x="3797300" y="6585710"/>
          <a:ext cx="838200" cy="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70610</xdr:rowOff>
    </xdr:from>
    <xdr:to>
      <xdr:col>5</xdr:col>
      <xdr:colOff>358775</xdr:colOff>
      <xdr:row>38</xdr:row>
      <xdr:rowOff>85199</xdr:rowOff>
    </xdr:to>
    <xdr:cxnSp macro="">
      <xdr:nvCxnSpPr>
        <xdr:cNvPr id="66" name="直線コネクタ 65"/>
        <xdr:cNvCxnSpPr/>
      </xdr:nvCxnSpPr>
      <xdr:spPr>
        <a:xfrm flipV="1">
          <a:off x="2908300" y="6585710"/>
          <a:ext cx="889000" cy="1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94834</xdr:rowOff>
    </xdr:from>
    <xdr:to>
      <xdr:col>5</xdr:col>
      <xdr:colOff>409575</xdr:colOff>
      <xdr:row>39</xdr:row>
      <xdr:rowOff>24984</xdr:rowOff>
    </xdr:to>
    <xdr:sp macro="" textlink="">
      <xdr:nvSpPr>
        <xdr:cNvPr id="67" name="フローチャート : 判断 66"/>
        <xdr:cNvSpPr/>
      </xdr:nvSpPr>
      <xdr:spPr>
        <a:xfrm>
          <a:off x="3746500" y="660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16111</xdr:rowOff>
    </xdr:from>
    <xdr:ext cx="599010" cy="259045"/>
    <xdr:sp macro="" textlink="">
      <xdr:nvSpPr>
        <xdr:cNvPr id="68" name="テキスト ボックス 67"/>
        <xdr:cNvSpPr txBox="1"/>
      </xdr:nvSpPr>
      <xdr:spPr>
        <a:xfrm>
          <a:off x="3497794" y="670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85199</xdr:rowOff>
    </xdr:from>
    <xdr:to>
      <xdr:col>4</xdr:col>
      <xdr:colOff>155575</xdr:colOff>
      <xdr:row>38</xdr:row>
      <xdr:rowOff>112255</xdr:rowOff>
    </xdr:to>
    <xdr:cxnSp macro="">
      <xdr:nvCxnSpPr>
        <xdr:cNvPr id="69" name="直線コネクタ 68"/>
        <xdr:cNvCxnSpPr/>
      </xdr:nvCxnSpPr>
      <xdr:spPr>
        <a:xfrm flipV="1">
          <a:off x="2019300" y="6600299"/>
          <a:ext cx="889000" cy="2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111946</xdr:rowOff>
    </xdr:from>
    <xdr:to>
      <xdr:col>4</xdr:col>
      <xdr:colOff>206375</xdr:colOff>
      <xdr:row>39</xdr:row>
      <xdr:rowOff>42096</xdr:rowOff>
    </xdr:to>
    <xdr:sp macro="" textlink="">
      <xdr:nvSpPr>
        <xdr:cNvPr id="70" name="フローチャート : 判断 69"/>
        <xdr:cNvSpPr/>
      </xdr:nvSpPr>
      <xdr:spPr>
        <a:xfrm>
          <a:off x="2857500" y="66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33223</xdr:rowOff>
    </xdr:from>
    <xdr:ext cx="599010" cy="259045"/>
    <xdr:sp macro="" textlink="">
      <xdr:nvSpPr>
        <xdr:cNvPr id="71" name="テキスト ボックス 70"/>
        <xdr:cNvSpPr txBox="1"/>
      </xdr:nvSpPr>
      <xdr:spPr>
        <a:xfrm>
          <a:off x="2608794" y="67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95753</xdr:rowOff>
    </xdr:from>
    <xdr:to>
      <xdr:col>2</xdr:col>
      <xdr:colOff>638175</xdr:colOff>
      <xdr:row>38</xdr:row>
      <xdr:rowOff>112255</xdr:rowOff>
    </xdr:to>
    <xdr:cxnSp macro="">
      <xdr:nvCxnSpPr>
        <xdr:cNvPr id="72" name="直線コネクタ 71"/>
        <xdr:cNvCxnSpPr/>
      </xdr:nvCxnSpPr>
      <xdr:spPr>
        <a:xfrm>
          <a:off x="1130300" y="6610853"/>
          <a:ext cx="889000" cy="1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108710</xdr:rowOff>
    </xdr:from>
    <xdr:to>
      <xdr:col>3</xdr:col>
      <xdr:colOff>3175</xdr:colOff>
      <xdr:row>39</xdr:row>
      <xdr:rowOff>38860</xdr:rowOff>
    </xdr:to>
    <xdr:sp macro="" textlink="">
      <xdr:nvSpPr>
        <xdr:cNvPr id="73" name="フローチャート : 判断 72"/>
        <xdr:cNvSpPr/>
      </xdr:nvSpPr>
      <xdr:spPr>
        <a:xfrm>
          <a:off x="1968500" y="662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29987</xdr:rowOff>
    </xdr:from>
    <xdr:ext cx="599010" cy="259045"/>
    <xdr:sp macro="" textlink="">
      <xdr:nvSpPr>
        <xdr:cNvPr id="74" name="テキスト ボックス 73"/>
        <xdr:cNvSpPr txBox="1"/>
      </xdr:nvSpPr>
      <xdr:spPr>
        <a:xfrm>
          <a:off x="1719794" y="671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101891</xdr:rowOff>
    </xdr:from>
    <xdr:to>
      <xdr:col>1</xdr:col>
      <xdr:colOff>485775</xdr:colOff>
      <xdr:row>39</xdr:row>
      <xdr:rowOff>32041</xdr:rowOff>
    </xdr:to>
    <xdr:sp macro="" textlink="">
      <xdr:nvSpPr>
        <xdr:cNvPr id="75" name="フローチャート : 判断 74"/>
        <xdr:cNvSpPr/>
      </xdr:nvSpPr>
      <xdr:spPr>
        <a:xfrm>
          <a:off x="1079500" y="661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23168</xdr:rowOff>
    </xdr:from>
    <xdr:ext cx="599010" cy="259045"/>
    <xdr:sp macro="" textlink="">
      <xdr:nvSpPr>
        <xdr:cNvPr id="76" name="テキスト ボックス 75"/>
        <xdr:cNvSpPr txBox="1"/>
      </xdr:nvSpPr>
      <xdr:spPr>
        <a:xfrm>
          <a:off x="830794" y="670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27727</xdr:rowOff>
    </xdr:from>
    <xdr:to>
      <xdr:col>6</xdr:col>
      <xdr:colOff>561975</xdr:colOff>
      <xdr:row>38</xdr:row>
      <xdr:rowOff>129327</xdr:rowOff>
    </xdr:to>
    <xdr:sp macro="" textlink="">
      <xdr:nvSpPr>
        <xdr:cNvPr id="82" name="円/楕円 81"/>
        <xdr:cNvSpPr/>
      </xdr:nvSpPr>
      <xdr:spPr>
        <a:xfrm>
          <a:off x="4584700" y="65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6154</xdr:rowOff>
    </xdr:from>
    <xdr:ext cx="599010" cy="259045"/>
    <xdr:sp macro="" textlink="">
      <xdr:nvSpPr>
        <xdr:cNvPr id="83" name="人件費該当値テキスト"/>
        <xdr:cNvSpPr txBox="1"/>
      </xdr:nvSpPr>
      <xdr:spPr>
        <a:xfrm>
          <a:off x="4686300" y="652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158,732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19810</xdr:rowOff>
    </xdr:from>
    <xdr:to>
      <xdr:col>5</xdr:col>
      <xdr:colOff>409575</xdr:colOff>
      <xdr:row>38</xdr:row>
      <xdr:rowOff>121410</xdr:rowOff>
    </xdr:to>
    <xdr:sp macro="" textlink="">
      <xdr:nvSpPr>
        <xdr:cNvPr id="84" name="円/楕円 83"/>
        <xdr:cNvSpPr/>
      </xdr:nvSpPr>
      <xdr:spPr>
        <a:xfrm>
          <a:off x="3746500" y="65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137937</xdr:rowOff>
    </xdr:from>
    <xdr:ext cx="599010" cy="259045"/>
    <xdr:sp macro="" textlink="">
      <xdr:nvSpPr>
        <xdr:cNvPr id="85" name="テキスト ボックス 84"/>
        <xdr:cNvSpPr txBox="1"/>
      </xdr:nvSpPr>
      <xdr:spPr>
        <a:xfrm>
          <a:off x="3497794" y="63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161,156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34399</xdr:rowOff>
    </xdr:from>
    <xdr:to>
      <xdr:col>4</xdr:col>
      <xdr:colOff>206375</xdr:colOff>
      <xdr:row>38</xdr:row>
      <xdr:rowOff>135999</xdr:rowOff>
    </xdr:to>
    <xdr:sp macro="" textlink="">
      <xdr:nvSpPr>
        <xdr:cNvPr id="86" name="円/楕円 85"/>
        <xdr:cNvSpPr/>
      </xdr:nvSpPr>
      <xdr:spPr>
        <a:xfrm>
          <a:off x="2857500" y="65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152526</xdr:rowOff>
    </xdr:from>
    <xdr:ext cx="599010" cy="259045"/>
    <xdr:sp macro="" textlink="">
      <xdr:nvSpPr>
        <xdr:cNvPr id="87" name="テキスト ボックス 86"/>
        <xdr:cNvSpPr txBox="1"/>
      </xdr:nvSpPr>
      <xdr:spPr>
        <a:xfrm>
          <a:off x="2608794" y="632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156,689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61455</xdr:rowOff>
    </xdr:from>
    <xdr:to>
      <xdr:col>3</xdr:col>
      <xdr:colOff>3175</xdr:colOff>
      <xdr:row>38</xdr:row>
      <xdr:rowOff>163055</xdr:rowOff>
    </xdr:to>
    <xdr:sp macro="" textlink="">
      <xdr:nvSpPr>
        <xdr:cNvPr id="88" name="円/楕円 87"/>
        <xdr:cNvSpPr/>
      </xdr:nvSpPr>
      <xdr:spPr>
        <a:xfrm>
          <a:off x="1968500" y="65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8132</xdr:rowOff>
    </xdr:from>
    <xdr:ext cx="599010" cy="259045"/>
    <xdr:sp macro="" textlink="">
      <xdr:nvSpPr>
        <xdr:cNvPr id="89" name="テキスト ボックス 88"/>
        <xdr:cNvSpPr txBox="1"/>
      </xdr:nvSpPr>
      <xdr:spPr>
        <a:xfrm>
          <a:off x="1719794" y="635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148,404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44953</xdr:rowOff>
    </xdr:from>
    <xdr:to>
      <xdr:col>1</xdr:col>
      <xdr:colOff>485775</xdr:colOff>
      <xdr:row>38</xdr:row>
      <xdr:rowOff>146553</xdr:rowOff>
    </xdr:to>
    <xdr:sp macro="" textlink="">
      <xdr:nvSpPr>
        <xdr:cNvPr id="90" name="円/楕円 89"/>
        <xdr:cNvSpPr/>
      </xdr:nvSpPr>
      <xdr:spPr>
        <a:xfrm>
          <a:off x="1079500" y="656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163080</xdr:rowOff>
    </xdr:from>
    <xdr:ext cx="599010" cy="259045"/>
    <xdr:sp macro="" textlink="">
      <xdr:nvSpPr>
        <xdr:cNvPr id="91" name="テキスト ボックス 90"/>
        <xdr:cNvSpPr txBox="1"/>
      </xdr:nvSpPr>
      <xdr:spPr>
        <a:xfrm>
          <a:off x="830794" y="633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27429</xdr:rowOff>
    </xdr:from>
    <xdr:to>
      <xdr:col>6</xdr:col>
      <xdr:colOff>511175</xdr:colOff>
      <xdr:row>58</xdr:row>
      <xdr:rowOff>40611</xdr:rowOff>
    </xdr:to>
    <xdr:cxnSp macro="">
      <xdr:nvCxnSpPr>
        <xdr:cNvPr id="122" name="直線コネクタ 121"/>
        <xdr:cNvCxnSpPr/>
      </xdr:nvCxnSpPr>
      <xdr:spPr>
        <a:xfrm flipV="1">
          <a:off x="3797300" y="9971529"/>
          <a:ext cx="8382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40611</xdr:rowOff>
    </xdr:from>
    <xdr:to>
      <xdr:col>5</xdr:col>
      <xdr:colOff>358775</xdr:colOff>
      <xdr:row>58</xdr:row>
      <xdr:rowOff>52556</xdr:rowOff>
    </xdr:to>
    <xdr:cxnSp macro="">
      <xdr:nvCxnSpPr>
        <xdr:cNvPr id="125" name="直線コネクタ 124"/>
        <xdr:cNvCxnSpPr/>
      </xdr:nvCxnSpPr>
      <xdr:spPr>
        <a:xfrm flipV="1">
          <a:off x="2908300" y="9984711"/>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20554</xdr:rowOff>
    </xdr:from>
    <xdr:to>
      <xdr:col>5</xdr:col>
      <xdr:colOff>409575</xdr:colOff>
      <xdr:row>58</xdr:row>
      <xdr:rowOff>122154</xdr:rowOff>
    </xdr:to>
    <xdr:sp macro="" textlink="">
      <xdr:nvSpPr>
        <xdr:cNvPr id="126" name="フローチャート : 判断 125"/>
        <xdr:cNvSpPr/>
      </xdr:nvSpPr>
      <xdr:spPr>
        <a:xfrm>
          <a:off x="3746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113281</xdr:rowOff>
    </xdr:from>
    <xdr:ext cx="599010" cy="259045"/>
    <xdr:sp macro="" textlink="">
      <xdr:nvSpPr>
        <xdr:cNvPr id="127" name="テキスト ボックス 126"/>
        <xdr:cNvSpPr txBox="1"/>
      </xdr:nvSpPr>
      <xdr:spPr>
        <a:xfrm>
          <a:off x="3497794"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52556</xdr:rowOff>
    </xdr:from>
    <xdr:to>
      <xdr:col>4</xdr:col>
      <xdr:colOff>155575</xdr:colOff>
      <xdr:row>58</xdr:row>
      <xdr:rowOff>56320</xdr:rowOff>
    </xdr:to>
    <xdr:cxnSp macro="">
      <xdr:nvCxnSpPr>
        <xdr:cNvPr id="128" name="直線コネクタ 127"/>
        <xdr:cNvCxnSpPr/>
      </xdr:nvCxnSpPr>
      <xdr:spPr>
        <a:xfrm flipV="1">
          <a:off x="2019300" y="9996656"/>
          <a:ext cx="8890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33130</xdr:rowOff>
    </xdr:from>
    <xdr:to>
      <xdr:col>4</xdr:col>
      <xdr:colOff>206375</xdr:colOff>
      <xdr:row>58</xdr:row>
      <xdr:rowOff>134730</xdr:rowOff>
    </xdr:to>
    <xdr:sp macro="" textlink="">
      <xdr:nvSpPr>
        <xdr:cNvPr id="129" name="フローチャート : 判断 128"/>
        <xdr:cNvSpPr/>
      </xdr:nvSpPr>
      <xdr:spPr>
        <a:xfrm>
          <a:off x="2857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125857</xdr:rowOff>
    </xdr:from>
    <xdr:ext cx="599010" cy="259045"/>
    <xdr:sp macro="" textlink="">
      <xdr:nvSpPr>
        <xdr:cNvPr id="130" name="テキスト ボックス 129"/>
        <xdr:cNvSpPr txBox="1"/>
      </xdr:nvSpPr>
      <xdr:spPr>
        <a:xfrm>
          <a:off x="2608794" y="100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56320</xdr:rowOff>
    </xdr:from>
    <xdr:to>
      <xdr:col>2</xdr:col>
      <xdr:colOff>638175</xdr:colOff>
      <xdr:row>58</xdr:row>
      <xdr:rowOff>71968</xdr:rowOff>
    </xdr:to>
    <xdr:cxnSp macro="">
      <xdr:nvCxnSpPr>
        <xdr:cNvPr id="131" name="直線コネクタ 130"/>
        <xdr:cNvCxnSpPr/>
      </xdr:nvCxnSpPr>
      <xdr:spPr>
        <a:xfrm flipV="1">
          <a:off x="1130300" y="10000420"/>
          <a:ext cx="889000" cy="1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46824</xdr:rowOff>
    </xdr:from>
    <xdr:to>
      <xdr:col>3</xdr:col>
      <xdr:colOff>3175</xdr:colOff>
      <xdr:row>58</xdr:row>
      <xdr:rowOff>148424</xdr:rowOff>
    </xdr:to>
    <xdr:sp macro="" textlink="">
      <xdr:nvSpPr>
        <xdr:cNvPr id="132" name="フローチャート : 判断 131"/>
        <xdr:cNvSpPr/>
      </xdr:nvSpPr>
      <xdr:spPr>
        <a:xfrm>
          <a:off x="1968500" y="999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139551</xdr:rowOff>
    </xdr:from>
    <xdr:ext cx="599010" cy="259045"/>
    <xdr:sp macro="" textlink="">
      <xdr:nvSpPr>
        <xdr:cNvPr id="133" name="テキスト ボックス 132"/>
        <xdr:cNvSpPr txBox="1"/>
      </xdr:nvSpPr>
      <xdr:spPr>
        <a:xfrm>
          <a:off x="1719794" y="1008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46759</xdr:rowOff>
    </xdr:from>
    <xdr:to>
      <xdr:col>1</xdr:col>
      <xdr:colOff>485775</xdr:colOff>
      <xdr:row>58</xdr:row>
      <xdr:rowOff>148359</xdr:rowOff>
    </xdr:to>
    <xdr:sp macro="" textlink="">
      <xdr:nvSpPr>
        <xdr:cNvPr id="134" name="フローチャート : 判断 133"/>
        <xdr:cNvSpPr/>
      </xdr:nvSpPr>
      <xdr:spPr>
        <a:xfrm>
          <a:off x="1079500" y="999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139486</xdr:rowOff>
    </xdr:from>
    <xdr:ext cx="599010" cy="259045"/>
    <xdr:sp macro="" textlink="">
      <xdr:nvSpPr>
        <xdr:cNvPr id="135" name="テキスト ボックス 134"/>
        <xdr:cNvSpPr txBox="1"/>
      </xdr:nvSpPr>
      <xdr:spPr>
        <a:xfrm>
          <a:off x="830794" y="1008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148079</xdr:rowOff>
    </xdr:from>
    <xdr:to>
      <xdr:col>6</xdr:col>
      <xdr:colOff>561975</xdr:colOff>
      <xdr:row>58</xdr:row>
      <xdr:rowOff>78229</xdr:rowOff>
    </xdr:to>
    <xdr:sp macro="" textlink="">
      <xdr:nvSpPr>
        <xdr:cNvPr id="141" name="円/楕円 140"/>
        <xdr:cNvSpPr/>
      </xdr:nvSpPr>
      <xdr:spPr>
        <a:xfrm>
          <a:off x="4584700" y="992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63006</xdr:rowOff>
    </xdr:from>
    <xdr:ext cx="599010" cy="259045"/>
    <xdr:sp macro="" textlink="">
      <xdr:nvSpPr>
        <xdr:cNvPr id="142" name="物件費該当値テキスト"/>
        <xdr:cNvSpPr txBox="1"/>
      </xdr:nvSpPr>
      <xdr:spPr>
        <a:xfrm>
          <a:off x="4686300" y="98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148,757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161261</xdr:rowOff>
    </xdr:from>
    <xdr:to>
      <xdr:col>5</xdr:col>
      <xdr:colOff>409575</xdr:colOff>
      <xdr:row>58</xdr:row>
      <xdr:rowOff>91411</xdr:rowOff>
    </xdr:to>
    <xdr:sp macro="" textlink="">
      <xdr:nvSpPr>
        <xdr:cNvPr id="143" name="円/楕円 142"/>
        <xdr:cNvSpPr/>
      </xdr:nvSpPr>
      <xdr:spPr>
        <a:xfrm>
          <a:off x="3746500" y="993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107938</xdr:rowOff>
    </xdr:from>
    <xdr:ext cx="599010" cy="259045"/>
    <xdr:sp macro="" textlink="">
      <xdr:nvSpPr>
        <xdr:cNvPr id="144" name="テキスト ボックス 143"/>
        <xdr:cNvSpPr txBox="1"/>
      </xdr:nvSpPr>
      <xdr:spPr>
        <a:xfrm>
          <a:off x="3497794" y="970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140,684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1756</xdr:rowOff>
    </xdr:from>
    <xdr:to>
      <xdr:col>4</xdr:col>
      <xdr:colOff>206375</xdr:colOff>
      <xdr:row>58</xdr:row>
      <xdr:rowOff>103356</xdr:rowOff>
    </xdr:to>
    <xdr:sp macro="" textlink="">
      <xdr:nvSpPr>
        <xdr:cNvPr id="145" name="円/楕円 144"/>
        <xdr:cNvSpPr/>
      </xdr:nvSpPr>
      <xdr:spPr>
        <a:xfrm>
          <a:off x="2857500" y="994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119883</xdr:rowOff>
    </xdr:from>
    <xdr:ext cx="599010" cy="259045"/>
    <xdr:sp macro="" textlink="">
      <xdr:nvSpPr>
        <xdr:cNvPr id="146" name="テキスト ボックス 145"/>
        <xdr:cNvSpPr txBox="1"/>
      </xdr:nvSpPr>
      <xdr:spPr>
        <a:xfrm>
          <a:off x="2608794" y="972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133,369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5520</xdr:rowOff>
    </xdr:from>
    <xdr:to>
      <xdr:col>3</xdr:col>
      <xdr:colOff>3175</xdr:colOff>
      <xdr:row>58</xdr:row>
      <xdr:rowOff>107120</xdr:rowOff>
    </xdr:to>
    <xdr:sp macro="" textlink="">
      <xdr:nvSpPr>
        <xdr:cNvPr id="147" name="円/楕円 146"/>
        <xdr:cNvSpPr/>
      </xdr:nvSpPr>
      <xdr:spPr>
        <a:xfrm>
          <a:off x="1968500" y="99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123647</xdr:rowOff>
    </xdr:from>
    <xdr:ext cx="599010" cy="259045"/>
    <xdr:sp macro="" textlink="">
      <xdr:nvSpPr>
        <xdr:cNvPr id="148" name="テキスト ボックス 147"/>
        <xdr:cNvSpPr txBox="1"/>
      </xdr:nvSpPr>
      <xdr:spPr>
        <a:xfrm>
          <a:off x="1719794" y="972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131,064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21168</xdr:rowOff>
    </xdr:from>
    <xdr:to>
      <xdr:col>1</xdr:col>
      <xdr:colOff>485775</xdr:colOff>
      <xdr:row>58</xdr:row>
      <xdr:rowOff>122768</xdr:rowOff>
    </xdr:to>
    <xdr:sp macro="" textlink="">
      <xdr:nvSpPr>
        <xdr:cNvPr id="149" name="円/楕円 148"/>
        <xdr:cNvSpPr/>
      </xdr:nvSpPr>
      <xdr:spPr>
        <a:xfrm>
          <a:off x="1079500" y="996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139295</xdr:rowOff>
    </xdr:from>
    <xdr:ext cx="599010" cy="259045"/>
    <xdr:sp macro="" textlink="">
      <xdr:nvSpPr>
        <xdr:cNvPr id="150" name="テキスト ボックス 149"/>
        <xdr:cNvSpPr txBox="1"/>
      </xdr:nvSpPr>
      <xdr:spPr>
        <a:xfrm>
          <a:off x="830794" y="974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40526</xdr:rowOff>
    </xdr:from>
    <xdr:to>
      <xdr:col>6</xdr:col>
      <xdr:colOff>511175</xdr:colOff>
      <xdr:row>78</xdr:row>
      <xdr:rowOff>84861</xdr:rowOff>
    </xdr:to>
    <xdr:cxnSp macro="">
      <xdr:nvCxnSpPr>
        <xdr:cNvPr id="179" name="直線コネクタ 178"/>
        <xdr:cNvCxnSpPr/>
      </xdr:nvCxnSpPr>
      <xdr:spPr>
        <a:xfrm>
          <a:off x="3797300" y="13413626"/>
          <a:ext cx="838200" cy="4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40526</xdr:rowOff>
    </xdr:from>
    <xdr:to>
      <xdr:col>5</xdr:col>
      <xdr:colOff>358775</xdr:colOff>
      <xdr:row>78</xdr:row>
      <xdr:rowOff>47523</xdr:rowOff>
    </xdr:to>
    <xdr:cxnSp macro="">
      <xdr:nvCxnSpPr>
        <xdr:cNvPr id="182" name="直線コネクタ 181"/>
        <xdr:cNvCxnSpPr/>
      </xdr:nvCxnSpPr>
      <xdr:spPr>
        <a:xfrm flipV="1">
          <a:off x="2908300" y="13413626"/>
          <a:ext cx="889000" cy="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129884</xdr:rowOff>
    </xdr:from>
    <xdr:to>
      <xdr:col>5</xdr:col>
      <xdr:colOff>409575</xdr:colOff>
      <xdr:row>78</xdr:row>
      <xdr:rowOff>60034</xdr:rowOff>
    </xdr:to>
    <xdr:sp macro="" textlink="">
      <xdr:nvSpPr>
        <xdr:cNvPr id="183" name="フローチャート : 判断 182"/>
        <xdr:cNvSpPr/>
      </xdr:nvSpPr>
      <xdr:spPr>
        <a:xfrm>
          <a:off x="3746500" y="133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76561</xdr:rowOff>
    </xdr:from>
    <xdr:ext cx="534377" cy="259045"/>
    <xdr:sp macro="" textlink="">
      <xdr:nvSpPr>
        <xdr:cNvPr id="184" name="テキスト ボックス 183"/>
        <xdr:cNvSpPr txBox="1"/>
      </xdr:nvSpPr>
      <xdr:spPr>
        <a:xfrm>
          <a:off x="3530111" y="131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47523</xdr:rowOff>
    </xdr:from>
    <xdr:to>
      <xdr:col>4</xdr:col>
      <xdr:colOff>155575</xdr:colOff>
      <xdr:row>78</xdr:row>
      <xdr:rowOff>92151</xdr:rowOff>
    </xdr:to>
    <xdr:cxnSp macro="">
      <xdr:nvCxnSpPr>
        <xdr:cNvPr id="185" name="直線コネクタ 184"/>
        <xdr:cNvCxnSpPr/>
      </xdr:nvCxnSpPr>
      <xdr:spPr>
        <a:xfrm flipV="1">
          <a:off x="2019300" y="13420623"/>
          <a:ext cx="889000" cy="4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156502</xdr:rowOff>
    </xdr:from>
    <xdr:to>
      <xdr:col>4</xdr:col>
      <xdr:colOff>206375</xdr:colOff>
      <xdr:row>78</xdr:row>
      <xdr:rowOff>86652</xdr:rowOff>
    </xdr:to>
    <xdr:sp macro="" textlink="">
      <xdr:nvSpPr>
        <xdr:cNvPr id="186" name="フローチャート : 判断 185"/>
        <xdr:cNvSpPr/>
      </xdr:nvSpPr>
      <xdr:spPr>
        <a:xfrm>
          <a:off x="2857500" y="1335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103179</xdr:rowOff>
    </xdr:from>
    <xdr:ext cx="534377" cy="259045"/>
    <xdr:sp macro="" textlink="">
      <xdr:nvSpPr>
        <xdr:cNvPr id="187" name="テキスト ボックス 186"/>
        <xdr:cNvSpPr txBox="1"/>
      </xdr:nvSpPr>
      <xdr:spPr>
        <a:xfrm>
          <a:off x="2641111" y="131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92151</xdr:rowOff>
    </xdr:from>
    <xdr:to>
      <xdr:col>2</xdr:col>
      <xdr:colOff>638175</xdr:colOff>
      <xdr:row>78</xdr:row>
      <xdr:rowOff>109893</xdr:rowOff>
    </xdr:to>
    <xdr:cxnSp macro="">
      <xdr:nvCxnSpPr>
        <xdr:cNvPr id="188" name="直線コネクタ 187"/>
        <xdr:cNvCxnSpPr/>
      </xdr:nvCxnSpPr>
      <xdr:spPr>
        <a:xfrm flipV="1">
          <a:off x="1130300" y="13465251"/>
          <a:ext cx="889000" cy="1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164376</xdr:rowOff>
    </xdr:from>
    <xdr:to>
      <xdr:col>3</xdr:col>
      <xdr:colOff>3175</xdr:colOff>
      <xdr:row>78</xdr:row>
      <xdr:rowOff>94526</xdr:rowOff>
    </xdr:to>
    <xdr:sp macro="" textlink="">
      <xdr:nvSpPr>
        <xdr:cNvPr id="189" name="フローチャート : 判断 188"/>
        <xdr:cNvSpPr/>
      </xdr:nvSpPr>
      <xdr:spPr>
        <a:xfrm>
          <a:off x="1968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111053</xdr:rowOff>
    </xdr:from>
    <xdr:ext cx="534377" cy="259045"/>
    <xdr:sp macro="" textlink="">
      <xdr:nvSpPr>
        <xdr:cNvPr id="190" name="テキスト ボックス 189"/>
        <xdr:cNvSpPr txBox="1"/>
      </xdr:nvSpPr>
      <xdr:spPr>
        <a:xfrm>
          <a:off x="1752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8840</xdr:rowOff>
    </xdr:from>
    <xdr:to>
      <xdr:col>1</xdr:col>
      <xdr:colOff>485775</xdr:colOff>
      <xdr:row>78</xdr:row>
      <xdr:rowOff>110440</xdr:rowOff>
    </xdr:to>
    <xdr:sp macro="" textlink="">
      <xdr:nvSpPr>
        <xdr:cNvPr id="191" name="フローチャート : 判断 190"/>
        <xdr:cNvSpPr/>
      </xdr:nvSpPr>
      <xdr:spPr>
        <a:xfrm>
          <a:off x="1079500" y="133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126967</xdr:rowOff>
    </xdr:from>
    <xdr:ext cx="534377" cy="259045"/>
    <xdr:sp macro="" textlink="">
      <xdr:nvSpPr>
        <xdr:cNvPr id="192" name="テキスト ボックス 191"/>
        <xdr:cNvSpPr txBox="1"/>
      </xdr:nvSpPr>
      <xdr:spPr>
        <a:xfrm>
          <a:off x="863111" y="131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34061</xdr:rowOff>
    </xdr:from>
    <xdr:to>
      <xdr:col>6</xdr:col>
      <xdr:colOff>561975</xdr:colOff>
      <xdr:row>78</xdr:row>
      <xdr:rowOff>135661</xdr:rowOff>
    </xdr:to>
    <xdr:sp macro="" textlink="">
      <xdr:nvSpPr>
        <xdr:cNvPr id="198" name="円/楕円 197"/>
        <xdr:cNvSpPr/>
      </xdr:nvSpPr>
      <xdr:spPr>
        <a:xfrm>
          <a:off x="4584700" y="134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12488</xdr:rowOff>
    </xdr:from>
    <xdr:ext cx="534377" cy="259045"/>
    <xdr:sp macro="" textlink="">
      <xdr:nvSpPr>
        <xdr:cNvPr id="199" name="維持補修費該当値テキスト"/>
        <xdr:cNvSpPr txBox="1"/>
      </xdr:nvSpPr>
      <xdr:spPr>
        <a:xfrm>
          <a:off x="4686300" y="1338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161176</xdr:rowOff>
    </xdr:from>
    <xdr:to>
      <xdr:col>5</xdr:col>
      <xdr:colOff>409575</xdr:colOff>
      <xdr:row>78</xdr:row>
      <xdr:rowOff>91326</xdr:rowOff>
    </xdr:to>
    <xdr:sp macro="" textlink="">
      <xdr:nvSpPr>
        <xdr:cNvPr id="200" name="円/楕円 199"/>
        <xdr:cNvSpPr/>
      </xdr:nvSpPr>
      <xdr:spPr>
        <a:xfrm>
          <a:off x="3746500" y="133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82453</xdr:rowOff>
    </xdr:from>
    <xdr:ext cx="534377" cy="259045"/>
    <xdr:sp macro="" textlink="">
      <xdr:nvSpPr>
        <xdr:cNvPr id="201" name="テキスト ボックス 200"/>
        <xdr:cNvSpPr txBox="1"/>
      </xdr:nvSpPr>
      <xdr:spPr>
        <a:xfrm>
          <a:off x="3530111" y="1345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168173</xdr:rowOff>
    </xdr:from>
    <xdr:to>
      <xdr:col>4</xdr:col>
      <xdr:colOff>206375</xdr:colOff>
      <xdr:row>78</xdr:row>
      <xdr:rowOff>98323</xdr:rowOff>
    </xdr:to>
    <xdr:sp macro="" textlink="">
      <xdr:nvSpPr>
        <xdr:cNvPr id="202" name="円/楕円 201"/>
        <xdr:cNvSpPr/>
      </xdr:nvSpPr>
      <xdr:spPr>
        <a:xfrm>
          <a:off x="2857500" y="1336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89450</xdr:rowOff>
    </xdr:from>
    <xdr:ext cx="534377" cy="259045"/>
    <xdr:sp macro="" textlink="">
      <xdr:nvSpPr>
        <xdr:cNvPr id="203" name="テキスト ボックス 202"/>
        <xdr:cNvSpPr txBox="1"/>
      </xdr:nvSpPr>
      <xdr:spPr>
        <a:xfrm>
          <a:off x="2641111" y="1346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41351</xdr:rowOff>
    </xdr:from>
    <xdr:to>
      <xdr:col>3</xdr:col>
      <xdr:colOff>3175</xdr:colOff>
      <xdr:row>78</xdr:row>
      <xdr:rowOff>142951</xdr:rowOff>
    </xdr:to>
    <xdr:sp macro="" textlink="">
      <xdr:nvSpPr>
        <xdr:cNvPr id="204" name="円/楕円 203"/>
        <xdr:cNvSpPr/>
      </xdr:nvSpPr>
      <xdr:spPr>
        <a:xfrm>
          <a:off x="1968500" y="13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134078</xdr:rowOff>
    </xdr:from>
    <xdr:ext cx="469744" cy="259045"/>
    <xdr:sp macro="" textlink="">
      <xdr:nvSpPr>
        <xdr:cNvPr id="205" name="テキスト ボックス 204"/>
        <xdr:cNvSpPr txBox="1"/>
      </xdr:nvSpPr>
      <xdr:spPr>
        <a:xfrm>
          <a:off x="1784427" y="135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59093</xdr:rowOff>
    </xdr:from>
    <xdr:to>
      <xdr:col>1</xdr:col>
      <xdr:colOff>485775</xdr:colOff>
      <xdr:row>78</xdr:row>
      <xdr:rowOff>160693</xdr:rowOff>
    </xdr:to>
    <xdr:sp macro="" textlink="">
      <xdr:nvSpPr>
        <xdr:cNvPr id="206" name="円/楕円 205"/>
        <xdr:cNvSpPr/>
      </xdr:nvSpPr>
      <xdr:spPr>
        <a:xfrm>
          <a:off x="1079500" y="134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151820</xdr:rowOff>
    </xdr:from>
    <xdr:ext cx="469744" cy="259045"/>
    <xdr:sp macro="" textlink="">
      <xdr:nvSpPr>
        <xdr:cNvPr id="207" name="テキスト ボックス 206"/>
        <xdr:cNvSpPr txBox="1"/>
      </xdr:nvSpPr>
      <xdr:spPr>
        <a:xfrm>
          <a:off x="895427" y="1352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724</xdr:rowOff>
    </xdr:from>
    <xdr:to>
      <xdr:col>6</xdr:col>
      <xdr:colOff>511175</xdr:colOff>
      <xdr:row>96</xdr:row>
      <xdr:rowOff>18275</xdr:rowOff>
    </xdr:to>
    <xdr:cxnSp macro="">
      <xdr:nvCxnSpPr>
        <xdr:cNvPr id="237" name="直線コネクタ 236"/>
        <xdr:cNvCxnSpPr/>
      </xdr:nvCxnSpPr>
      <xdr:spPr>
        <a:xfrm flipV="1">
          <a:off x="3797300" y="16459924"/>
          <a:ext cx="838200" cy="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18275</xdr:rowOff>
    </xdr:from>
    <xdr:to>
      <xdr:col>5</xdr:col>
      <xdr:colOff>358775</xdr:colOff>
      <xdr:row>96</xdr:row>
      <xdr:rowOff>109462</xdr:rowOff>
    </xdr:to>
    <xdr:cxnSp macro="">
      <xdr:nvCxnSpPr>
        <xdr:cNvPr id="240" name="直線コネクタ 239"/>
        <xdr:cNvCxnSpPr/>
      </xdr:nvCxnSpPr>
      <xdr:spPr>
        <a:xfrm flipV="1">
          <a:off x="2908300" y="16477475"/>
          <a:ext cx="889000" cy="9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85331</xdr:rowOff>
    </xdr:from>
    <xdr:to>
      <xdr:col>5</xdr:col>
      <xdr:colOff>409575</xdr:colOff>
      <xdr:row>97</xdr:row>
      <xdr:rowOff>15481</xdr:rowOff>
    </xdr:to>
    <xdr:sp macro="" textlink="">
      <xdr:nvSpPr>
        <xdr:cNvPr id="241" name="フローチャート : 判断 240"/>
        <xdr:cNvSpPr/>
      </xdr:nvSpPr>
      <xdr:spPr>
        <a:xfrm>
          <a:off x="3746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6608</xdr:rowOff>
    </xdr:from>
    <xdr:ext cx="534377" cy="259045"/>
    <xdr:sp macro="" textlink="">
      <xdr:nvSpPr>
        <xdr:cNvPr id="242" name="テキスト ボックス 241"/>
        <xdr:cNvSpPr txBox="1"/>
      </xdr:nvSpPr>
      <xdr:spPr>
        <a:xfrm>
          <a:off x="3530111" y="166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109462</xdr:rowOff>
    </xdr:from>
    <xdr:to>
      <xdr:col>4</xdr:col>
      <xdr:colOff>155575</xdr:colOff>
      <xdr:row>96</xdr:row>
      <xdr:rowOff>135725</xdr:rowOff>
    </xdr:to>
    <xdr:cxnSp macro="">
      <xdr:nvCxnSpPr>
        <xdr:cNvPr id="243" name="直線コネクタ 242"/>
        <xdr:cNvCxnSpPr/>
      </xdr:nvCxnSpPr>
      <xdr:spPr>
        <a:xfrm flipV="1">
          <a:off x="2019300" y="16568662"/>
          <a:ext cx="889000" cy="2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712</xdr:rowOff>
    </xdr:from>
    <xdr:to>
      <xdr:col>4</xdr:col>
      <xdr:colOff>206375</xdr:colOff>
      <xdr:row>97</xdr:row>
      <xdr:rowOff>102312</xdr:rowOff>
    </xdr:to>
    <xdr:sp macro="" textlink="">
      <xdr:nvSpPr>
        <xdr:cNvPr id="244" name="フローチャート : 判断 243"/>
        <xdr:cNvSpPr/>
      </xdr:nvSpPr>
      <xdr:spPr>
        <a:xfrm>
          <a:off x="2857500" y="166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93439</xdr:rowOff>
    </xdr:from>
    <xdr:ext cx="534377" cy="259045"/>
    <xdr:sp macro="" textlink="">
      <xdr:nvSpPr>
        <xdr:cNvPr id="245" name="テキスト ボックス 244"/>
        <xdr:cNvSpPr txBox="1"/>
      </xdr:nvSpPr>
      <xdr:spPr>
        <a:xfrm>
          <a:off x="2641111" y="167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135725</xdr:rowOff>
    </xdr:from>
    <xdr:to>
      <xdr:col>2</xdr:col>
      <xdr:colOff>638175</xdr:colOff>
      <xdr:row>97</xdr:row>
      <xdr:rowOff>5169</xdr:rowOff>
    </xdr:to>
    <xdr:cxnSp macro="">
      <xdr:nvCxnSpPr>
        <xdr:cNvPr id="246" name="直線コネクタ 245"/>
        <xdr:cNvCxnSpPr/>
      </xdr:nvCxnSpPr>
      <xdr:spPr>
        <a:xfrm flipV="1">
          <a:off x="1130300" y="16594925"/>
          <a:ext cx="889000" cy="4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169838</xdr:rowOff>
    </xdr:from>
    <xdr:to>
      <xdr:col>3</xdr:col>
      <xdr:colOff>3175</xdr:colOff>
      <xdr:row>97</xdr:row>
      <xdr:rowOff>99988</xdr:rowOff>
    </xdr:to>
    <xdr:sp macro="" textlink="">
      <xdr:nvSpPr>
        <xdr:cNvPr id="247" name="フローチャート : 判断 246"/>
        <xdr:cNvSpPr/>
      </xdr:nvSpPr>
      <xdr:spPr>
        <a:xfrm>
          <a:off x="1968500" y="1662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91115</xdr:rowOff>
    </xdr:from>
    <xdr:ext cx="534377" cy="259045"/>
    <xdr:sp macro="" textlink="">
      <xdr:nvSpPr>
        <xdr:cNvPr id="248" name="テキスト ボックス 247"/>
        <xdr:cNvSpPr txBox="1"/>
      </xdr:nvSpPr>
      <xdr:spPr>
        <a:xfrm>
          <a:off x="1752111" y="1672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41872</xdr:rowOff>
    </xdr:from>
    <xdr:to>
      <xdr:col>1</xdr:col>
      <xdr:colOff>485775</xdr:colOff>
      <xdr:row>97</xdr:row>
      <xdr:rowOff>143472</xdr:rowOff>
    </xdr:to>
    <xdr:sp macro="" textlink="">
      <xdr:nvSpPr>
        <xdr:cNvPr id="249" name="フローチャート : 判断 248"/>
        <xdr:cNvSpPr/>
      </xdr:nvSpPr>
      <xdr:spPr>
        <a:xfrm>
          <a:off x="1079500" y="1667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134599</xdr:rowOff>
    </xdr:from>
    <xdr:ext cx="534377" cy="259045"/>
    <xdr:sp macro="" textlink="">
      <xdr:nvSpPr>
        <xdr:cNvPr id="250" name="テキスト ボックス 249"/>
        <xdr:cNvSpPr txBox="1"/>
      </xdr:nvSpPr>
      <xdr:spPr>
        <a:xfrm>
          <a:off x="863111" y="167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121374</xdr:rowOff>
    </xdr:from>
    <xdr:to>
      <xdr:col>6</xdr:col>
      <xdr:colOff>561975</xdr:colOff>
      <xdr:row>96</xdr:row>
      <xdr:rowOff>51524</xdr:rowOff>
    </xdr:to>
    <xdr:sp macro="" textlink="">
      <xdr:nvSpPr>
        <xdr:cNvPr id="256" name="円/楕円 255"/>
        <xdr:cNvSpPr/>
      </xdr:nvSpPr>
      <xdr:spPr>
        <a:xfrm>
          <a:off x="4584700" y="164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144251</xdr:rowOff>
    </xdr:from>
    <xdr:ext cx="534377" cy="259045"/>
    <xdr:sp macro="" textlink="">
      <xdr:nvSpPr>
        <xdr:cNvPr id="257" name="扶助費該当値テキスト"/>
        <xdr:cNvSpPr txBox="1"/>
      </xdr:nvSpPr>
      <xdr:spPr>
        <a:xfrm>
          <a:off x="4686300" y="1626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73,943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138925</xdr:rowOff>
    </xdr:from>
    <xdr:to>
      <xdr:col>5</xdr:col>
      <xdr:colOff>409575</xdr:colOff>
      <xdr:row>96</xdr:row>
      <xdr:rowOff>69075</xdr:rowOff>
    </xdr:to>
    <xdr:sp macro="" textlink="">
      <xdr:nvSpPr>
        <xdr:cNvPr id="258" name="円/楕円 257"/>
        <xdr:cNvSpPr/>
      </xdr:nvSpPr>
      <xdr:spPr>
        <a:xfrm>
          <a:off x="3746500" y="164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85602</xdr:rowOff>
    </xdr:from>
    <xdr:ext cx="534377" cy="259045"/>
    <xdr:sp macro="" textlink="">
      <xdr:nvSpPr>
        <xdr:cNvPr id="259" name="テキスト ボックス 258"/>
        <xdr:cNvSpPr txBox="1"/>
      </xdr:nvSpPr>
      <xdr:spPr>
        <a:xfrm>
          <a:off x="3530111" y="1620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72,561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58662</xdr:rowOff>
    </xdr:from>
    <xdr:to>
      <xdr:col>4</xdr:col>
      <xdr:colOff>206375</xdr:colOff>
      <xdr:row>96</xdr:row>
      <xdr:rowOff>160262</xdr:rowOff>
    </xdr:to>
    <xdr:sp macro="" textlink="">
      <xdr:nvSpPr>
        <xdr:cNvPr id="260" name="円/楕円 259"/>
        <xdr:cNvSpPr/>
      </xdr:nvSpPr>
      <xdr:spPr>
        <a:xfrm>
          <a:off x="2857500" y="165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5339</xdr:rowOff>
    </xdr:from>
    <xdr:ext cx="534377" cy="259045"/>
    <xdr:sp macro="" textlink="">
      <xdr:nvSpPr>
        <xdr:cNvPr id="261" name="テキスト ボックス 260"/>
        <xdr:cNvSpPr txBox="1"/>
      </xdr:nvSpPr>
      <xdr:spPr>
        <a:xfrm>
          <a:off x="2641111" y="162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65,381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84925</xdr:rowOff>
    </xdr:from>
    <xdr:to>
      <xdr:col>3</xdr:col>
      <xdr:colOff>3175</xdr:colOff>
      <xdr:row>97</xdr:row>
      <xdr:rowOff>15075</xdr:rowOff>
    </xdr:to>
    <xdr:sp macro="" textlink="">
      <xdr:nvSpPr>
        <xdr:cNvPr id="262" name="円/楕円 261"/>
        <xdr:cNvSpPr/>
      </xdr:nvSpPr>
      <xdr:spPr>
        <a:xfrm>
          <a:off x="1968500" y="165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31602</xdr:rowOff>
    </xdr:from>
    <xdr:ext cx="534377" cy="259045"/>
    <xdr:sp macro="" textlink="">
      <xdr:nvSpPr>
        <xdr:cNvPr id="263" name="テキスト ボックス 262"/>
        <xdr:cNvSpPr txBox="1"/>
      </xdr:nvSpPr>
      <xdr:spPr>
        <a:xfrm>
          <a:off x="1752111" y="1631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63,313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125819</xdr:rowOff>
    </xdr:from>
    <xdr:to>
      <xdr:col>1</xdr:col>
      <xdr:colOff>485775</xdr:colOff>
      <xdr:row>97</xdr:row>
      <xdr:rowOff>55969</xdr:rowOff>
    </xdr:to>
    <xdr:sp macro="" textlink="">
      <xdr:nvSpPr>
        <xdr:cNvPr id="264" name="円/楕円 263"/>
        <xdr:cNvSpPr/>
      </xdr:nvSpPr>
      <xdr:spPr>
        <a:xfrm>
          <a:off x="1079500" y="165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72496</xdr:rowOff>
    </xdr:from>
    <xdr:ext cx="534377" cy="259045"/>
    <xdr:sp macro="" textlink="">
      <xdr:nvSpPr>
        <xdr:cNvPr id="265" name="テキスト ボックス 264"/>
        <xdr:cNvSpPr txBox="1"/>
      </xdr:nvSpPr>
      <xdr:spPr>
        <a:xfrm>
          <a:off x="863111" y="163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57493</xdr:rowOff>
    </xdr:from>
    <xdr:to>
      <xdr:col>15</xdr:col>
      <xdr:colOff>180975</xdr:colOff>
      <xdr:row>38</xdr:row>
      <xdr:rowOff>84916</xdr:rowOff>
    </xdr:to>
    <xdr:cxnSp macro="">
      <xdr:nvCxnSpPr>
        <xdr:cNvPr id="294" name="直線コネクタ 293"/>
        <xdr:cNvCxnSpPr/>
      </xdr:nvCxnSpPr>
      <xdr:spPr>
        <a:xfrm flipV="1">
          <a:off x="9639300" y="6572593"/>
          <a:ext cx="838200" cy="2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80339</xdr:rowOff>
    </xdr:from>
    <xdr:to>
      <xdr:col>14</xdr:col>
      <xdr:colOff>28575</xdr:colOff>
      <xdr:row>38</xdr:row>
      <xdr:rowOff>84916</xdr:rowOff>
    </xdr:to>
    <xdr:cxnSp macro="">
      <xdr:nvCxnSpPr>
        <xdr:cNvPr id="297" name="直線コネクタ 296"/>
        <xdr:cNvCxnSpPr/>
      </xdr:nvCxnSpPr>
      <xdr:spPr>
        <a:xfrm>
          <a:off x="8750300" y="6595439"/>
          <a:ext cx="889000" cy="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97012</xdr:rowOff>
    </xdr:from>
    <xdr:to>
      <xdr:col>14</xdr:col>
      <xdr:colOff>79375</xdr:colOff>
      <xdr:row>38</xdr:row>
      <xdr:rowOff>27161</xdr:rowOff>
    </xdr:to>
    <xdr:sp macro="" textlink="">
      <xdr:nvSpPr>
        <xdr:cNvPr id="298" name="フローチャート : 判断 297"/>
        <xdr:cNvSpPr/>
      </xdr:nvSpPr>
      <xdr:spPr>
        <a:xfrm>
          <a:off x="9588500" y="6440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43689</xdr:rowOff>
    </xdr:from>
    <xdr:ext cx="599010" cy="259045"/>
    <xdr:sp macro="" textlink="">
      <xdr:nvSpPr>
        <xdr:cNvPr id="299" name="テキスト ボックス 298"/>
        <xdr:cNvSpPr txBox="1"/>
      </xdr:nvSpPr>
      <xdr:spPr>
        <a:xfrm>
          <a:off x="9339794" y="621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80339</xdr:rowOff>
    </xdr:from>
    <xdr:to>
      <xdr:col>12</xdr:col>
      <xdr:colOff>511175</xdr:colOff>
      <xdr:row>38</xdr:row>
      <xdr:rowOff>82260</xdr:rowOff>
    </xdr:to>
    <xdr:cxnSp macro="">
      <xdr:nvCxnSpPr>
        <xdr:cNvPr id="300" name="直線コネクタ 299"/>
        <xdr:cNvCxnSpPr/>
      </xdr:nvCxnSpPr>
      <xdr:spPr>
        <a:xfrm flipV="1">
          <a:off x="7861300" y="6595439"/>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121230</xdr:rowOff>
    </xdr:from>
    <xdr:to>
      <xdr:col>12</xdr:col>
      <xdr:colOff>561975</xdr:colOff>
      <xdr:row>38</xdr:row>
      <xdr:rowOff>51380</xdr:rowOff>
    </xdr:to>
    <xdr:sp macro="" textlink="">
      <xdr:nvSpPr>
        <xdr:cNvPr id="301" name="フローチャート : 判断 300"/>
        <xdr:cNvSpPr/>
      </xdr:nvSpPr>
      <xdr:spPr>
        <a:xfrm>
          <a:off x="8699500" y="64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67907</xdr:rowOff>
    </xdr:from>
    <xdr:ext cx="599010" cy="259045"/>
    <xdr:sp macro="" textlink="">
      <xdr:nvSpPr>
        <xdr:cNvPr id="302" name="テキスト ボックス 301"/>
        <xdr:cNvSpPr txBox="1"/>
      </xdr:nvSpPr>
      <xdr:spPr>
        <a:xfrm>
          <a:off x="8450794" y="624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61065</xdr:rowOff>
    </xdr:from>
    <xdr:to>
      <xdr:col>11</xdr:col>
      <xdr:colOff>307975</xdr:colOff>
      <xdr:row>38</xdr:row>
      <xdr:rowOff>82260</xdr:rowOff>
    </xdr:to>
    <xdr:cxnSp macro="">
      <xdr:nvCxnSpPr>
        <xdr:cNvPr id="303" name="直線コネクタ 302"/>
        <xdr:cNvCxnSpPr/>
      </xdr:nvCxnSpPr>
      <xdr:spPr>
        <a:xfrm>
          <a:off x="6972300" y="6576165"/>
          <a:ext cx="889000" cy="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134201</xdr:rowOff>
    </xdr:from>
    <xdr:to>
      <xdr:col>11</xdr:col>
      <xdr:colOff>358775</xdr:colOff>
      <xdr:row>38</xdr:row>
      <xdr:rowOff>64351</xdr:rowOff>
    </xdr:to>
    <xdr:sp macro="" textlink="">
      <xdr:nvSpPr>
        <xdr:cNvPr id="304" name="フローチャート : 判断 303"/>
        <xdr:cNvSpPr/>
      </xdr:nvSpPr>
      <xdr:spPr>
        <a:xfrm>
          <a:off x="7810500" y="647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80878</xdr:rowOff>
    </xdr:from>
    <xdr:ext cx="599010" cy="259045"/>
    <xdr:sp macro="" textlink="">
      <xdr:nvSpPr>
        <xdr:cNvPr id="305" name="テキスト ボックス 304"/>
        <xdr:cNvSpPr txBox="1"/>
      </xdr:nvSpPr>
      <xdr:spPr>
        <a:xfrm>
          <a:off x="7561794" y="625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136007</xdr:rowOff>
    </xdr:from>
    <xdr:to>
      <xdr:col>10</xdr:col>
      <xdr:colOff>155575</xdr:colOff>
      <xdr:row>38</xdr:row>
      <xdr:rowOff>66157</xdr:rowOff>
    </xdr:to>
    <xdr:sp macro="" textlink="">
      <xdr:nvSpPr>
        <xdr:cNvPr id="306" name="フローチャート : 判断 305"/>
        <xdr:cNvSpPr/>
      </xdr:nvSpPr>
      <xdr:spPr>
        <a:xfrm>
          <a:off x="6921500" y="647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82684</xdr:rowOff>
    </xdr:from>
    <xdr:ext cx="599010" cy="259045"/>
    <xdr:sp macro="" textlink="">
      <xdr:nvSpPr>
        <xdr:cNvPr id="307" name="テキスト ボックス 306"/>
        <xdr:cNvSpPr txBox="1"/>
      </xdr:nvSpPr>
      <xdr:spPr>
        <a:xfrm>
          <a:off x="6672794" y="625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6693</xdr:rowOff>
    </xdr:from>
    <xdr:to>
      <xdr:col>15</xdr:col>
      <xdr:colOff>231775</xdr:colOff>
      <xdr:row>38</xdr:row>
      <xdr:rowOff>108293</xdr:rowOff>
    </xdr:to>
    <xdr:sp macro="" textlink="">
      <xdr:nvSpPr>
        <xdr:cNvPr id="313" name="円/楕円 312"/>
        <xdr:cNvSpPr/>
      </xdr:nvSpPr>
      <xdr:spPr>
        <a:xfrm>
          <a:off x="10426700" y="65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93070</xdr:rowOff>
    </xdr:from>
    <xdr:ext cx="534377" cy="259045"/>
    <xdr:sp macro="" textlink="">
      <xdr:nvSpPr>
        <xdr:cNvPr id="314" name="補助費等該当値テキスト"/>
        <xdr:cNvSpPr txBox="1"/>
      </xdr:nvSpPr>
      <xdr:spPr>
        <a:xfrm>
          <a:off x="10528300" y="643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83,153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34116</xdr:rowOff>
    </xdr:from>
    <xdr:to>
      <xdr:col>14</xdr:col>
      <xdr:colOff>79375</xdr:colOff>
      <xdr:row>38</xdr:row>
      <xdr:rowOff>135716</xdr:rowOff>
    </xdr:to>
    <xdr:sp macro="" textlink="">
      <xdr:nvSpPr>
        <xdr:cNvPr id="315" name="円/楕円 314"/>
        <xdr:cNvSpPr/>
      </xdr:nvSpPr>
      <xdr:spPr>
        <a:xfrm>
          <a:off x="9588500" y="654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126843</xdr:rowOff>
    </xdr:from>
    <xdr:ext cx="534377" cy="259045"/>
    <xdr:sp macro="" textlink="">
      <xdr:nvSpPr>
        <xdr:cNvPr id="316" name="テキスト ボックス 315"/>
        <xdr:cNvSpPr txBox="1"/>
      </xdr:nvSpPr>
      <xdr:spPr>
        <a:xfrm>
          <a:off x="9372111" y="66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68,758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29539</xdr:rowOff>
    </xdr:from>
    <xdr:to>
      <xdr:col>12</xdr:col>
      <xdr:colOff>561975</xdr:colOff>
      <xdr:row>38</xdr:row>
      <xdr:rowOff>131139</xdr:rowOff>
    </xdr:to>
    <xdr:sp macro="" textlink="">
      <xdr:nvSpPr>
        <xdr:cNvPr id="317" name="円/楕円 316"/>
        <xdr:cNvSpPr/>
      </xdr:nvSpPr>
      <xdr:spPr>
        <a:xfrm>
          <a:off x="8699500" y="654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122266</xdr:rowOff>
    </xdr:from>
    <xdr:ext cx="534377" cy="259045"/>
    <xdr:sp macro="" textlink="">
      <xdr:nvSpPr>
        <xdr:cNvPr id="318" name="テキスト ボックス 317"/>
        <xdr:cNvSpPr txBox="1"/>
      </xdr:nvSpPr>
      <xdr:spPr>
        <a:xfrm>
          <a:off x="8483111" y="663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71,161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31460</xdr:rowOff>
    </xdr:from>
    <xdr:to>
      <xdr:col>11</xdr:col>
      <xdr:colOff>358775</xdr:colOff>
      <xdr:row>38</xdr:row>
      <xdr:rowOff>133060</xdr:rowOff>
    </xdr:to>
    <xdr:sp macro="" textlink="">
      <xdr:nvSpPr>
        <xdr:cNvPr id="319" name="円/楕円 318"/>
        <xdr:cNvSpPr/>
      </xdr:nvSpPr>
      <xdr:spPr>
        <a:xfrm>
          <a:off x="7810500" y="654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124187</xdr:rowOff>
    </xdr:from>
    <xdr:ext cx="534377" cy="259045"/>
    <xdr:sp macro="" textlink="">
      <xdr:nvSpPr>
        <xdr:cNvPr id="320" name="テキスト ボックス 319"/>
        <xdr:cNvSpPr txBox="1"/>
      </xdr:nvSpPr>
      <xdr:spPr>
        <a:xfrm>
          <a:off x="7594111" y="663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70,152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10265</xdr:rowOff>
    </xdr:from>
    <xdr:to>
      <xdr:col>10</xdr:col>
      <xdr:colOff>155575</xdr:colOff>
      <xdr:row>38</xdr:row>
      <xdr:rowOff>111865</xdr:rowOff>
    </xdr:to>
    <xdr:sp macro="" textlink="">
      <xdr:nvSpPr>
        <xdr:cNvPr id="321" name="円/楕円 320"/>
        <xdr:cNvSpPr/>
      </xdr:nvSpPr>
      <xdr:spPr>
        <a:xfrm>
          <a:off x="6921500" y="652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102992</xdr:rowOff>
    </xdr:from>
    <xdr:ext cx="534377" cy="259045"/>
    <xdr:sp macro="" textlink="">
      <xdr:nvSpPr>
        <xdr:cNvPr id="322" name="テキスト ボックス 321"/>
        <xdr:cNvSpPr txBox="1"/>
      </xdr:nvSpPr>
      <xdr:spPr>
        <a:xfrm>
          <a:off x="6705111" y="661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101287</xdr:rowOff>
    </xdr:from>
    <xdr:to>
      <xdr:col>15</xdr:col>
      <xdr:colOff>180975</xdr:colOff>
      <xdr:row>58</xdr:row>
      <xdr:rowOff>113475</xdr:rowOff>
    </xdr:to>
    <xdr:cxnSp macro="">
      <xdr:nvCxnSpPr>
        <xdr:cNvPr id="351" name="直線コネクタ 350"/>
        <xdr:cNvCxnSpPr/>
      </xdr:nvCxnSpPr>
      <xdr:spPr>
        <a:xfrm flipV="1">
          <a:off x="9639300" y="10045387"/>
          <a:ext cx="838200" cy="1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113475</xdr:rowOff>
    </xdr:from>
    <xdr:to>
      <xdr:col>14</xdr:col>
      <xdr:colOff>28575</xdr:colOff>
      <xdr:row>58</xdr:row>
      <xdr:rowOff>163772</xdr:rowOff>
    </xdr:to>
    <xdr:cxnSp macro="">
      <xdr:nvCxnSpPr>
        <xdr:cNvPr id="354" name="直線コネクタ 353"/>
        <xdr:cNvCxnSpPr/>
      </xdr:nvCxnSpPr>
      <xdr:spPr>
        <a:xfrm flipV="1">
          <a:off x="8750300" y="10057575"/>
          <a:ext cx="889000" cy="5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31235</xdr:rowOff>
    </xdr:from>
    <xdr:to>
      <xdr:col>14</xdr:col>
      <xdr:colOff>79375</xdr:colOff>
      <xdr:row>58</xdr:row>
      <xdr:rowOff>132835</xdr:rowOff>
    </xdr:to>
    <xdr:sp macro="" textlink="">
      <xdr:nvSpPr>
        <xdr:cNvPr id="355" name="フローチャート : 判断 354"/>
        <xdr:cNvSpPr/>
      </xdr:nvSpPr>
      <xdr:spPr>
        <a:xfrm>
          <a:off x="9588500" y="9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149362</xdr:rowOff>
    </xdr:from>
    <xdr:ext cx="599010" cy="259045"/>
    <xdr:sp macro="" textlink="">
      <xdr:nvSpPr>
        <xdr:cNvPr id="356" name="テキスト ボックス 355"/>
        <xdr:cNvSpPr txBox="1"/>
      </xdr:nvSpPr>
      <xdr:spPr>
        <a:xfrm>
          <a:off x="9339794" y="975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153584</xdr:rowOff>
    </xdr:from>
    <xdr:to>
      <xdr:col>12</xdr:col>
      <xdr:colOff>511175</xdr:colOff>
      <xdr:row>58</xdr:row>
      <xdr:rowOff>163772</xdr:rowOff>
    </xdr:to>
    <xdr:cxnSp macro="">
      <xdr:nvCxnSpPr>
        <xdr:cNvPr id="357" name="直線コネクタ 356"/>
        <xdr:cNvCxnSpPr/>
      </xdr:nvCxnSpPr>
      <xdr:spPr>
        <a:xfrm>
          <a:off x="7861300" y="10097684"/>
          <a:ext cx="8890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32065</xdr:rowOff>
    </xdr:from>
    <xdr:to>
      <xdr:col>12</xdr:col>
      <xdr:colOff>561975</xdr:colOff>
      <xdr:row>58</xdr:row>
      <xdr:rowOff>133665</xdr:rowOff>
    </xdr:to>
    <xdr:sp macro="" textlink="">
      <xdr:nvSpPr>
        <xdr:cNvPr id="358" name="フローチャート : 判断 357"/>
        <xdr:cNvSpPr/>
      </xdr:nvSpPr>
      <xdr:spPr>
        <a:xfrm>
          <a:off x="8699500" y="997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150192</xdr:rowOff>
    </xdr:from>
    <xdr:ext cx="599010" cy="259045"/>
    <xdr:sp macro="" textlink="">
      <xdr:nvSpPr>
        <xdr:cNvPr id="359" name="テキスト ボックス 358"/>
        <xdr:cNvSpPr txBox="1"/>
      </xdr:nvSpPr>
      <xdr:spPr>
        <a:xfrm>
          <a:off x="8450794" y="975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120198</xdr:rowOff>
    </xdr:from>
    <xdr:to>
      <xdr:col>11</xdr:col>
      <xdr:colOff>307975</xdr:colOff>
      <xdr:row>58</xdr:row>
      <xdr:rowOff>153584</xdr:rowOff>
    </xdr:to>
    <xdr:cxnSp macro="">
      <xdr:nvCxnSpPr>
        <xdr:cNvPr id="360" name="直線コネクタ 359"/>
        <xdr:cNvCxnSpPr/>
      </xdr:nvCxnSpPr>
      <xdr:spPr>
        <a:xfrm>
          <a:off x="6972300" y="10064298"/>
          <a:ext cx="889000" cy="3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53360</xdr:rowOff>
    </xdr:from>
    <xdr:to>
      <xdr:col>11</xdr:col>
      <xdr:colOff>358775</xdr:colOff>
      <xdr:row>58</xdr:row>
      <xdr:rowOff>154960</xdr:rowOff>
    </xdr:to>
    <xdr:sp macro="" textlink="">
      <xdr:nvSpPr>
        <xdr:cNvPr id="361" name="フローチャート : 判断 360"/>
        <xdr:cNvSpPr/>
      </xdr:nvSpPr>
      <xdr:spPr>
        <a:xfrm>
          <a:off x="7810500" y="99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37</xdr:rowOff>
    </xdr:from>
    <xdr:ext cx="599010" cy="259045"/>
    <xdr:sp macro="" textlink="">
      <xdr:nvSpPr>
        <xdr:cNvPr id="362" name="テキスト ボックス 361"/>
        <xdr:cNvSpPr txBox="1"/>
      </xdr:nvSpPr>
      <xdr:spPr>
        <a:xfrm>
          <a:off x="7561794" y="977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53742</xdr:rowOff>
    </xdr:from>
    <xdr:to>
      <xdr:col>10</xdr:col>
      <xdr:colOff>155575</xdr:colOff>
      <xdr:row>58</xdr:row>
      <xdr:rowOff>155342</xdr:rowOff>
    </xdr:to>
    <xdr:sp macro="" textlink="">
      <xdr:nvSpPr>
        <xdr:cNvPr id="363" name="フローチャート : 判断 362"/>
        <xdr:cNvSpPr/>
      </xdr:nvSpPr>
      <xdr:spPr>
        <a:xfrm>
          <a:off x="6921500" y="99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419</xdr:rowOff>
    </xdr:from>
    <xdr:ext cx="599010" cy="259045"/>
    <xdr:sp macro="" textlink="">
      <xdr:nvSpPr>
        <xdr:cNvPr id="364" name="テキスト ボックス 363"/>
        <xdr:cNvSpPr txBox="1"/>
      </xdr:nvSpPr>
      <xdr:spPr>
        <a:xfrm>
          <a:off x="6672794" y="977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50487</xdr:rowOff>
    </xdr:from>
    <xdr:to>
      <xdr:col>15</xdr:col>
      <xdr:colOff>231775</xdr:colOff>
      <xdr:row>58</xdr:row>
      <xdr:rowOff>152087</xdr:rowOff>
    </xdr:to>
    <xdr:sp macro="" textlink="">
      <xdr:nvSpPr>
        <xdr:cNvPr id="370" name="円/楕円 369"/>
        <xdr:cNvSpPr/>
      </xdr:nvSpPr>
      <xdr:spPr>
        <a:xfrm>
          <a:off x="10426700" y="99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136864</xdr:rowOff>
    </xdr:from>
    <xdr:ext cx="599010" cy="259045"/>
    <xdr:sp macro="" textlink="">
      <xdr:nvSpPr>
        <xdr:cNvPr id="371" name="普通建設事業費該当値テキスト"/>
        <xdr:cNvSpPr txBox="1"/>
      </xdr:nvSpPr>
      <xdr:spPr>
        <a:xfrm>
          <a:off x="10528300" y="990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150,411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62675</xdr:rowOff>
    </xdr:from>
    <xdr:to>
      <xdr:col>14</xdr:col>
      <xdr:colOff>79375</xdr:colOff>
      <xdr:row>58</xdr:row>
      <xdr:rowOff>164275</xdr:rowOff>
    </xdr:to>
    <xdr:sp macro="" textlink="">
      <xdr:nvSpPr>
        <xdr:cNvPr id="372" name="円/楕円 371"/>
        <xdr:cNvSpPr/>
      </xdr:nvSpPr>
      <xdr:spPr>
        <a:xfrm>
          <a:off x="9588500" y="1000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155402</xdr:rowOff>
    </xdr:from>
    <xdr:ext cx="599010" cy="259045"/>
    <xdr:sp macro="" textlink="">
      <xdr:nvSpPr>
        <xdr:cNvPr id="373" name="テキスト ボックス 372"/>
        <xdr:cNvSpPr txBox="1"/>
      </xdr:nvSpPr>
      <xdr:spPr>
        <a:xfrm>
          <a:off x="9339794" y="1009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112972</xdr:rowOff>
    </xdr:from>
    <xdr:to>
      <xdr:col>12</xdr:col>
      <xdr:colOff>561975</xdr:colOff>
      <xdr:row>59</xdr:row>
      <xdr:rowOff>43122</xdr:rowOff>
    </xdr:to>
    <xdr:sp macro="" textlink="">
      <xdr:nvSpPr>
        <xdr:cNvPr id="374" name="円/楕円 373"/>
        <xdr:cNvSpPr/>
      </xdr:nvSpPr>
      <xdr:spPr>
        <a:xfrm>
          <a:off x="8699500" y="1005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34249</xdr:rowOff>
    </xdr:from>
    <xdr:ext cx="534377" cy="259045"/>
    <xdr:sp macro="" textlink="">
      <xdr:nvSpPr>
        <xdr:cNvPr id="375" name="テキスト ボックス 374"/>
        <xdr:cNvSpPr txBox="1"/>
      </xdr:nvSpPr>
      <xdr:spPr>
        <a:xfrm>
          <a:off x="8483111" y="1014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102784</xdr:rowOff>
    </xdr:from>
    <xdr:to>
      <xdr:col>11</xdr:col>
      <xdr:colOff>358775</xdr:colOff>
      <xdr:row>59</xdr:row>
      <xdr:rowOff>32934</xdr:rowOff>
    </xdr:to>
    <xdr:sp macro="" textlink="">
      <xdr:nvSpPr>
        <xdr:cNvPr id="376" name="円/楕円 375"/>
        <xdr:cNvSpPr/>
      </xdr:nvSpPr>
      <xdr:spPr>
        <a:xfrm>
          <a:off x="7810500" y="1004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24061</xdr:rowOff>
    </xdr:from>
    <xdr:ext cx="534377" cy="259045"/>
    <xdr:sp macro="" textlink="">
      <xdr:nvSpPr>
        <xdr:cNvPr id="377" name="テキスト ボックス 376"/>
        <xdr:cNvSpPr txBox="1"/>
      </xdr:nvSpPr>
      <xdr:spPr>
        <a:xfrm>
          <a:off x="7594111" y="101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69398</xdr:rowOff>
    </xdr:from>
    <xdr:to>
      <xdr:col>10</xdr:col>
      <xdr:colOff>155575</xdr:colOff>
      <xdr:row>58</xdr:row>
      <xdr:rowOff>170998</xdr:rowOff>
    </xdr:to>
    <xdr:sp macro="" textlink="">
      <xdr:nvSpPr>
        <xdr:cNvPr id="378" name="円/楕円 377"/>
        <xdr:cNvSpPr/>
      </xdr:nvSpPr>
      <xdr:spPr>
        <a:xfrm>
          <a:off x="6921500" y="1001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162125</xdr:rowOff>
    </xdr:from>
    <xdr:ext cx="599010" cy="259045"/>
    <xdr:sp macro="" textlink="">
      <xdr:nvSpPr>
        <xdr:cNvPr id="379" name="テキスト ボックス 378"/>
        <xdr:cNvSpPr txBox="1"/>
      </xdr:nvSpPr>
      <xdr:spPr>
        <a:xfrm>
          <a:off x="6672794" y="1010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103910</xdr:rowOff>
    </xdr:from>
    <xdr:to>
      <xdr:col>15</xdr:col>
      <xdr:colOff>180975</xdr:colOff>
      <xdr:row>78</xdr:row>
      <xdr:rowOff>144328</xdr:rowOff>
    </xdr:to>
    <xdr:cxnSp macro="">
      <xdr:nvCxnSpPr>
        <xdr:cNvPr id="408" name="直線コネクタ 407"/>
        <xdr:cNvCxnSpPr/>
      </xdr:nvCxnSpPr>
      <xdr:spPr>
        <a:xfrm flipV="1">
          <a:off x="9639300" y="13477010"/>
          <a:ext cx="8382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71555</xdr:rowOff>
    </xdr:from>
    <xdr:to>
      <xdr:col>14</xdr:col>
      <xdr:colOff>79375</xdr:colOff>
      <xdr:row>79</xdr:row>
      <xdr:rowOff>1705</xdr:rowOff>
    </xdr:to>
    <xdr:sp macro="" textlink="">
      <xdr:nvSpPr>
        <xdr:cNvPr id="411" name="フローチャート : 判断 410"/>
        <xdr:cNvSpPr/>
      </xdr:nvSpPr>
      <xdr:spPr>
        <a:xfrm>
          <a:off x="9588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18232</xdr:rowOff>
    </xdr:from>
    <xdr:ext cx="534377" cy="259045"/>
    <xdr:sp macro="" textlink="">
      <xdr:nvSpPr>
        <xdr:cNvPr id="412" name="テキスト ボックス 411"/>
        <xdr:cNvSpPr txBox="1"/>
      </xdr:nvSpPr>
      <xdr:spPr>
        <a:xfrm>
          <a:off x="9372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53110</xdr:rowOff>
    </xdr:from>
    <xdr:to>
      <xdr:col>15</xdr:col>
      <xdr:colOff>231775</xdr:colOff>
      <xdr:row>78</xdr:row>
      <xdr:rowOff>154710</xdr:rowOff>
    </xdr:to>
    <xdr:sp macro="" textlink="">
      <xdr:nvSpPr>
        <xdr:cNvPr id="418" name="円/楕円 417"/>
        <xdr:cNvSpPr/>
      </xdr:nvSpPr>
      <xdr:spPr>
        <a:xfrm>
          <a:off x="10426700" y="134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167083</xdr:rowOff>
    </xdr:from>
    <xdr:ext cx="534377" cy="259045"/>
    <xdr:sp macro="" textlink="">
      <xdr:nvSpPr>
        <xdr:cNvPr id="419" name="普通建設事業費 （ うち新規整備　）該当値テキスト"/>
        <xdr:cNvSpPr txBox="1"/>
      </xdr:nvSpPr>
      <xdr:spPr>
        <a:xfrm>
          <a:off x="10528300" y="1336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88,181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93528</xdr:rowOff>
    </xdr:from>
    <xdr:to>
      <xdr:col>14</xdr:col>
      <xdr:colOff>79375</xdr:colOff>
      <xdr:row>79</xdr:row>
      <xdr:rowOff>23678</xdr:rowOff>
    </xdr:to>
    <xdr:sp macro="" textlink="">
      <xdr:nvSpPr>
        <xdr:cNvPr id="420" name="円/楕円 419"/>
        <xdr:cNvSpPr/>
      </xdr:nvSpPr>
      <xdr:spPr>
        <a:xfrm>
          <a:off x="9588500" y="134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14805</xdr:rowOff>
    </xdr:from>
    <xdr:ext cx="534377" cy="259045"/>
    <xdr:sp macro="" textlink="">
      <xdr:nvSpPr>
        <xdr:cNvPr id="421" name="テキスト ボックス 420"/>
        <xdr:cNvSpPr txBox="1"/>
      </xdr:nvSpPr>
      <xdr:spPr>
        <a:xfrm>
          <a:off x="9372111" y="1355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70686</xdr:rowOff>
    </xdr:from>
    <xdr:to>
      <xdr:col>15</xdr:col>
      <xdr:colOff>180975</xdr:colOff>
      <xdr:row>98</xdr:row>
      <xdr:rowOff>86009</xdr:rowOff>
    </xdr:to>
    <xdr:cxnSp macro="">
      <xdr:nvCxnSpPr>
        <xdr:cNvPr id="448" name="直線コネクタ 447"/>
        <xdr:cNvCxnSpPr/>
      </xdr:nvCxnSpPr>
      <xdr:spPr>
        <a:xfrm>
          <a:off x="9639300" y="16872786"/>
          <a:ext cx="8382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20665</xdr:rowOff>
    </xdr:from>
    <xdr:to>
      <xdr:col>14</xdr:col>
      <xdr:colOff>79375</xdr:colOff>
      <xdr:row>98</xdr:row>
      <xdr:rowOff>122265</xdr:rowOff>
    </xdr:to>
    <xdr:sp macro="" textlink="">
      <xdr:nvSpPr>
        <xdr:cNvPr id="451" name="フローチャート : 判断 450"/>
        <xdr:cNvSpPr/>
      </xdr:nvSpPr>
      <xdr:spPr>
        <a:xfrm>
          <a:off x="9588500" y="1682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113392</xdr:rowOff>
    </xdr:from>
    <xdr:ext cx="534377" cy="259045"/>
    <xdr:sp macro="" textlink="">
      <xdr:nvSpPr>
        <xdr:cNvPr id="452" name="テキスト ボックス 451"/>
        <xdr:cNvSpPr txBox="1"/>
      </xdr:nvSpPr>
      <xdr:spPr>
        <a:xfrm>
          <a:off x="9372111" y="1691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35209</xdr:rowOff>
    </xdr:from>
    <xdr:to>
      <xdr:col>15</xdr:col>
      <xdr:colOff>231775</xdr:colOff>
      <xdr:row>98</xdr:row>
      <xdr:rowOff>136809</xdr:rowOff>
    </xdr:to>
    <xdr:sp macro="" textlink="">
      <xdr:nvSpPr>
        <xdr:cNvPr id="458" name="円/楕円 457"/>
        <xdr:cNvSpPr/>
      </xdr:nvSpPr>
      <xdr:spPr>
        <a:xfrm>
          <a:off x="10426700" y="1683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122044</xdr:rowOff>
    </xdr:from>
    <xdr:ext cx="534377" cy="259045"/>
    <xdr:sp macro="" textlink="">
      <xdr:nvSpPr>
        <xdr:cNvPr id="459" name="普通建設事業費 （ うち更新整備　）該当値テキスト"/>
        <xdr:cNvSpPr txBox="1"/>
      </xdr:nvSpPr>
      <xdr:spPr>
        <a:xfrm>
          <a:off x="10528300" y="1675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19886</xdr:rowOff>
    </xdr:from>
    <xdr:to>
      <xdr:col>14</xdr:col>
      <xdr:colOff>79375</xdr:colOff>
      <xdr:row>98</xdr:row>
      <xdr:rowOff>121486</xdr:rowOff>
    </xdr:to>
    <xdr:sp macro="" textlink="">
      <xdr:nvSpPr>
        <xdr:cNvPr id="460" name="円/楕円 459"/>
        <xdr:cNvSpPr/>
      </xdr:nvSpPr>
      <xdr:spPr>
        <a:xfrm>
          <a:off x="9588500" y="168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138013</xdr:rowOff>
    </xdr:from>
    <xdr:ext cx="534377" cy="259045"/>
    <xdr:sp macro="" textlink="">
      <xdr:nvSpPr>
        <xdr:cNvPr id="461" name="テキスト ボックス 460"/>
        <xdr:cNvSpPr txBox="1"/>
      </xdr:nvSpPr>
      <xdr:spPr>
        <a:xfrm>
          <a:off x="9372111" y="165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138689</xdr:rowOff>
    </xdr:from>
    <xdr:to>
      <xdr:col>23</xdr:col>
      <xdr:colOff>517525</xdr:colOff>
      <xdr:row>38</xdr:row>
      <xdr:rowOff>139416</xdr:rowOff>
    </xdr:to>
    <xdr:cxnSp macro="">
      <xdr:nvCxnSpPr>
        <xdr:cNvPr id="488" name="直線コネクタ 487"/>
        <xdr:cNvCxnSpPr/>
      </xdr:nvCxnSpPr>
      <xdr:spPr>
        <a:xfrm flipV="1">
          <a:off x="15481300" y="6653789"/>
          <a:ext cx="8382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127984</xdr:rowOff>
    </xdr:from>
    <xdr:to>
      <xdr:col>22</xdr:col>
      <xdr:colOff>365125</xdr:colOff>
      <xdr:row>38</xdr:row>
      <xdr:rowOff>139416</xdr:rowOff>
    </xdr:to>
    <xdr:cxnSp macro="">
      <xdr:nvCxnSpPr>
        <xdr:cNvPr id="491" name="直線コネクタ 490"/>
        <xdr:cNvCxnSpPr/>
      </xdr:nvCxnSpPr>
      <xdr:spPr>
        <a:xfrm>
          <a:off x="14592300" y="6643084"/>
          <a:ext cx="88900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74105</xdr:rowOff>
    </xdr:from>
    <xdr:to>
      <xdr:col>22</xdr:col>
      <xdr:colOff>415925</xdr:colOff>
      <xdr:row>39</xdr:row>
      <xdr:rowOff>4255</xdr:rowOff>
    </xdr:to>
    <xdr:sp macro="" textlink="">
      <xdr:nvSpPr>
        <xdr:cNvPr id="492" name="フローチャート : 判断 491"/>
        <xdr:cNvSpPr/>
      </xdr:nvSpPr>
      <xdr:spPr>
        <a:xfrm>
          <a:off x="15430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20782</xdr:rowOff>
    </xdr:from>
    <xdr:ext cx="469744" cy="259045"/>
    <xdr:sp macro="" textlink="">
      <xdr:nvSpPr>
        <xdr:cNvPr id="493" name="テキスト ボックス 492"/>
        <xdr:cNvSpPr txBox="1"/>
      </xdr:nvSpPr>
      <xdr:spPr>
        <a:xfrm>
          <a:off x="15246427"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127984</xdr:rowOff>
    </xdr:from>
    <xdr:to>
      <xdr:col>21</xdr:col>
      <xdr:colOff>161925</xdr:colOff>
      <xdr:row>38</xdr:row>
      <xdr:rowOff>138349</xdr:rowOff>
    </xdr:to>
    <xdr:cxnSp macro="">
      <xdr:nvCxnSpPr>
        <xdr:cNvPr id="494" name="直線コネクタ 493"/>
        <xdr:cNvCxnSpPr/>
      </xdr:nvCxnSpPr>
      <xdr:spPr>
        <a:xfrm flipV="1">
          <a:off x="13703300" y="6643084"/>
          <a:ext cx="889000" cy="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71785</xdr:rowOff>
    </xdr:from>
    <xdr:to>
      <xdr:col>21</xdr:col>
      <xdr:colOff>212725</xdr:colOff>
      <xdr:row>39</xdr:row>
      <xdr:rowOff>1935</xdr:rowOff>
    </xdr:to>
    <xdr:sp macro="" textlink="">
      <xdr:nvSpPr>
        <xdr:cNvPr id="495" name="フローチャート : 判断 494"/>
        <xdr:cNvSpPr/>
      </xdr:nvSpPr>
      <xdr:spPr>
        <a:xfrm>
          <a:off x="14541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18462</xdr:rowOff>
    </xdr:from>
    <xdr:ext cx="469744" cy="259045"/>
    <xdr:sp macro="" textlink="">
      <xdr:nvSpPr>
        <xdr:cNvPr id="496" name="テキスト ボックス 495"/>
        <xdr:cNvSpPr txBox="1"/>
      </xdr:nvSpPr>
      <xdr:spPr>
        <a:xfrm>
          <a:off x="14357427"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91770</xdr:rowOff>
    </xdr:from>
    <xdr:to>
      <xdr:col>19</xdr:col>
      <xdr:colOff>644525</xdr:colOff>
      <xdr:row>38</xdr:row>
      <xdr:rowOff>138349</xdr:rowOff>
    </xdr:to>
    <xdr:cxnSp macro="">
      <xdr:nvCxnSpPr>
        <xdr:cNvPr id="497" name="直線コネクタ 496"/>
        <xdr:cNvCxnSpPr/>
      </xdr:nvCxnSpPr>
      <xdr:spPr>
        <a:xfrm>
          <a:off x="12814300" y="6606870"/>
          <a:ext cx="889000" cy="4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63210</xdr:rowOff>
    </xdr:from>
    <xdr:to>
      <xdr:col>20</xdr:col>
      <xdr:colOff>9525</xdr:colOff>
      <xdr:row>38</xdr:row>
      <xdr:rowOff>164810</xdr:rowOff>
    </xdr:to>
    <xdr:sp macro="" textlink="">
      <xdr:nvSpPr>
        <xdr:cNvPr id="498" name="フローチャート : 判断 497"/>
        <xdr:cNvSpPr/>
      </xdr:nvSpPr>
      <xdr:spPr>
        <a:xfrm>
          <a:off x="13652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9887</xdr:rowOff>
    </xdr:from>
    <xdr:ext cx="534377" cy="259045"/>
    <xdr:sp macro="" textlink="">
      <xdr:nvSpPr>
        <xdr:cNvPr id="499" name="テキスト ボックス 498"/>
        <xdr:cNvSpPr txBox="1"/>
      </xdr:nvSpPr>
      <xdr:spPr>
        <a:xfrm>
          <a:off x="13436111" y="635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68566</xdr:rowOff>
    </xdr:from>
    <xdr:to>
      <xdr:col>18</xdr:col>
      <xdr:colOff>492125</xdr:colOff>
      <xdr:row>38</xdr:row>
      <xdr:rowOff>170166</xdr:rowOff>
    </xdr:to>
    <xdr:sp macro="" textlink="">
      <xdr:nvSpPr>
        <xdr:cNvPr id="500" name="フローチャート : 判断 499"/>
        <xdr:cNvSpPr/>
      </xdr:nvSpPr>
      <xdr:spPr>
        <a:xfrm>
          <a:off x="12763500" y="658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161293</xdr:rowOff>
    </xdr:from>
    <xdr:ext cx="469744" cy="259045"/>
    <xdr:sp macro="" textlink="">
      <xdr:nvSpPr>
        <xdr:cNvPr id="501" name="テキスト ボックス 500"/>
        <xdr:cNvSpPr txBox="1"/>
      </xdr:nvSpPr>
      <xdr:spPr>
        <a:xfrm>
          <a:off x="12579427" y="667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87889</xdr:rowOff>
    </xdr:from>
    <xdr:to>
      <xdr:col>23</xdr:col>
      <xdr:colOff>568325</xdr:colOff>
      <xdr:row>39</xdr:row>
      <xdr:rowOff>18039</xdr:rowOff>
    </xdr:to>
    <xdr:sp macro="" textlink="">
      <xdr:nvSpPr>
        <xdr:cNvPr id="507" name="円/楕円 506"/>
        <xdr:cNvSpPr/>
      </xdr:nvSpPr>
      <xdr:spPr>
        <a:xfrm>
          <a:off x="16268700" y="660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34099</xdr:rowOff>
    </xdr:from>
    <xdr:ext cx="378565" cy="259045"/>
    <xdr:sp macro="" textlink="">
      <xdr:nvSpPr>
        <xdr:cNvPr id="508" name="災害復旧事業費該当値テキスト"/>
        <xdr:cNvSpPr txBox="1"/>
      </xdr:nvSpPr>
      <xdr:spPr>
        <a:xfrm>
          <a:off x="16370300" y="6549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88616</xdr:rowOff>
    </xdr:from>
    <xdr:to>
      <xdr:col>22</xdr:col>
      <xdr:colOff>415925</xdr:colOff>
      <xdr:row>39</xdr:row>
      <xdr:rowOff>18766</xdr:rowOff>
    </xdr:to>
    <xdr:sp macro="" textlink="">
      <xdr:nvSpPr>
        <xdr:cNvPr id="509" name="円/楕円 508"/>
        <xdr:cNvSpPr/>
      </xdr:nvSpPr>
      <xdr:spPr>
        <a:xfrm>
          <a:off x="15430500" y="660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9893</xdr:rowOff>
    </xdr:from>
    <xdr:ext cx="378565" cy="259045"/>
    <xdr:sp macro="" textlink="">
      <xdr:nvSpPr>
        <xdr:cNvPr id="510" name="テキスト ボックス 509"/>
        <xdr:cNvSpPr txBox="1"/>
      </xdr:nvSpPr>
      <xdr:spPr>
        <a:xfrm>
          <a:off x="15292017" y="6696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77184</xdr:rowOff>
    </xdr:from>
    <xdr:to>
      <xdr:col>21</xdr:col>
      <xdr:colOff>212725</xdr:colOff>
      <xdr:row>39</xdr:row>
      <xdr:rowOff>7334</xdr:rowOff>
    </xdr:to>
    <xdr:sp macro="" textlink="">
      <xdr:nvSpPr>
        <xdr:cNvPr id="511" name="円/楕円 510"/>
        <xdr:cNvSpPr/>
      </xdr:nvSpPr>
      <xdr:spPr>
        <a:xfrm>
          <a:off x="14541500" y="65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169911</xdr:rowOff>
    </xdr:from>
    <xdr:ext cx="469744" cy="259045"/>
    <xdr:sp macro="" textlink="">
      <xdr:nvSpPr>
        <xdr:cNvPr id="512" name="テキスト ボックス 511"/>
        <xdr:cNvSpPr txBox="1"/>
      </xdr:nvSpPr>
      <xdr:spPr>
        <a:xfrm>
          <a:off x="14357427" y="668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87549</xdr:rowOff>
    </xdr:from>
    <xdr:to>
      <xdr:col>20</xdr:col>
      <xdr:colOff>9525</xdr:colOff>
      <xdr:row>39</xdr:row>
      <xdr:rowOff>17699</xdr:rowOff>
    </xdr:to>
    <xdr:sp macro="" textlink="">
      <xdr:nvSpPr>
        <xdr:cNvPr id="513" name="円/楕円 512"/>
        <xdr:cNvSpPr/>
      </xdr:nvSpPr>
      <xdr:spPr>
        <a:xfrm>
          <a:off x="13652500" y="660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8826</xdr:rowOff>
    </xdr:from>
    <xdr:ext cx="378565" cy="259045"/>
    <xdr:sp macro="" textlink="">
      <xdr:nvSpPr>
        <xdr:cNvPr id="514" name="テキスト ボックス 513"/>
        <xdr:cNvSpPr txBox="1"/>
      </xdr:nvSpPr>
      <xdr:spPr>
        <a:xfrm>
          <a:off x="13514017" y="6695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40970</xdr:rowOff>
    </xdr:from>
    <xdr:to>
      <xdr:col>18</xdr:col>
      <xdr:colOff>492125</xdr:colOff>
      <xdr:row>38</xdr:row>
      <xdr:rowOff>142570</xdr:rowOff>
    </xdr:to>
    <xdr:sp macro="" textlink="">
      <xdr:nvSpPr>
        <xdr:cNvPr id="515" name="円/楕円 514"/>
        <xdr:cNvSpPr/>
      </xdr:nvSpPr>
      <xdr:spPr>
        <a:xfrm>
          <a:off x="12763500" y="65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159097</xdr:rowOff>
    </xdr:from>
    <xdr:ext cx="534377" cy="259045"/>
    <xdr:sp macro="" textlink="">
      <xdr:nvSpPr>
        <xdr:cNvPr id="516" name="テキスト ボックス 515"/>
        <xdr:cNvSpPr txBox="1"/>
      </xdr:nvSpPr>
      <xdr:spPr>
        <a:xfrm>
          <a:off x="12547111" y="63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83185</xdr:rowOff>
    </xdr:from>
    <xdr:to>
      <xdr:col>22</xdr:col>
      <xdr:colOff>415925</xdr:colOff>
      <xdr:row>59</xdr:row>
      <xdr:rowOff>13335</xdr:rowOff>
    </xdr:to>
    <xdr:sp macro="" textlink="">
      <xdr:nvSpPr>
        <xdr:cNvPr id="547" name="フローチャート : 判断 546"/>
        <xdr:cNvSpPr/>
      </xdr:nvSpPr>
      <xdr:spPr>
        <a:xfrm>
          <a:off x="15430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29862</xdr:rowOff>
    </xdr:from>
    <xdr:ext cx="313932" cy="259045"/>
    <xdr:sp macro="" textlink="">
      <xdr:nvSpPr>
        <xdr:cNvPr id="548" name="テキスト ボックス 547"/>
        <xdr:cNvSpPr txBox="1"/>
      </xdr:nvSpPr>
      <xdr:spPr>
        <a:xfrm>
          <a:off x="15324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74955</xdr:rowOff>
    </xdr:from>
    <xdr:to>
      <xdr:col>21</xdr:col>
      <xdr:colOff>212725</xdr:colOff>
      <xdr:row>59</xdr:row>
      <xdr:rowOff>5105</xdr:rowOff>
    </xdr:to>
    <xdr:sp macro="" textlink="">
      <xdr:nvSpPr>
        <xdr:cNvPr id="550" name="フローチャート : 判断 549"/>
        <xdr:cNvSpPr/>
      </xdr:nvSpPr>
      <xdr:spPr>
        <a:xfrm>
          <a:off x="14541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21632</xdr:rowOff>
    </xdr:from>
    <xdr:ext cx="313932" cy="259045"/>
    <xdr:sp macro="" textlink="">
      <xdr:nvSpPr>
        <xdr:cNvPr id="551" name="テキスト ボックス 550"/>
        <xdr:cNvSpPr txBox="1"/>
      </xdr:nvSpPr>
      <xdr:spPr>
        <a:xfrm>
          <a:off x="14435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78384</xdr:rowOff>
    </xdr:from>
    <xdr:to>
      <xdr:col>20</xdr:col>
      <xdr:colOff>9525</xdr:colOff>
      <xdr:row>59</xdr:row>
      <xdr:rowOff>8534</xdr:rowOff>
    </xdr:to>
    <xdr:sp macro="" textlink="">
      <xdr:nvSpPr>
        <xdr:cNvPr id="553" name="フローチャート : 判断 552"/>
        <xdr:cNvSpPr/>
      </xdr:nvSpPr>
      <xdr:spPr>
        <a:xfrm>
          <a:off x="13652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25061</xdr:rowOff>
    </xdr:from>
    <xdr:ext cx="313932" cy="259045"/>
    <xdr:sp macro="" textlink="">
      <xdr:nvSpPr>
        <xdr:cNvPr id="554" name="テキスト ボックス 553"/>
        <xdr:cNvSpPr txBox="1"/>
      </xdr:nvSpPr>
      <xdr:spPr>
        <a:xfrm>
          <a:off x="13546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53924</xdr:rowOff>
    </xdr:from>
    <xdr:to>
      <xdr:col>18</xdr:col>
      <xdr:colOff>492125</xdr:colOff>
      <xdr:row>58</xdr:row>
      <xdr:rowOff>155524</xdr:rowOff>
    </xdr:to>
    <xdr:sp macro="" textlink="">
      <xdr:nvSpPr>
        <xdr:cNvPr id="555" name="フローチャート : 判断 554"/>
        <xdr:cNvSpPr/>
      </xdr:nvSpPr>
      <xdr:spPr>
        <a:xfrm>
          <a:off x="12763500" y="99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601</xdr:rowOff>
    </xdr:from>
    <xdr:ext cx="378565" cy="259045"/>
    <xdr:sp macro="" textlink="">
      <xdr:nvSpPr>
        <xdr:cNvPr id="556" name="テキスト ボックス 555"/>
        <xdr:cNvSpPr txBox="1"/>
      </xdr:nvSpPr>
      <xdr:spPr>
        <a:xfrm>
          <a:off x="12625017" y="9773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164452</xdr:rowOff>
    </xdr:from>
    <xdr:to>
      <xdr:col>23</xdr:col>
      <xdr:colOff>517525</xdr:colOff>
      <xdr:row>78</xdr:row>
      <xdr:rowOff>16255</xdr:rowOff>
    </xdr:to>
    <xdr:cxnSp macro="">
      <xdr:nvCxnSpPr>
        <xdr:cNvPr id="600" name="直線コネクタ 599"/>
        <xdr:cNvCxnSpPr/>
      </xdr:nvCxnSpPr>
      <xdr:spPr>
        <a:xfrm>
          <a:off x="15481300" y="13366102"/>
          <a:ext cx="83820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150358</xdr:rowOff>
    </xdr:from>
    <xdr:to>
      <xdr:col>22</xdr:col>
      <xdr:colOff>365125</xdr:colOff>
      <xdr:row>77</xdr:row>
      <xdr:rowOff>164452</xdr:rowOff>
    </xdr:to>
    <xdr:cxnSp macro="">
      <xdr:nvCxnSpPr>
        <xdr:cNvPr id="603" name="直線コネクタ 602"/>
        <xdr:cNvCxnSpPr/>
      </xdr:nvCxnSpPr>
      <xdr:spPr>
        <a:xfrm>
          <a:off x="14592300" y="13352008"/>
          <a:ext cx="889000" cy="1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126701</xdr:rowOff>
    </xdr:from>
    <xdr:to>
      <xdr:col>22</xdr:col>
      <xdr:colOff>415925</xdr:colOff>
      <xdr:row>78</xdr:row>
      <xdr:rowOff>56851</xdr:rowOff>
    </xdr:to>
    <xdr:sp macro="" textlink="">
      <xdr:nvSpPr>
        <xdr:cNvPr id="604" name="フローチャート : 判断 603"/>
        <xdr:cNvSpPr/>
      </xdr:nvSpPr>
      <xdr:spPr>
        <a:xfrm>
          <a:off x="15430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47978</xdr:rowOff>
    </xdr:from>
    <xdr:ext cx="599010" cy="259045"/>
    <xdr:sp macro="" textlink="">
      <xdr:nvSpPr>
        <xdr:cNvPr id="605" name="テキスト ボックス 604"/>
        <xdr:cNvSpPr txBox="1"/>
      </xdr:nvSpPr>
      <xdr:spPr>
        <a:xfrm>
          <a:off x="15181794" y="134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55699</xdr:rowOff>
    </xdr:from>
    <xdr:to>
      <xdr:col>21</xdr:col>
      <xdr:colOff>161925</xdr:colOff>
      <xdr:row>77</xdr:row>
      <xdr:rowOff>150358</xdr:rowOff>
    </xdr:to>
    <xdr:cxnSp macro="">
      <xdr:nvCxnSpPr>
        <xdr:cNvPr id="606" name="直線コネクタ 605"/>
        <xdr:cNvCxnSpPr/>
      </xdr:nvCxnSpPr>
      <xdr:spPr>
        <a:xfrm>
          <a:off x="13703300" y="13257349"/>
          <a:ext cx="889000" cy="9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128656</xdr:rowOff>
    </xdr:from>
    <xdr:to>
      <xdr:col>21</xdr:col>
      <xdr:colOff>212725</xdr:colOff>
      <xdr:row>78</xdr:row>
      <xdr:rowOff>58806</xdr:rowOff>
    </xdr:to>
    <xdr:sp macro="" textlink="">
      <xdr:nvSpPr>
        <xdr:cNvPr id="607" name="フローチャート : 判断 606"/>
        <xdr:cNvSpPr/>
      </xdr:nvSpPr>
      <xdr:spPr>
        <a:xfrm>
          <a:off x="14541500" y="133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49933</xdr:rowOff>
    </xdr:from>
    <xdr:ext cx="599010" cy="259045"/>
    <xdr:sp macro="" textlink="">
      <xdr:nvSpPr>
        <xdr:cNvPr id="608" name="テキスト ボックス 607"/>
        <xdr:cNvSpPr txBox="1"/>
      </xdr:nvSpPr>
      <xdr:spPr>
        <a:xfrm>
          <a:off x="14292794" y="1342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55699</xdr:rowOff>
    </xdr:from>
    <xdr:to>
      <xdr:col>19</xdr:col>
      <xdr:colOff>644525</xdr:colOff>
      <xdr:row>77</xdr:row>
      <xdr:rowOff>103642</xdr:rowOff>
    </xdr:to>
    <xdr:cxnSp macro="">
      <xdr:nvCxnSpPr>
        <xdr:cNvPr id="609" name="直線コネクタ 608"/>
        <xdr:cNvCxnSpPr/>
      </xdr:nvCxnSpPr>
      <xdr:spPr>
        <a:xfrm flipV="1">
          <a:off x="12814300" y="13257349"/>
          <a:ext cx="889000" cy="4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124521</xdr:rowOff>
    </xdr:from>
    <xdr:to>
      <xdr:col>20</xdr:col>
      <xdr:colOff>9525</xdr:colOff>
      <xdr:row>78</xdr:row>
      <xdr:rowOff>54671</xdr:rowOff>
    </xdr:to>
    <xdr:sp macro="" textlink="">
      <xdr:nvSpPr>
        <xdr:cNvPr id="610" name="フローチャート : 判断 609"/>
        <xdr:cNvSpPr/>
      </xdr:nvSpPr>
      <xdr:spPr>
        <a:xfrm>
          <a:off x="13652500" y="1332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45798</xdr:rowOff>
    </xdr:from>
    <xdr:ext cx="599010" cy="259045"/>
    <xdr:sp macro="" textlink="">
      <xdr:nvSpPr>
        <xdr:cNvPr id="611" name="テキスト ボックス 610"/>
        <xdr:cNvSpPr txBox="1"/>
      </xdr:nvSpPr>
      <xdr:spPr>
        <a:xfrm>
          <a:off x="13403794" y="1341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113454</xdr:rowOff>
    </xdr:from>
    <xdr:to>
      <xdr:col>18</xdr:col>
      <xdr:colOff>492125</xdr:colOff>
      <xdr:row>78</xdr:row>
      <xdr:rowOff>43604</xdr:rowOff>
    </xdr:to>
    <xdr:sp macro="" textlink="">
      <xdr:nvSpPr>
        <xdr:cNvPr id="612" name="フローチャート : 判断 611"/>
        <xdr:cNvSpPr/>
      </xdr:nvSpPr>
      <xdr:spPr>
        <a:xfrm>
          <a:off x="12763500" y="1331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34731</xdr:rowOff>
    </xdr:from>
    <xdr:ext cx="599010" cy="259045"/>
    <xdr:sp macro="" textlink="">
      <xdr:nvSpPr>
        <xdr:cNvPr id="613" name="テキスト ボックス 612"/>
        <xdr:cNvSpPr txBox="1"/>
      </xdr:nvSpPr>
      <xdr:spPr>
        <a:xfrm>
          <a:off x="12514794" y="1340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136905</xdr:rowOff>
    </xdr:from>
    <xdr:to>
      <xdr:col>23</xdr:col>
      <xdr:colOff>568325</xdr:colOff>
      <xdr:row>78</xdr:row>
      <xdr:rowOff>67055</xdr:rowOff>
    </xdr:to>
    <xdr:sp macro="" textlink="">
      <xdr:nvSpPr>
        <xdr:cNvPr id="619" name="円/楕円 618"/>
        <xdr:cNvSpPr/>
      </xdr:nvSpPr>
      <xdr:spPr>
        <a:xfrm>
          <a:off x="16268700" y="133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51832</xdr:rowOff>
    </xdr:from>
    <xdr:ext cx="599010" cy="259045"/>
    <xdr:sp macro="" textlink="">
      <xdr:nvSpPr>
        <xdr:cNvPr id="620" name="公債費該当値テキスト"/>
        <xdr:cNvSpPr txBox="1"/>
      </xdr:nvSpPr>
      <xdr:spPr>
        <a:xfrm>
          <a:off x="16370300" y="1325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104,801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113652</xdr:rowOff>
    </xdr:from>
    <xdr:to>
      <xdr:col>22</xdr:col>
      <xdr:colOff>415925</xdr:colOff>
      <xdr:row>78</xdr:row>
      <xdr:rowOff>43802</xdr:rowOff>
    </xdr:to>
    <xdr:sp macro="" textlink="">
      <xdr:nvSpPr>
        <xdr:cNvPr id="621" name="円/楕円 620"/>
        <xdr:cNvSpPr/>
      </xdr:nvSpPr>
      <xdr:spPr>
        <a:xfrm>
          <a:off x="15430500" y="133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60329</xdr:rowOff>
    </xdr:from>
    <xdr:ext cx="599010" cy="259045"/>
    <xdr:sp macro="" textlink="">
      <xdr:nvSpPr>
        <xdr:cNvPr id="622" name="テキスト ボックス 621"/>
        <xdr:cNvSpPr txBox="1"/>
      </xdr:nvSpPr>
      <xdr:spPr>
        <a:xfrm>
          <a:off x="15181794" y="130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117,007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99558</xdr:rowOff>
    </xdr:from>
    <xdr:to>
      <xdr:col>21</xdr:col>
      <xdr:colOff>212725</xdr:colOff>
      <xdr:row>78</xdr:row>
      <xdr:rowOff>29708</xdr:rowOff>
    </xdr:to>
    <xdr:sp macro="" textlink="">
      <xdr:nvSpPr>
        <xdr:cNvPr id="623" name="円/楕円 622"/>
        <xdr:cNvSpPr/>
      </xdr:nvSpPr>
      <xdr:spPr>
        <a:xfrm>
          <a:off x="14541500" y="1330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46235</xdr:rowOff>
    </xdr:from>
    <xdr:ext cx="599010" cy="259045"/>
    <xdr:sp macro="" textlink="">
      <xdr:nvSpPr>
        <xdr:cNvPr id="624" name="テキスト ボックス 623"/>
        <xdr:cNvSpPr txBox="1"/>
      </xdr:nvSpPr>
      <xdr:spPr>
        <a:xfrm>
          <a:off x="14292794" y="1307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124,405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4899</xdr:rowOff>
    </xdr:from>
    <xdr:to>
      <xdr:col>20</xdr:col>
      <xdr:colOff>9525</xdr:colOff>
      <xdr:row>77</xdr:row>
      <xdr:rowOff>106499</xdr:rowOff>
    </xdr:to>
    <xdr:sp macro="" textlink="">
      <xdr:nvSpPr>
        <xdr:cNvPr id="625" name="円/楕円 624"/>
        <xdr:cNvSpPr/>
      </xdr:nvSpPr>
      <xdr:spPr>
        <a:xfrm>
          <a:off x="13652500" y="1320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123026</xdr:rowOff>
    </xdr:from>
    <xdr:ext cx="599010" cy="259045"/>
    <xdr:sp macro="" textlink="">
      <xdr:nvSpPr>
        <xdr:cNvPr id="626" name="テキスト ボックス 625"/>
        <xdr:cNvSpPr txBox="1"/>
      </xdr:nvSpPr>
      <xdr:spPr>
        <a:xfrm>
          <a:off x="13403794" y="1298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174,095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52842</xdr:rowOff>
    </xdr:from>
    <xdr:to>
      <xdr:col>18</xdr:col>
      <xdr:colOff>492125</xdr:colOff>
      <xdr:row>77</xdr:row>
      <xdr:rowOff>154442</xdr:rowOff>
    </xdr:to>
    <xdr:sp macro="" textlink="">
      <xdr:nvSpPr>
        <xdr:cNvPr id="627" name="円/楕円 626"/>
        <xdr:cNvSpPr/>
      </xdr:nvSpPr>
      <xdr:spPr>
        <a:xfrm>
          <a:off x="12763500" y="1325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170969</xdr:rowOff>
    </xdr:from>
    <xdr:ext cx="599010" cy="259045"/>
    <xdr:sp macro="" textlink="">
      <xdr:nvSpPr>
        <xdr:cNvPr id="628" name="テキスト ボックス 627"/>
        <xdr:cNvSpPr txBox="1"/>
      </xdr:nvSpPr>
      <xdr:spPr>
        <a:xfrm>
          <a:off x="12514794" y="1302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48785</xdr:rowOff>
    </xdr:from>
    <xdr:to>
      <xdr:col>23</xdr:col>
      <xdr:colOff>517525</xdr:colOff>
      <xdr:row>98</xdr:row>
      <xdr:rowOff>148499</xdr:rowOff>
    </xdr:to>
    <xdr:cxnSp macro="">
      <xdr:nvCxnSpPr>
        <xdr:cNvPr id="657" name="直線コネクタ 656"/>
        <xdr:cNvCxnSpPr/>
      </xdr:nvCxnSpPr>
      <xdr:spPr>
        <a:xfrm flipV="1">
          <a:off x="15481300" y="16850885"/>
          <a:ext cx="838200" cy="9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132950</xdr:rowOff>
    </xdr:from>
    <xdr:to>
      <xdr:col>22</xdr:col>
      <xdr:colOff>365125</xdr:colOff>
      <xdr:row>98</xdr:row>
      <xdr:rowOff>148499</xdr:rowOff>
    </xdr:to>
    <xdr:cxnSp macro="">
      <xdr:nvCxnSpPr>
        <xdr:cNvPr id="660" name="直線コネクタ 659"/>
        <xdr:cNvCxnSpPr/>
      </xdr:nvCxnSpPr>
      <xdr:spPr>
        <a:xfrm>
          <a:off x="14592300" y="16935050"/>
          <a:ext cx="889000" cy="1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115522</xdr:rowOff>
    </xdr:from>
    <xdr:to>
      <xdr:col>22</xdr:col>
      <xdr:colOff>415925</xdr:colOff>
      <xdr:row>99</xdr:row>
      <xdr:rowOff>45672</xdr:rowOff>
    </xdr:to>
    <xdr:sp macro="" textlink="">
      <xdr:nvSpPr>
        <xdr:cNvPr id="661" name="フローチャート : 判断 660"/>
        <xdr:cNvSpPr/>
      </xdr:nvSpPr>
      <xdr:spPr>
        <a:xfrm>
          <a:off x="15430500" y="1691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36799</xdr:rowOff>
    </xdr:from>
    <xdr:ext cx="534377" cy="259045"/>
    <xdr:sp macro="" textlink="">
      <xdr:nvSpPr>
        <xdr:cNvPr id="662" name="テキスト ボックス 661"/>
        <xdr:cNvSpPr txBox="1"/>
      </xdr:nvSpPr>
      <xdr:spPr>
        <a:xfrm>
          <a:off x="15214111" y="170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118441</xdr:rowOff>
    </xdr:from>
    <xdr:to>
      <xdr:col>21</xdr:col>
      <xdr:colOff>161925</xdr:colOff>
      <xdr:row>98</xdr:row>
      <xdr:rowOff>132950</xdr:rowOff>
    </xdr:to>
    <xdr:cxnSp macro="">
      <xdr:nvCxnSpPr>
        <xdr:cNvPr id="663" name="直線コネクタ 662"/>
        <xdr:cNvCxnSpPr/>
      </xdr:nvCxnSpPr>
      <xdr:spPr>
        <a:xfrm>
          <a:off x="13703300" y="16920541"/>
          <a:ext cx="889000" cy="1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94804</xdr:rowOff>
    </xdr:from>
    <xdr:to>
      <xdr:col>21</xdr:col>
      <xdr:colOff>212725</xdr:colOff>
      <xdr:row>99</xdr:row>
      <xdr:rowOff>24954</xdr:rowOff>
    </xdr:to>
    <xdr:sp macro="" textlink="">
      <xdr:nvSpPr>
        <xdr:cNvPr id="664" name="フローチャート : 判断 663"/>
        <xdr:cNvSpPr/>
      </xdr:nvSpPr>
      <xdr:spPr>
        <a:xfrm>
          <a:off x="14541500" y="168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16081</xdr:rowOff>
    </xdr:from>
    <xdr:ext cx="534377" cy="259045"/>
    <xdr:sp macro="" textlink="">
      <xdr:nvSpPr>
        <xdr:cNvPr id="665" name="テキスト ボックス 664"/>
        <xdr:cNvSpPr txBox="1"/>
      </xdr:nvSpPr>
      <xdr:spPr>
        <a:xfrm>
          <a:off x="14325111" y="1698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102733</xdr:rowOff>
    </xdr:from>
    <xdr:to>
      <xdr:col>19</xdr:col>
      <xdr:colOff>644525</xdr:colOff>
      <xdr:row>98</xdr:row>
      <xdr:rowOff>118441</xdr:rowOff>
    </xdr:to>
    <xdr:cxnSp macro="">
      <xdr:nvCxnSpPr>
        <xdr:cNvPr id="666" name="直線コネクタ 665"/>
        <xdr:cNvCxnSpPr/>
      </xdr:nvCxnSpPr>
      <xdr:spPr>
        <a:xfrm>
          <a:off x="12814300" y="16904833"/>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102718</xdr:rowOff>
    </xdr:from>
    <xdr:to>
      <xdr:col>20</xdr:col>
      <xdr:colOff>9525</xdr:colOff>
      <xdr:row>99</xdr:row>
      <xdr:rowOff>32868</xdr:rowOff>
    </xdr:to>
    <xdr:sp macro="" textlink="">
      <xdr:nvSpPr>
        <xdr:cNvPr id="667" name="フローチャート : 判断 666"/>
        <xdr:cNvSpPr/>
      </xdr:nvSpPr>
      <xdr:spPr>
        <a:xfrm>
          <a:off x="13652500" y="1690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23995</xdr:rowOff>
    </xdr:from>
    <xdr:ext cx="534377" cy="259045"/>
    <xdr:sp macro="" textlink="">
      <xdr:nvSpPr>
        <xdr:cNvPr id="668" name="テキスト ボックス 667"/>
        <xdr:cNvSpPr txBox="1"/>
      </xdr:nvSpPr>
      <xdr:spPr>
        <a:xfrm>
          <a:off x="13436111" y="1699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104088</xdr:rowOff>
    </xdr:from>
    <xdr:to>
      <xdr:col>18</xdr:col>
      <xdr:colOff>492125</xdr:colOff>
      <xdr:row>99</xdr:row>
      <xdr:rowOff>34238</xdr:rowOff>
    </xdr:to>
    <xdr:sp macro="" textlink="">
      <xdr:nvSpPr>
        <xdr:cNvPr id="669" name="フローチャート : 判断 668"/>
        <xdr:cNvSpPr/>
      </xdr:nvSpPr>
      <xdr:spPr>
        <a:xfrm>
          <a:off x="12763500" y="1690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25365</xdr:rowOff>
    </xdr:from>
    <xdr:ext cx="534377" cy="259045"/>
    <xdr:sp macro="" textlink="">
      <xdr:nvSpPr>
        <xdr:cNvPr id="670" name="テキスト ボックス 669"/>
        <xdr:cNvSpPr txBox="1"/>
      </xdr:nvSpPr>
      <xdr:spPr>
        <a:xfrm>
          <a:off x="12547111" y="1699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169435</xdr:rowOff>
    </xdr:from>
    <xdr:to>
      <xdr:col>23</xdr:col>
      <xdr:colOff>568325</xdr:colOff>
      <xdr:row>98</xdr:row>
      <xdr:rowOff>99585</xdr:rowOff>
    </xdr:to>
    <xdr:sp macro="" textlink="">
      <xdr:nvSpPr>
        <xdr:cNvPr id="676" name="円/楕円 675"/>
        <xdr:cNvSpPr/>
      </xdr:nvSpPr>
      <xdr:spPr>
        <a:xfrm>
          <a:off x="16268700" y="1680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20862</xdr:rowOff>
    </xdr:from>
    <xdr:ext cx="599010" cy="259045"/>
    <xdr:sp macro="" textlink="">
      <xdr:nvSpPr>
        <xdr:cNvPr id="677" name="積立金該当値テキスト"/>
        <xdr:cNvSpPr txBox="1"/>
      </xdr:nvSpPr>
      <xdr:spPr>
        <a:xfrm>
          <a:off x="16370300" y="1665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97699</xdr:rowOff>
    </xdr:from>
    <xdr:to>
      <xdr:col>22</xdr:col>
      <xdr:colOff>415925</xdr:colOff>
      <xdr:row>99</xdr:row>
      <xdr:rowOff>27849</xdr:rowOff>
    </xdr:to>
    <xdr:sp macro="" textlink="">
      <xdr:nvSpPr>
        <xdr:cNvPr id="678" name="円/楕円 677"/>
        <xdr:cNvSpPr/>
      </xdr:nvSpPr>
      <xdr:spPr>
        <a:xfrm>
          <a:off x="15430500" y="1689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44376</xdr:rowOff>
    </xdr:from>
    <xdr:ext cx="534377" cy="259045"/>
    <xdr:sp macro="" textlink="">
      <xdr:nvSpPr>
        <xdr:cNvPr id="679" name="テキスト ボックス 678"/>
        <xdr:cNvSpPr txBox="1"/>
      </xdr:nvSpPr>
      <xdr:spPr>
        <a:xfrm>
          <a:off x="15214111" y="1667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82150</xdr:rowOff>
    </xdr:from>
    <xdr:to>
      <xdr:col>21</xdr:col>
      <xdr:colOff>212725</xdr:colOff>
      <xdr:row>99</xdr:row>
      <xdr:rowOff>12300</xdr:rowOff>
    </xdr:to>
    <xdr:sp macro="" textlink="">
      <xdr:nvSpPr>
        <xdr:cNvPr id="680" name="円/楕円 679"/>
        <xdr:cNvSpPr/>
      </xdr:nvSpPr>
      <xdr:spPr>
        <a:xfrm>
          <a:off x="14541500" y="168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28827</xdr:rowOff>
    </xdr:from>
    <xdr:ext cx="534377" cy="259045"/>
    <xdr:sp macro="" textlink="">
      <xdr:nvSpPr>
        <xdr:cNvPr id="681" name="テキスト ボックス 680"/>
        <xdr:cNvSpPr txBox="1"/>
      </xdr:nvSpPr>
      <xdr:spPr>
        <a:xfrm>
          <a:off x="14325111" y="1665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67641</xdr:rowOff>
    </xdr:from>
    <xdr:to>
      <xdr:col>20</xdr:col>
      <xdr:colOff>9525</xdr:colOff>
      <xdr:row>98</xdr:row>
      <xdr:rowOff>169241</xdr:rowOff>
    </xdr:to>
    <xdr:sp macro="" textlink="">
      <xdr:nvSpPr>
        <xdr:cNvPr id="682" name="円/楕円 681"/>
        <xdr:cNvSpPr/>
      </xdr:nvSpPr>
      <xdr:spPr>
        <a:xfrm>
          <a:off x="13652500" y="168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14318</xdr:rowOff>
    </xdr:from>
    <xdr:ext cx="534377" cy="259045"/>
    <xdr:sp macro="" textlink="">
      <xdr:nvSpPr>
        <xdr:cNvPr id="683" name="テキスト ボックス 682"/>
        <xdr:cNvSpPr txBox="1"/>
      </xdr:nvSpPr>
      <xdr:spPr>
        <a:xfrm>
          <a:off x="13436111" y="166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76,739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51933</xdr:rowOff>
    </xdr:from>
    <xdr:to>
      <xdr:col>18</xdr:col>
      <xdr:colOff>492125</xdr:colOff>
      <xdr:row>98</xdr:row>
      <xdr:rowOff>153533</xdr:rowOff>
    </xdr:to>
    <xdr:sp macro="" textlink="">
      <xdr:nvSpPr>
        <xdr:cNvPr id="684" name="円/楕円 683"/>
        <xdr:cNvSpPr/>
      </xdr:nvSpPr>
      <xdr:spPr>
        <a:xfrm>
          <a:off x="12763500" y="1685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170060</xdr:rowOff>
    </xdr:from>
    <xdr:ext cx="534377" cy="259045"/>
    <xdr:sp macro="" textlink="">
      <xdr:nvSpPr>
        <xdr:cNvPr id="685" name="テキスト ボックス 684"/>
        <xdr:cNvSpPr txBox="1"/>
      </xdr:nvSpPr>
      <xdr:spPr>
        <a:xfrm>
          <a:off x="12547111" y="166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167043</xdr:rowOff>
    </xdr:from>
    <xdr:to>
      <xdr:col>31</xdr:col>
      <xdr:colOff>85725</xdr:colOff>
      <xdr:row>38</xdr:row>
      <xdr:rowOff>97193</xdr:rowOff>
    </xdr:to>
    <xdr:sp macro="" textlink="">
      <xdr:nvSpPr>
        <xdr:cNvPr id="718" name="フローチャート : 判断 717"/>
        <xdr:cNvSpPr/>
      </xdr:nvSpPr>
      <xdr:spPr>
        <a:xfrm>
          <a:off x="21272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113720</xdr:rowOff>
    </xdr:from>
    <xdr:ext cx="469744" cy="259045"/>
    <xdr:sp macro="" textlink="">
      <xdr:nvSpPr>
        <xdr:cNvPr id="719" name="テキスト ボックス 718"/>
        <xdr:cNvSpPr txBox="1"/>
      </xdr:nvSpPr>
      <xdr:spPr>
        <a:xfrm>
          <a:off x="21088427"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64554</xdr:rowOff>
    </xdr:from>
    <xdr:to>
      <xdr:col>29</xdr:col>
      <xdr:colOff>568325</xdr:colOff>
      <xdr:row>38</xdr:row>
      <xdr:rowOff>166154</xdr:rowOff>
    </xdr:to>
    <xdr:sp macro="" textlink="">
      <xdr:nvSpPr>
        <xdr:cNvPr id="721" name="フローチャート : 判断 720"/>
        <xdr:cNvSpPr/>
      </xdr:nvSpPr>
      <xdr:spPr>
        <a:xfrm>
          <a:off x="20383500" y="657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11231</xdr:rowOff>
    </xdr:from>
    <xdr:ext cx="469744" cy="259045"/>
    <xdr:sp macro="" textlink="">
      <xdr:nvSpPr>
        <xdr:cNvPr id="722" name="テキスト ボックス 721"/>
        <xdr:cNvSpPr txBox="1"/>
      </xdr:nvSpPr>
      <xdr:spPr>
        <a:xfrm>
          <a:off x="20199427" y="635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73393</xdr:rowOff>
    </xdr:from>
    <xdr:to>
      <xdr:col>28</xdr:col>
      <xdr:colOff>365125</xdr:colOff>
      <xdr:row>39</xdr:row>
      <xdr:rowOff>3543</xdr:rowOff>
    </xdr:to>
    <xdr:sp macro="" textlink="">
      <xdr:nvSpPr>
        <xdr:cNvPr id="724" name="フローチャート : 判断 723"/>
        <xdr:cNvSpPr/>
      </xdr:nvSpPr>
      <xdr:spPr>
        <a:xfrm>
          <a:off x="19494500" y="65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20070</xdr:rowOff>
    </xdr:from>
    <xdr:ext cx="469744" cy="259045"/>
    <xdr:sp macro="" textlink="">
      <xdr:nvSpPr>
        <xdr:cNvPr id="725" name="テキスト ボックス 724"/>
        <xdr:cNvSpPr txBox="1"/>
      </xdr:nvSpPr>
      <xdr:spPr>
        <a:xfrm>
          <a:off x="19310427" y="63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77089</xdr:rowOff>
    </xdr:from>
    <xdr:to>
      <xdr:col>27</xdr:col>
      <xdr:colOff>161925</xdr:colOff>
      <xdr:row>39</xdr:row>
      <xdr:rowOff>7239</xdr:rowOff>
    </xdr:to>
    <xdr:sp macro="" textlink="">
      <xdr:nvSpPr>
        <xdr:cNvPr id="726" name="フローチャート : 判断 725"/>
        <xdr:cNvSpPr/>
      </xdr:nvSpPr>
      <xdr:spPr>
        <a:xfrm>
          <a:off x="18605500" y="659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23766</xdr:rowOff>
    </xdr:from>
    <xdr:ext cx="469744" cy="259045"/>
    <xdr:sp macro="" textlink="">
      <xdr:nvSpPr>
        <xdr:cNvPr id="727" name="テキスト ボックス 726"/>
        <xdr:cNvSpPr txBox="1"/>
      </xdr:nvSpPr>
      <xdr:spPr>
        <a:xfrm>
          <a:off x="18421427" y="636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40983</xdr:rowOff>
    </xdr:from>
    <xdr:to>
      <xdr:col>32</xdr:col>
      <xdr:colOff>187325</xdr:colOff>
      <xdr:row>59</xdr:row>
      <xdr:rowOff>44305</xdr:rowOff>
    </xdr:to>
    <xdr:cxnSp macro="">
      <xdr:nvCxnSpPr>
        <xdr:cNvPr id="771" name="直線コネクタ 770"/>
        <xdr:cNvCxnSpPr/>
      </xdr:nvCxnSpPr>
      <xdr:spPr>
        <a:xfrm flipV="1">
          <a:off x="21323300" y="10156533"/>
          <a:ext cx="8382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34895</xdr:rowOff>
    </xdr:from>
    <xdr:to>
      <xdr:col>31</xdr:col>
      <xdr:colOff>34925</xdr:colOff>
      <xdr:row>59</xdr:row>
      <xdr:rowOff>44305</xdr:rowOff>
    </xdr:to>
    <xdr:cxnSp macro="">
      <xdr:nvCxnSpPr>
        <xdr:cNvPr id="774" name="直線コネクタ 773"/>
        <xdr:cNvCxnSpPr/>
      </xdr:nvCxnSpPr>
      <xdr:spPr>
        <a:xfrm>
          <a:off x="20434300" y="10150445"/>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119997</xdr:rowOff>
    </xdr:from>
    <xdr:to>
      <xdr:col>31</xdr:col>
      <xdr:colOff>85725</xdr:colOff>
      <xdr:row>59</xdr:row>
      <xdr:rowOff>50147</xdr:rowOff>
    </xdr:to>
    <xdr:sp macro="" textlink="">
      <xdr:nvSpPr>
        <xdr:cNvPr id="775" name="フローチャート : 判断 774"/>
        <xdr:cNvSpPr/>
      </xdr:nvSpPr>
      <xdr:spPr>
        <a:xfrm>
          <a:off x="21272500" y="100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66674</xdr:rowOff>
    </xdr:from>
    <xdr:ext cx="469744" cy="259045"/>
    <xdr:sp macro="" textlink="">
      <xdr:nvSpPr>
        <xdr:cNvPr id="776" name="テキスト ボックス 775"/>
        <xdr:cNvSpPr txBox="1"/>
      </xdr:nvSpPr>
      <xdr:spPr>
        <a:xfrm>
          <a:off x="21088427" y="98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34895</xdr:rowOff>
    </xdr:from>
    <xdr:to>
      <xdr:col>29</xdr:col>
      <xdr:colOff>517525</xdr:colOff>
      <xdr:row>59</xdr:row>
      <xdr:rowOff>40244</xdr:rowOff>
    </xdr:to>
    <xdr:cxnSp macro="">
      <xdr:nvCxnSpPr>
        <xdr:cNvPr id="777" name="直線コネクタ 776"/>
        <xdr:cNvCxnSpPr/>
      </xdr:nvCxnSpPr>
      <xdr:spPr>
        <a:xfrm flipV="1">
          <a:off x="19545300" y="10150445"/>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124737</xdr:rowOff>
    </xdr:from>
    <xdr:to>
      <xdr:col>29</xdr:col>
      <xdr:colOff>568325</xdr:colOff>
      <xdr:row>59</xdr:row>
      <xdr:rowOff>54887</xdr:rowOff>
    </xdr:to>
    <xdr:sp macro="" textlink="">
      <xdr:nvSpPr>
        <xdr:cNvPr id="778" name="フローチャート : 判断 777"/>
        <xdr:cNvSpPr/>
      </xdr:nvSpPr>
      <xdr:spPr>
        <a:xfrm>
          <a:off x="20383500" y="1006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71414</xdr:rowOff>
    </xdr:from>
    <xdr:ext cx="469744" cy="259045"/>
    <xdr:sp macro="" textlink="">
      <xdr:nvSpPr>
        <xdr:cNvPr id="779" name="テキスト ボックス 778"/>
        <xdr:cNvSpPr txBox="1"/>
      </xdr:nvSpPr>
      <xdr:spPr>
        <a:xfrm>
          <a:off x="20199427" y="98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40244</xdr:rowOff>
    </xdr:from>
    <xdr:to>
      <xdr:col>28</xdr:col>
      <xdr:colOff>314325</xdr:colOff>
      <xdr:row>59</xdr:row>
      <xdr:rowOff>42956</xdr:rowOff>
    </xdr:to>
    <xdr:cxnSp macro="">
      <xdr:nvCxnSpPr>
        <xdr:cNvPr id="780" name="直線コネクタ 779"/>
        <xdr:cNvCxnSpPr/>
      </xdr:nvCxnSpPr>
      <xdr:spPr>
        <a:xfrm flipV="1">
          <a:off x="18656300" y="10155794"/>
          <a:ext cx="8890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121864</xdr:rowOff>
    </xdr:from>
    <xdr:to>
      <xdr:col>28</xdr:col>
      <xdr:colOff>365125</xdr:colOff>
      <xdr:row>59</xdr:row>
      <xdr:rowOff>52014</xdr:rowOff>
    </xdr:to>
    <xdr:sp macro="" textlink="">
      <xdr:nvSpPr>
        <xdr:cNvPr id="781" name="フローチャート : 判断 780"/>
        <xdr:cNvSpPr/>
      </xdr:nvSpPr>
      <xdr:spPr>
        <a:xfrm>
          <a:off x="19494500" y="1006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68541</xdr:rowOff>
    </xdr:from>
    <xdr:ext cx="469744" cy="259045"/>
    <xdr:sp macro="" textlink="">
      <xdr:nvSpPr>
        <xdr:cNvPr id="782" name="テキスト ボックス 781"/>
        <xdr:cNvSpPr txBox="1"/>
      </xdr:nvSpPr>
      <xdr:spPr>
        <a:xfrm>
          <a:off x="19310427" y="984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120767</xdr:rowOff>
    </xdr:from>
    <xdr:to>
      <xdr:col>27</xdr:col>
      <xdr:colOff>161925</xdr:colOff>
      <xdr:row>59</xdr:row>
      <xdr:rowOff>50917</xdr:rowOff>
    </xdr:to>
    <xdr:sp macro="" textlink="">
      <xdr:nvSpPr>
        <xdr:cNvPr id="783" name="フローチャート : 判断 782"/>
        <xdr:cNvSpPr/>
      </xdr:nvSpPr>
      <xdr:spPr>
        <a:xfrm>
          <a:off x="18605500" y="100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67444</xdr:rowOff>
    </xdr:from>
    <xdr:ext cx="469744" cy="259045"/>
    <xdr:sp macro="" textlink="">
      <xdr:nvSpPr>
        <xdr:cNvPr id="784" name="テキスト ボックス 783"/>
        <xdr:cNvSpPr txBox="1"/>
      </xdr:nvSpPr>
      <xdr:spPr>
        <a:xfrm>
          <a:off x="18421427" y="984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161633</xdr:rowOff>
    </xdr:from>
    <xdr:to>
      <xdr:col>32</xdr:col>
      <xdr:colOff>238125</xdr:colOff>
      <xdr:row>59</xdr:row>
      <xdr:rowOff>91783</xdr:rowOff>
    </xdr:to>
    <xdr:sp macro="" textlink="">
      <xdr:nvSpPr>
        <xdr:cNvPr id="790" name="円/楕円 789"/>
        <xdr:cNvSpPr/>
      </xdr:nvSpPr>
      <xdr:spPr>
        <a:xfrm>
          <a:off x="22110700" y="101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76560</xdr:rowOff>
    </xdr:from>
    <xdr:ext cx="378565" cy="259045"/>
    <xdr:sp macro="" textlink="">
      <xdr:nvSpPr>
        <xdr:cNvPr id="791" name="貸付金該当値テキスト"/>
        <xdr:cNvSpPr txBox="1"/>
      </xdr:nvSpPr>
      <xdr:spPr>
        <a:xfrm>
          <a:off x="22212300" y="1002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164955</xdr:rowOff>
    </xdr:from>
    <xdr:to>
      <xdr:col>31</xdr:col>
      <xdr:colOff>85725</xdr:colOff>
      <xdr:row>59</xdr:row>
      <xdr:rowOff>95105</xdr:rowOff>
    </xdr:to>
    <xdr:sp macro="" textlink="">
      <xdr:nvSpPr>
        <xdr:cNvPr id="792" name="円/楕円 791"/>
        <xdr:cNvSpPr/>
      </xdr:nvSpPr>
      <xdr:spPr>
        <a:xfrm>
          <a:off x="21272500" y="101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86232</xdr:rowOff>
    </xdr:from>
    <xdr:ext cx="313932" cy="259045"/>
    <xdr:sp macro="" textlink="">
      <xdr:nvSpPr>
        <xdr:cNvPr id="793" name="テキスト ボックス 792"/>
        <xdr:cNvSpPr txBox="1"/>
      </xdr:nvSpPr>
      <xdr:spPr>
        <a:xfrm>
          <a:off x="21166333" y="102017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155545</xdr:rowOff>
    </xdr:from>
    <xdr:to>
      <xdr:col>29</xdr:col>
      <xdr:colOff>568325</xdr:colOff>
      <xdr:row>59</xdr:row>
      <xdr:rowOff>85695</xdr:rowOff>
    </xdr:to>
    <xdr:sp macro="" textlink="">
      <xdr:nvSpPr>
        <xdr:cNvPr id="794" name="円/楕円 793"/>
        <xdr:cNvSpPr/>
      </xdr:nvSpPr>
      <xdr:spPr>
        <a:xfrm>
          <a:off x="20383500" y="1009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76822</xdr:rowOff>
    </xdr:from>
    <xdr:ext cx="469744" cy="259045"/>
    <xdr:sp macro="" textlink="">
      <xdr:nvSpPr>
        <xdr:cNvPr id="795" name="テキスト ボックス 794"/>
        <xdr:cNvSpPr txBox="1"/>
      </xdr:nvSpPr>
      <xdr:spPr>
        <a:xfrm>
          <a:off x="20199427" y="1019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160894</xdr:rowOff>
    </xdr:from>
    <xdr:to>
      <xdr:col>28</xdr:col>
      <xdr:colOff>365125</xdr:colOff>
      <xdr:row>59</xdr:row>
      <xdr:rowOff>91044</xdr:rowOff>
    </xdr:to>
    <xdr:sp macro="" textlink="">
      <xdr:nvSpPr>
        <xdr:cNvPr id="796" name="円/楕円 795"/>
        <xdr:cNvSpPr/>
      </xdr:nvSpPr>
      <xdr:spPr>
        <a:xfrm>
          <a:off x="19494500" y="1010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82171</xdr:rowOff>
    </xdr:from>
    <xdr:ext cx="378565" cy="259045"/>
    <xdr:sp macro="" textlink="">
      <xdr:nvSpPr>
        <xdr:cNvPr id="797" name="テキスト ボックス 796"/>
        <xdr:cNvSpPr txBox="1"/>
      </xdr:nvSpPr>
      <xdr:spPr>
        <a:xfrm>
          <a:off x="19356017" y="10197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163606</xdr:rowOff>
    </xdr:from>
    <xdr:to>
      <xdr:col>27</xdr:col>
      <xdr:colOff>161925</xdr:colOff>
      <xdr:row>59</xdr:row>
      <xdr:rowOff>93756</xdr:rowOff>
    </xdr:to>
    <xdr:sp macro="" textlink="">
      <xdr:nvSpPr>
        <xdr:cNvPr id="798" name="円/楕円 797"/>
        <xdr:cNvSpPr/>
      </xdr:nvSpPr>
      <xdr:spPr>
        <a:xfrm>
          <a:off x="18605500" y="1010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84883</xdr:rowOff>
    </xdr:from>
    <xdr:ext cx="378565" cy="259045"/>
    <xdr:sp macro="" textlink="">
      <xdr:nvSpPr>
        <xdr:cNvPr id="799" name="テキスト ボックス 798"/>
        <xdr:cNvSpPr txBox="1"/>
      </xdr:nvSpPr>
      <xdr:spPr>
        <a:xfrm>
          <a:off x="18467017" y="1020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88272</xdr:rowOff>
    </xdr:from>
    <xdr:to>
      <xdr:col>32</xdr:col>
      <xdr:colOff>187325</xdr:colOff>
      <xdr:row>76</xdr:row>
      <xdr:rowOff>104525</xdr:rowOff>
    </xdr:to>
    <xdr:cxnSp macro="">
      <xdr:nvCxnSpPr>
        <xdr:cNvPr id="828" name="直線コネクタ 827"/>
        <xdr:cNvCxnSpPr/>
      </xdr:nvCxnSpPr>
      <xdr:spPr>
        <a:xfrm flipV="1">
          <a:off x="21323300" y="13118472"/>
          <a:ext cx="838200" cy="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104525</xdr:rowOff>
    </xdr:from>
    <xdr:to>
      <xdr:col>31</xdr:col>
      <xdr:colOff>34925</xdr:colOff>
      <xdr:row>76</xdr:row>
      <xdr:rowOff>112508</xdr:rowOff>
    </xdr:to>
    <xdr:cxnSp macro="">
      <xdr:nvCxnSpPr>
        <xdr:cNvPr id="831" name="直線コネクタ 830"/>
        <xdr:cNvCxnSpPr/>
      </xdr:nvCxnSpPr>
      <xdr:spPr>
        <a:xfrm flipV="1">
          <a:off x="20434300" y="13134725"/>
          <a:ext cx="889000" cy="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28329</xdr:rowOff>
    </xdr:from>
    <xdr:to>
      <xdr:col>31</xdr:col>
      <xdr:colOff>85725</xdr:colOff>
      <xdr:row>77</xdr:row>
      <xdr:rowOff>129929</xdr:rowOff>
    </xdr:to>
    <xdr:sp macro="" textlink="">
      <xdr:nvSpPr>
        <xdr:cNvPr id="832" name="フローチャート : 判断 831"/>
        <xdr:cNvSpPr/>
      </xdr:nvSpPr>
      <xdr:spPr>
        <a:xfrm>
          <a:off x="21272500" y="1322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121056</xdr:rowOff>
    </xdr:from>
    <xdr:ext cx="534377" cy="259045"/>
    <xdr:sp macro="" textlink="">
      <xdr:nvSpPr>
        <xdr:cNvPr id="833" name="テキスト ボックス 832"/>
        <xdr:cNvSpPr txBox="1"/>
      </xdr:nvSpPr>
      <xdr:spPr>
        <a:xfrm>
          <a:off x="21056111" y="1332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112508</xdr:rowOff>
    </xdr:from>
    <xdr:to>
      <xdr:col>29</xdr:col>
      <xdr:colOff>517525</xdr:colOff>
      <xdr:row>76</xdr:row>
      <xdr:rowOff>116227</xdr:rowOff>
    </xdr:to>
    <xdr:cxnSp macro="">
      <xdr:nvCxnSpPr>
        <xdr:cNvPr id="834" name="直線コネクタ 833"/>
        <xdr:cNvCxnSpPr/>
      </xdr:nvCxnSpPr>
      <xdr:spPr>
        <a:xfrm flipV="1">
          <a:off x="19545300" y="13142708"/>
          <a:ext cx="8890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37457</xdr:rowOff>
    </xdr:from>
    <xdr:to>
      <xdr:col>29</xdr:col>
      <xdr:colOff>568325</xdr:colOff>
      <xdr:row>77</xdr:row>
      <xdr:rowOff>139057</xdr:rowOff>
    </xdr:to>
    <xdr:sp macro="" textlink="">
      <xdr:nvSpPr>
        <xdr:cNvPr id="835" name="フローチャート : 判断 834"/>
        <xdr:cNvSpPr/>
      </xdr:nvSpPr>
      <xdr:spPr>
        <a:xfrm>
          <a:off x="20383500" y="1323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130184</xdr:rowOff>
    </xdr:from>
    <xdr:ext cx="534377" cy="259045"/>
    <xdr:sp macro="" textlink="">
      <xdr:nvSpPr>
        <xdr:cNvPr id="836" name="テキスト ボックス 835"/>
        <xdr:cNvSpPr txBox="1"/>
      </xdr:nvSpPr>
      <xdr:spPr>
        <a:xfrm>
          <a:off x="20167111" y="133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108210</xdr:rowOff>
    </xdr:from>
    <xdr:to>
      <xdr:col>28</xdr:col>
      <xdr:colOff>314325</xdr:colOff>
      <xdr:row>76</xdr:row>
      <xdr:rowOff>116227</xdr:rowOff>
    </xdr:to>
    <xdr:cxnSp macro="">
      <xdr:nvCxnSpPr>
        <xdr:cNvPr id="837" name="直線コネクタ 836"/>
        <xdr:cNvCxnSpPr/>
      </xdr:nvCxnSpPr>
      <xdr:spPr>
        <a:xfrm>
          <a:off x="18656300" y="13138410"/>
          <a:ext cx="8890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45972</xdr:rowOff>
    </xdr:from>
    <xdr:to>
      <xdr:col>28</xdr:col>
      <xdr:colOff>365125</xdr:colOff>
      <xdr:row>77</xdr:row>
      <xdr:rowOff>147572</xdr:rowOff>
    </xdr:to>
    <xdr:sp macro="" textlink="">
      <xdr:nvSpPr>
        <xdr:cNvPr id="838" name="フローチャート : 判断 837"/>
        <xdr:cNvSpPr/>
      </xdr:nvSpPr>
      <xdr:spPr>
        <a:xfrm>
          <a:off x="19494500" y="132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138699</xdr:rowOff>
    </xdr:from>
    <xdr:ext cx="534377" cy="259045"/>
    <xdr:sp macro="" textlink="">
      <xdr:nvSpPr>
        <xdr:cNvPr id="839" name="テキスト ボックス 838"/>
        <xdr:cNvSpPr txBox="1"/>
      </xdr:nvSpPr>
      <xdr:spPr>
        <a:xfrm>
          <a:off x="19278111" y="1334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52622</xdr:rowOff>
    </xdr:from>
    <xdr:to>
      <xdr:col>27</xdr:col>
      <xdr:colOff>161925</xdr:colOff>
      <xdr:row>77</xdr:row>
      <xdr:rowOff>154222</xdr:rowOff>
    </xdr:to>
    <xdr:sp macro="" textlink="">
      <xdr:nvSpPr>
        <xdr:cNvPr id="840" name="フローチャート : 判断 839"/>
        <xdr:cNvSpPr/>
      </xdr:nvSpPr>
      <xdr:spPr>
        <a:xfrm>
          <a:off x="18605500" y="132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145349</xdr:rowOff>
    </xdr:from>
    <xdr:ext cx="534377" cy="259045"/>
    <xdr:sp macro="" textlink="">
      <xdr:nvSpPr>
        <xdr:cNvPr id="841" name="テキスト ボックス 840"/>
        <xdr:cNvSpPr txBox="1"/>
      </xdr:nvSpPr>
      <xdr:spPr>
        <a:xfrm>
          <a:off x="18389111" y="1334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37472</xdr:rowOff>
    </xdr:from>
    <xdr:to>
      <xdr:col>32</xdr:col>
      <xdr:colOff>238125</xdr:colOff>
      <xdr:row>76</xdr:row>
      <xdr:rowOff>139072</xdr:rowOff>
    </xdr:to>
    <xdr:sp macro="" textlink="">
      <xdr:nvSpPr>
        <xdr:cNvPr id="847" name="円/楕円 846"/>
        <xdr:cNvSpPr/>
      </xdr:nvSpPr>
      <xdr:spPr>
        <a:xfrm>
          <a:off x="22110700" y="130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60350</xdr:rowOff>
    </xdr:from>
    <xdr:ext cx="599010" cy="259045"/>
    <xdr:sp macro="" textlink="">
      <xdr:nvSpPr>
        <xdr:cNvPr id="848" name="繰出金該当値テキスト"/>
        <xdr:cNvSpPr txBox="1"/>
      </xdr:nvSpPr>
      <xdr:spPr>
        <a:xfrm>
          <a:off x="22212300" y="1291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123,498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53725</xdr:rowOff>
    </xdr:from>
    <xdr:to>
      <xdr:col>31</xdr:col>
      <xdr:colOff>85725</xdr:colOff>
      <xdr:row>76</xdr:row>
      <xdr:rowOff>155325</xdr:rowOff>
    </xdr:to>
    <xdr:sp macro="" textlink="">
      <xdr:nvSpPr>
        <xdr:cNvPr id="849" name="円/楕円 848"/>
        <xdr:cNvSpPr/>
      </xdr:nvSpPr>
      <xdr:spPr>
        <a:xfrm>
          <a:off x="21272500" y="130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403</xdr:rowOff>
    </xdr:from>
    <xdr:ext cx="599010" cy="259045"/>
    <xdr:sp macro="" textlink="">
      <xdr:nvSpPr>
        <xdr:cNvPr id="850" name="テキスト ボックス 849"/>
        <xdr:cNvSpPr txBox="1"/>
      </xdr:nvSpPr>
      <xdr:spPr>
        <a:xfrm>
          <a:off x="21023794" y="1285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119,232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61708</xdr:rowOff>
    </xdr:from>
    <xdr:to>
      <xdr:col>29</xdr:col>
      <xdr:colOff>568325</xdr:colOff>
      <xdr:row>76</xdr:row>
      <xdr:rowOff>163308</xdr:rowOff>
    </xdr:to>
    <xdr:sp macro="" textlink="">
      <xdr:nvSpPr>
        <xdr:cNvPr id="851" name="円/楕円 850"/>
        <xdr:cNvSpPr/>
      </xdr:nvSpPr>
      <xdr:spPr>
        <a:xfrm>
          <a:off x="20383500" y="130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8385</xdr:rowOff>
    </xdr:from>
    <xdr:ext cx="599010" cy="259045"/>
    <xdr:sp macro="" textlink="">
      <xdr:nvSpPr>
        <xdr:cNvPr id="852" name="テキスト ボックス 851"/>
        <xdr:cNvSpPr txBox="1"/>
      </xdr:nvSpPr>
      <xdr:spPr>
        <a:xfrm>
          <a:off x="20134794" y="1286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117,137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65427</xdr:rowOff>
    </xdr:from>
    <xdr:to>
      <xdr:col>28</xdr:col>
      <xdr:colOff>365125</xdr:colOff>
      <xdr:row>76</xdr:row>
      <xdr:rowOff>167027</xdr:rowOff>
    </xdr:to>
    <xdr:sp macro="" textlink="">
      <xdr:nvSpPr>
        <xdr:cNvPr id="853" name="円/楕円 852"/>
        <xdr:cNvSpPr/>
      </xdr:nvSpPr>
      <xdr:spPr>
        <a:xfrm>
          <a:off x="19494500" y="1309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12103</xdr:rowOff>
    </xdr:from>
    <xdr:ext cx="599010" cy="259045"/>
    <xdr:sp macro="" textlink="">
      <xdr:nvSpPr>
        <xdr:cNvPr id="854" name="テキスト ボックス 853"/>
        <xdr:cNvSpPr txBox="1"/>
      </xdr:nvSpPr>
      <xdr:spPr>
        <a:xfrm>
          <a:off x="19245794" y="1287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116,161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57410</xdr:rowOff>
    </xdr:from>
    <xdr:to>
      <xdr:col>27</xdr:col>
      <xdr:colOff>161925</xdr:colOff>
      <xdr:row>76</xdr:row>
      <xdr:rowOff>159010</xdr:rowOff>
    </xdr:to>
    <xdr:sp macro="" textlink="">
      <xdr:nvSpPr>
        <xdr:cNvPr id="855" name="円/楕円 854"/>
        <xdr:cNvSpPr/>
      </xdr:nvSpPr>
      <xdr:spPr>
        <a:xfrm>
          <a:off x="18605500" y="13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4087</xdr:rowOff>
    </xdr:from>
    <xdr:ext cx="599010" cy="259045"/>
    <xdr:sp macro="" textlink="">
      <xdr:nvSpPr>
        <xdr:cNvPr id="856" name="テキスト ボックス 855"/>
        <xdr:cNvSpPr txBox="1"/>
      </xdr:nvSpPr>
      <xdr:spPr>
        <a:xfrm>
          <a:off x="18356794" y="1286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扶助費は住民一人当たり</a:t>
          </a:r>
          <a:r>
            <a:rPr kumimoji="1" lang="en-US" altLang="ja-JP" sz="1300">
              <a:latin typeface="ＭＳ Ｐゴシック"/>
            </a:rPr>
            <a:t>73,943</a:t>
          </a:r>
          <a:r>
            <a:rPr kumimoji="1" lang="ja-JP" altLang="en-US" sz="1300">
              <a:latin typeface="ＭＳ Ｐゴシック"/>
            </a:rPr>
            <a:t>円となっており、類似団体と比較して一人当たりコストが高い状況が続いている。これは、障害者自立支援介護給付費等が年々増加していることが要因している。扶助費の削減は容易ではないことから、他の経費を削減することにより全体としての支出削減を図る。</a:t>
          </a:r>
          <a:endParaRPr kumimoji="1" lang="en-US" altLang="ja-JP" sz="1300">
            <a:latin typeface="ＭＳ Ｐゴシック"/>
          </a:endParaRPr>
        </a:p>
        <a:p>
          <a:r>
            <a:rPr kumimoji="1" lang="ja-JP" altLang="en-US" sz="1300">
              <a:latin typeface="ＭＳ Ｐゴシック"/>
            </a:rPr>
            <a:t>　繰出金は住民一人当たり</a:t>
          </a:r>
          <a:r>
            <a:rPr kumimoji="1" lang="en-US" altLang="ja-JP" sz="1300">
              <a:latin typeface="ＭＳ Ｐゴシック"/>
            </a:rPr>
            <a:t>123,498</a:t>
          </a:r>
          <a:r>
            <a:rPr kumimoji="1" lang="ja-JP" altLang="en-US" sz="1300">
              <a:latin typeface="ＭＳ Ｐゴシック"/>
            </a:rPr>
            <a:t>円となっており、類似団体と比較して一人当たりコストが高い状況が続いている。これは、国民健康保険特別会計における総合保健施設に係る繰出金などをはじめとする公営事業会計への繰出金、上下水道の３会計への公営企業債償還に係る繰出金、温泉施設の３会計への運営経費に係る繰出金が多額であることが要因している。公営事業会計は、医療費、介護給付費等の伸びを抑制する施策を研究・実施し、上下水道会計は、簡易水道事業において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に料金改定を行ったが、下水道事業も含め適正な使用料となるよう努め、温泉施設会計は、経営改善に努める一方、２施設について民間への指定管理委託を実施しており、一般会計の負担を減らすよう努めることとし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長野県筑北村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4,893
4,851
99.47
4,996,538
4,824,973
103,583
3,166,235
4,192,363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49485</xdr:rowOff>
    </xdr:from>
    <xdr:to>
      <xdr:col>6</xdr:col>
      <xdr:colOff>511175</xdr:colOff>
      <xdr:row>38</xdr:row>
      <xdr:rowOff>58417</xdr:rowOff>
    </xdr:to>
    <xdr:cxnSp macro="">
      <xdr:nvCxnSpPr>
        <xdr:cNvPr id="62" name="直線コネクタ 61"/>
        <xdr:cNvCxnSpPr/>
      </xdr:nvCxnSpPr>
      <xdr:spPr>
        <a:xfrm flipV="1">
          <a:off x="3797300" y="6564585"/>
          <a:ext cx="838200" cy="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58417</xdr:rowOff>
    </xdr:from>
    <xdr:to>
      <xdr:col>5</xdr:col>
      <xdr:colOff>358775</xdr:colOff>
      <xdr:row>38</xdr:row>
      <xdr:rowOff>65846</xdr:rowOff>
    </xdr:to>
    <xdr:cxnSp macro="">
      <xdr:nvCxnSpPr>
        <xdr:cNvPr id="65" name="直線コネクタ 64"/>
        <xdr:cNvCxnSpPr/>
      </xdr:nvCxnSpPr>
      <xdr:spPr>
        <a:xfrm flipV="1">
          <a:off x="2908300" y="6573517"/>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39898</xdr:rowOff>
    </xdr:from>
    <xdr:to>
      <xdr:col>5</xdr:col>
      <xdr:colOff>409575</xdr:colOff>
      <xdr:row>38</xdr:row>
      <xdr:rowOff>141498</xdr:rowOff>
    </xdr:to>
    <xdr:sp macro="" textlink="">
      <xdr:nvSpPr>
        <xdr:cNvPr id="66" name="フローチャート : 判断 65"/>
        <xdr:cNvSpPr/>
      </xdr:nvSpPr>
      <xdr:spPr>
        <a:xfrm>
          <a:off x="3746500" y="6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132625</xdr:rowOff>
    </xdr:from>
    <xdr:ext cx="534377" cy="259045"/>
    <xdr:sp macro="" textlink="">
      <xdr:nvSpPr>
        <xdr:cNvPr id="67" name="テキスト ボックス 66"/>
        <xdr:cNvSpPr txBox="1"/>
      </xdr:nvSpPr>
      <xdr:spPr>
        <a:xfrm>
          <a:off x="3530111" y="664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61747</xdr:rowOff>
    </xdr:from>
    <xdr:to>
      <xdr:col>4</xdr:col>
      <xdr:colOff>155575</xdr:colOff>
      <xdr:row>38</xdr:row>
      <xdr:rowOff>65846</xdr:rowOff>
    </xdr:to>
    <xdr:cxnSp macro="">
      <xdr:nvCxnSpPr>
        <xdr:cNvPr id="68" name="直線コネクタ 67"/>
        <xdr:cNvCxnSpPr/>
      </xdr:nvCxnSpPr>
      <xdr:spPr>
        <a:xfrm>
          <a:off x="2019300" y="6576847"/>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46151</xdr:rowOff>
    </xdr:from>
    <xdr:to>
      <xdr:col>4</xdr:col>
      <xdr:colOff>206375</xdr:colOff>
      <xdr:row>38</xdr:row>
      <xdr:rowOff>147751</xdr:rowOff>
    </xdr:to>
    <xdr:sp macro="" textlink="">
      <xdr:nvSpPr>
        <xdr:cNvPr id="69" name="フローチャート : 判断 68"/>
        <xdr:cNvSpPr/>
      </xdr:nvSpPr>
      <xdr:spPr>
        <a:xfrm>
          <a:off x="2857500" y="656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138878</xdr:rowOff>
    </xdr:from>
    <xdr:ext cx="534377" cy="259045"/>
    <xdr:sp macro="" textlink="">
      <xdr:nvSpPr>
        <xdr:cNvPr id="70" name="テキスト ボックス 69"/>
        <xdr:cNvSpPr txBox="1"/>
      </xdr:nvSpPr>
      <xdr:spPr>
        <a:xfrm>
          <a:off x="2641111" y="66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51574</xdr:rowOff>
    </xdr:from>
    <xdr:to>
      <xdr:col>2</xdr:col>
      <xdr:colOff>638175</xdr:colOff>
      <xdr:row>38</xdr:row>
      <xdr:rowOff>61747</xdr:rowOff>
    </xdr:to>
    <xdr:cxnSp macro="">
      <xdr:nvCxnSpPr>
        <xdr:cNvPr id="71" name="直線コネクタ 70"/>
        <xdr:cNvCxnSpPr/>
      </xdr:nvCxnSpPr>
      <xdr:spPr>
        <a:xfrm>
          <a:off x="1130300" y="6566674"/>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42184</xdr:rowOff>
    </xdr:from>
    <xdr:to>
      <xdr:col>3</xdr:col>
      <xdr:colOff>3175</xdr:colOff>
      <xdr:row>38</xdr:row>
      <xdr:rowOff>143784</xdr:rowOff>
    </xdr:to>
    <xdr:sp macro="" textlink="">
      <xdr:nvSpPr>
        <xdr:cNvPr id="72" name="フローチャート : 判断 71"/>
        <xdr:cNvSpPr/>
      </xdr:nvSpPr>
      <xdr:spPr>
        <a:xfrm>
          <a:off x="1968500" y="655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134911</xdr:rowOff>
    </xdr:from>
    <xdr:ext cx="534377" cy="259045"/>
    <xdr:sp macro="" textlink="">
      <xdr:nvSpPr>
        <xdr:cNvPr id="73" name="テキスト ボックス 72"/>
        <xdr:cNvSpPr txBox="1"/>
      </xdr:nvSpPr>
      <xdr:spPr>
        <a:xfrm>
          <a:off x="1752111" y="66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20859</xdr:rowOff>
    </xdr:from>
    <xdr:to>
      <xdr:col>1</xdr:col>
      <xdr:colOff>485775</xdr:colOff>
      <xdr:row>38</xdr:row>
      <xdr:rowOff>122459</xdr:rowOff>
    </xdr:to>
    <xdr:sp macro="" textlink="">
      <xdr:nvSpPr>
        <xdr:cNvPr id="74" name="フローチャート : 判断 73"/>
        <xdr:cNvSpPr/>
      </xdr:nvSpPr>
      <xdr:spPr>
        <a:xfrm>
          <a:off x="1079500" y="65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113586</xdr:rowOff>
    </xdr:from>
    <xdr:ext cx="534377" cy="259045"/>
    <xdr:sp macro="" textlink="">
      <xdr:nvSpPr>
        <xdr:cNvPr id="75" name="テキスト ボックス 74"/>
        <xdr:cNvSpPr txBox="1"/>
      </xdr:nvSpPr>
      <xdr:spPr>
        <a:xfrm>
          <a:off x="863111" y="66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170135</xdr:rowOff>
    </xdr:from>
    <xdr:to>
      <xdr:col>6</xdr:col>
      <xdr:colOff>561975</xdr:colOff>
      <xdr:row>38</xdr:row>
      <xdr:rowOff>100285</xdr:rowOff>
    </xdr:to>
    <xdr:sp macro="" textlink="">
      <xdr:nvSpPr>
        <xdr:cNvPr id="81" name="円/楕円 80"/>
        <xdr:cNvSpPr/>
      </xdr:nvSpPr>
      <xdr:spPr>
        <a:xfrm>
          <a:off x="4584700" y="6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85062</xdr:rowOff>
    </xdr:from>
    <xdr:ext cx="534377" cy="259045"/>
    <xdr:sp macro="" textlink="">
      <xdr:nvSpPr>
        <xdr:cNvPr id="82" name="議会費該当値テキスト"/>
        <xdr:cNvSpPr txBox="1"/>
      </xdr:nvSpPr>
      <xdr:spPr>
        <a:xfrm>
          <a:off x="4686300" y="642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7617</xdr:rowOff>
    </xdr:from>
    <xdr:to>
      <xdr:col>5</xdr:col>
      <xdr:colOff>409575</xdr:colOff>
      <xdr:row>38</xdr:row>
      <xdr:rowOff>109217</xdr:rowOff>
    </xdr:to>
    <xdr:sp macro="" textlink="">
      <xdr:nvSpPr>
        <xdr:cNvPr id="83" name="円/楕円 82"/>
        <xdr:cNvSpPr/>
      </xdr:nvSpPr>
      <xdr:spPr>
        <a:xfrm>
          <a:off x="3746500" y="652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125743</xdr:rowOff>
    </xdr:from>
    <xdr:ext cx="534377" cy="259045"/>
    <xdr:sp macro="" textlink="">
      <xdr:nvSpPr>
        <xdr:cNvPr id="84" name="テキスト ボックス 83"/>
        <xdr:cNvSpPr txBox="1"/>
      </xdr:nvSpPr>
      <xdr:spPr>
        <a:xfrm>
          <a:off x="3530111" y="629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15046</xdr:rowOff>
    </xdr:from>
    <xdr:to>
      <xdr:col>4</xdr:col>
      <xdr:colOff>206375</xdr:colOff>
      <xdr:row>38</xdr:row>
      <xdr:rowOff>116646</xdr:rowOff>
    </xdr:to>
    <xdr:sp macro="" textlink="">
      <xdr:nvSpPr>
        <xdr:cNvPr id="85" name="円/楕円 84"/>
        <xdr:cNvSpPr/>
      </xdr:nvSpPr>
      <xdr:spPr>
        <a:xfrm>
          <a:off x="2857500" y="653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133173</xdr:rowOff>
    </xdr:from>
    <xdr:ext cx="534377" cy="259045"/>
    <xdr:sp macro="" textlink="">
      <xdr:nvSpPr>
        <xdr:cNvPr id="86" name="テキスト ボックス 85"/>
        <xdr:cNvSpPr txBox="1"/>
      </xdr:nvSpPr>
      <xdr:spPr>
        <a:xfrm>
          <a:off x="2641111" y="630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10947</xdr:rowOff>
    </xdr:from>
    <xdr:to>
      <xdr:col>3</xdr:col>
      <xdr:colOff>3175</xdr:colOff>
      <xdr:row>38</xdr:row>
      <xdr:rowOff>112547</xdr:rowOff>
    </xdr:to>
    <xdr:sp macro="" textlink="">
      <xdr:nvSpPr>
        <xdr:cNvPr id="87" name="円/楕円 86"/>
        <xdr:cNvSpPr/>
      </xdr:nvSpPr>
      <xdr:spPr>
        <a:xfrm>
          <a:off x="1968500" y="65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129074</xdr:rowOff>
    </xdr:from>
    <xdr:ext cx="534377" cy="259045"/>
    <xdr:sp macro="" textlink="">
      <xdr:nvSpPr>
        <xdr:cNvPr id="88" name="テキスト ボックス 87"/>
        <xdr:cNvSpPr txBox="1"/>
      </xdr:nvSpPr>
      <xdr:spPr>
        <a:xfrm>
          <a:off x="1752111" y="63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774</xdr:rowOff>
    </xdr:from>
    <xdr:to>
      <xdr:col>1</xdr:col>
      <xdr:colOff>485775</xdr:colOff>
      <xdr:row>38</xdr:row>
      <xdr:rowOff>102374</xdr:rowOff>
    </xdr:to>
    <xdr:sp macro="" textlink="">
      <xdr:nvSpPr>
        <xdr:cNvPr id="89" name="円/楕円 88"/>
        <xdr:cNvSpPr/>
      </xdr:nvSpPr>
      <xdr:spPr>
        <a:xfrm>
          <a:off x="1079500" y="6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118902</xdr:rowOff>
    </xdr:from>
    <xdr:ext cx="534377" cy="259045"/>
    <xdr:sp macro="" textlink="">
      <xdr:nvSpPr>
        <xdr:cNvPr id="90" name="テキスト ボックス 89"/>
        <xdr:cNvSpPr txBox="1"/>
      </xdr:nvSpPr>
      <xdr:spPr>
        <a:xfrm>
          <a:off x="863111" y="629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124839</xdr:rowOff>
    </xdr:from>
    <xdr:to>
      <xdr:col>6</xdr:col>
      <xdr:colOff>511175</xdr:colOff>
      <xdr:row>58</xdr:row>
      <xdr:rowOff>50944</xdr:rowOff>
    </xdr:to>
    <xdr:cxnSp macro="">
      <xdr:nvCxnSpPr>
        <xdr:cNvPr id="121" name="直線コネクタ 120"/>
        <xdr:cNvCxnSpPr/>
      </xdr:nvCxnSpPr>
      <xdr:spPr>
        <a:xfrm flipV="1">
          <a:off x="3797300" y="9897489"/>
          <a:ext cx="838200" cy="9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50944</xdr:rowOff>
    </xdr:from>
    <xdr:to>
      <xdr:col>5</xdr:col>
      <xdr:colOff>358775</xdr:colOff>
      <xdr:row>58</xdr:row>
      <xdr:rowOff>72944</xdr:rowOff>
    </xdr:to>
    <xdr:cxnSp macro="">
      <xdr:nvCxnSpPr>
        <xdr:cNvPr id="124" name="直線コネクタ 123"/>
        <xdr:cNvCxnSpPr/>
      </xdr:nvCxnSpPr>
      <xdr:spPr>
        <a:xfrm flipV="1">
          <a:off x="2908300" y="9995044"/>
          <a:ext cx="889000" cy="2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52898</xdr:rowOff>
    </xdr:from>
    <xdr:to>
      <xdr:col>5</xdr:col>
      <xdr:colOff>409575</xdr:colOff>
      <xdr:row>58</xdr:row>
      <xdr:rowOff>154498</xdr:rowOff>
    </xdr:to>
    <xdr:sp macro="" textlink="">
      <xdr:nvSpPr>
        <xdr:cNvPr id="125" name="フローチャート : 判断 124"/>
        <xdr:cNvSpPr/>
      </xdr:nvSpPr>
      <xdr:spPr>
        <a:xfrm>
          <a:off x="3746500" y="999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145625</xdr:rowOff>
    </xdr:from>
    <xdr:ext cx="599010" cy="259045"/>
    <xdr:sp macro="" textlink="">
      <xdr:nvSpPr>
        <xdr:cNvPr id="126" name="テキスト ボックス 125"/>
        <xdr:cNvSpPr txBox="1"/>
      </xdr:nvSpPr>
      <xdr:spPr>
        <a:xfrm>
          <a:off x="3497794" y="100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72944</xdr:rowOff>
    </xdr:from>
    <xdr:to>
      <xdr:col>4</xdr:col>
      <xdr:colOff>155575</xdr:colOff>
      <xdr:row>58</xdr:row>
      <xdr:rowOff>79853</xdr:rowOff>
    </xdr:to>
    <xdr:cxnSp macro="">
      <xdr:nvCxnSpPr>
        <xdr:cNvPr id="127" name="直線コネクタ 126"/>
        <xdr:cNvCxnSpPr/>
      </xdr:nvCxnSpPr>
      <xdr:spPr>
        <a:xfrm flipV="1">
          <a:off x="2019300" y="10017044"/>
          <a:ext cx="8890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40018</xdr:rowOff>
    </xdr:from>
    <xdr:to>
      <xdr:col>4</xdr:col>
      <xdr:colOff>206375</xdr:colOff>
      <xdr:row>58</xdr:row>
      <xdr:rowOff>141618</xdr:rowOff>
    </xdr:to>
    <xdr:sp macro="" textlink="">
      <xdr:nvSpPr>
        <xdr:cNvPr id="128" name="フローチャート : 判断 127"/>
        <xdr:cNvSpPr/>
      </xdr:nvSpPr>
      <xdr:spPr>
        <a:xfrm>
          <a:off x="2857500" y="998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132745</xdr:rowOff>
    </xdr:from>
    <xdr:ext cx="599010" cy="259045"/>
    <xdr:sp macro="" textlink="">
      <xdr:nvSpPr>
        <xdr:cNvPr id="129" name="テキスト ボックス 128"/>
        <xdr:cNvSpPr txBox="1"/>
      </xdr:nvSpPr>
      <xdr:spPr>
        <a:xfrm>
          <a:off x="2608794" y="1007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65342</xdr:rowOff>
    </xdr:from>
    <xdr:to>
      <xdr:col>2</xdr:col>
      <xdr:colOff>638175</xdr:colOff>
      <xdr:row>58</xdr:row>
      <xdr:rowOff>79853</xdr:rowOff>
    </xdr:to>
    <xdr:cxnSp macro="">
      <xdr:nvCxnSpPr>
        <xdr:cNvPr id="130" name="直線コネクタ 129"/>
        <xdr:cNvCxnSpPr/>
      </xdr:nvCxnSpPr>
      <xdr:spPr>
        <a:xfrm>
          <a:off x="1130300" y="10009442"/>
          <a:ext cx="8890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58001</xdr:rowOff>
    </xdr:from>
    <xdr:to>
      <xdr:col>3</xdr:col>
      <xdr:colOff>3175</xdr:colOff>
      <xdr:row>58</xdr:row>
      <xdr:rowOff>159601</xdr:rowOff>
    </xdr:to>
    <xdr:sp macro="" textlink="">
      <xdr:nvSpPr>
        <xdr:cNvPr id="131" name="フローチャート : 判断 130"/>
        <xdr:cNvSpPr/>
      </xdr:nvSpPr>
      <xdr:spPr>
        <a:xfrm>
          <a:off x="1968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150728</xdr:rowOff>
    </xdr:from>
    <xdr:ext cx="599010" cy="259045"/>
    <xdr:sp macro="" textlink="">
      <xdr:nvSpPr>
        <xdr:cNvPr id="132" name="テキスト ボックス 131"/>
        <xdr:cNvSpPr txBox="1"/>
      </xdr:nvSpPr>
      <xdr:spPr>
        <a:xfrm>
          <a:off x="1719794" y="1009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55962</xdr:rowOff>
    </xdr:from>
    <xdr:to>
      <xdr:col>1</xdr:col>
      <xdr:colOff>485775</xdr:colOff>
      <xdr:row>58</xdr:row>
      <xdr:rowOff>157562</xdr:rowOff>
    </xdr:to>
    <xdr:sp macro="" textlink="">
      <xdr:nvSpPr>
        <xdr:cNvPr id="133" name="フローチャート : 判断 132"/>
        <xdr:cNvSpPr/>
      </xdr:nvSpPr>
      <xdr:spPr>
        <a:xfrm>
          <a:off x="1079500" y="1000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148689</xdr:rowOff>
    </xdr:from>
    <xdr:ext cx="599010" cy="259045"/>
    <xdr:sp macro="" textlink="">
      <xdr:nvSpPr>
        <xdr:cNvPr id="134" name="テキスト ボックス 133"/>
        <xdr:cNvSpPr txBox="1"/>
      </xdr:nvSpPr>
      <xdr:spPr>
        <a:xfrm>
          <a:off x="830794" y="10092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74039</xdr:rowOff>
    </xdr:from>
    <xdr:to>
      <xdr:col>6</xdr:col>
      <xdr:colOff>561975</xdr:colOff>
      <xdr:row>58</xdr:row>
      <xdr:rowOff>4189</xdr:rowOff>
    </xdr:to>
    <xdr:sp macro="" textlink="">
      <xdr:nvSpPr>
        <xdr:cNvPr id="140" name="円/楕円 139"/>
        <xdr:cNvSpPr/>
      </xdr:nvSpPr>
      <xdr:spPr>
        <a:xfrm>
          <a:off x="4584700" y="98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96916</xdr:rowOff>
    </xdr:from>
    <xdr:ext cx="599010" cy="259045"/>
    <xdr:sp macro="" textlink="">
      <xdr:nvSpPr>
        <xdr:cNvPr id="141" name="総務費該当値テキスト"/>
        <xdr:cNvSpPr txBox="1"/>
      </xdr:nvSpPr>
      <xdr:spPr>
        <a:xfrm>
          <a:off x="4686300" y="969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291,152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144</xdr:rowOff>
    </xdr:from>
    <xdr:to>
      <xdr:col>5</xdr:col>
      <xdr:colOff>409575</xdr:colOff>
      <xdr:row>58</xdr:row>
      <xdr:rowOff>101744</xdr:rowOff>
    </xdr:to>
    <xdr:sp macro="" textlink="">
      <xdr:nvSpPr>
        <xdr:cNvPr id="142" name="円/楕円 141"/>
        <xdr:cNvSpPr/>
      </xdr:nvSpPr>
      <xdr:spPr>
        <a:xfrm>
          <a:off x="3746500" y="994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118271</xdr:rowOff>
    </xdr:from>
    <xdr:ext cx="599010" cy="259045"/>
    <xdr:sp macro="" textlink="">
      <xdr:nvSpPr>
        <xdr:cNvPr id="143" name="テキスト ボックス 142"/>
        <xdr:cNvSpPr txBox="1"/>
      </xdr:nvSpPr>
      <xdr:spPr>
        <a:xfrm>
          <a:off x="3497794" y="971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201,534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22144</xdr:rowOff>
    </xdr:from>
    <xdr:to>
      <xdr:col>4</xdr:col>
      <xdr:colOff>206375</xdr:colOff>
      <xdr:row>58</xdr:row>
      <xdr:rowOff>123744</xdr:rowOff>
    </xdr:to>
    <xdr:sp macro="" textlink="">
      <xdr:nvSpPr>
        <xdr:cNvPr id="144" name="円/楕円 143"/>
        <xdr:cNvSpPr/>
      </xdr:nvSpPr>
      <xdr:spPr>
        <a:xfrm>
          <a:off x="2857500" y="996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140271</xdr:rowOff>
    </xdr:from>
    <xdr:ext cx="599010" cy="259045"/>
    <xdr:sp macro="" textlink="">
      <xdr:nvSpPr>
        <xdr:cNvPr id="145" name="テキスト ボックス 144"/>
        <xdr:cNvSpPr txBox="1"/>
      </xdr:nvSpPr>
      <xdr:spPr>
        <a:xfrm>
          <a:off x="2608794" y="974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181,324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29053</xdr:rowOff>
    </xdr:from>
    <xdr:to>
      <xdr:col>3</xdr:col>
      <xdr:colOff>3175</xdr:colOff>
      <xdr:row>58</xdr:row>
      <xdr:rowOff>130653</xdr:rowOff>
    </xdr:to>
    <xdr:sp macro="" textlink="">
      <xdr:nvSpPr>
        <xdr:cNvPr id="146" name="円/楕円 145"/>
        <xdr:cNvSpPr/>
      </xdr:nvSpPr>
      <xdr:spPr>
        <a:xfrm>
          <a:off x="1968500" y="99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147180</xdr:rowOff>
    </xdr:from>
    <xdr:ext cx="599010" cy="259045"/>
    <xdr:sp macro="" textlink="">
      <xdr:nvSpPr>
        <xdr:cNvPr id="147" name="テキスト ボックス 146"/>
        <xdr:cNvSpPr txBox="1"/>
      </xdr:nvSpPr>
      <xdr:spPr>
        <a:xfrm>
          <a:off x="1719794" y="974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174,977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14542</xdr:rowOff>
    </xdr:from>
    <xdr:to>
      <xdr:col>1</xdr:col>
      <xdr:colOff>485775</xdr:colOff>
      <xdr:row>58</xdr:row>
      <xdr:rowOff>116142</xdr:rowOff>
    </xdr:to>
    <xdr:sp macro="" textlink="">
      <xdr:nvSpPr>
        <xdr:cNvPr id="148" name="円/楕円 147"/>
        <xdr:cNvSpPr/>
      </xdr:nvSpPr>
      <xdr:spPr>
        <a:xfrm>
          <a:off x="1079500" y="99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132669</xdr:rowOff>
    </xdr:from>
    <xdr:ext cx="599010" cy="259045"/>
    <xdr:sp macro="" textlink="">
      <xdr:nvSpPr>
        <xdr:cNvPr id="149" name="テキスト ボックス 148"/>
        <xdr:cNvSpPr txBox="1"/>
      </xdr:nvSpPr>
      <xdr:spPr>
        <a:xfrm>
          <a:off x="830794" y="973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134519</xdr:rowOff>
    </xdr:from>
    <xdr:to>
      <xdr:col>6</xdr:col>
      <xdr:colOff>511175</xdr:colOff>
      <xdr:row>77</xdr:row>
      <xdr:rowOff>148817</xdr:rowOff>
    </xdr:to>
    <xdr:cxnSp macro="">
      <xdr:nvCxnSpPr>
        <xdr:cNvPr id="178" name="直線コネクタ 177"/>
        <xdr:cNvCxnSpPr/>
      </xdr:nvCxnSpPr>
      <xdr:spPr>
        <a:xfrm flipV="1">
          <a:off x="3797300" y="13336169"/>
          <a:ext cx="838200" cy="1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148817</xdr:rowOff>
    </xdr:from>
    <xdr:to>
      <xdr:col>5</xdr:col>
      <xdr:colOff>358775</xdr:colOff>
      <xdr:row>77</xdr:row>
      <xdr:rowOff>169281</xdr:rowOff>
    </xdr:to>
    <xdr:cxnSp macro="">
      <xdr:nvCxnSpPr>
        <xdr:cNvPr id="181" name="直線コネクタ 180"/>
        <xdr:cNvCxnSpPr/>
      </xdr:nvCxnSpPr>
      <xdr:spPr>
        <a:xfrm flipV="1">
          <a:off x="2908300" y="13350467"/>
          <a:ext cx="889000" cy="2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117052</xdr:rowOff>
    </xdr:from>
    <xdr:to>
      <xdr:col>5</xdr:col>
      <xdr:colOff>409575</xdr:colOff>
      <xdr:row>78</xdr:row>
      <xdr:rowOff>47202</xdr:rowOff>
    </xdr:to>
    <xdr:sp macro="" textlink="">
      <xdr:nvSpPr>
        <xdr:cNvPr id="182" name="フローチャート : 判断 181"/>
        <xdr:cNvSpPr/>
      </xdr:nvSpPr>
      <xdr:spPr>
        <a:xfrm>
          <a:off x="3746500" y="1331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38329</xdr:rowOff>
    </xdr:from>
    <xdr:ext cx="599010" cy="259045"/>
    <xdr:sp macro="" textlink="">
      <xdr:nvSpPr>
        <xdr:cNvPr id="183" name="テキスト ボックス 182"/>
        <xdr:cNvSpPr txBox="1"/>
      </xdr:nvSpPr>
      <xdr:spPr>
        <a:xfrm>
          <a:off x="3497794" y="1341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169281</xdr:rowOff>
    </xdr:from>
    <xdr:to>
      <xdr:col>4</xdr:col>
      <xdr:colOff>155575</xdr:colOff>
      <xdr:row>78</xdr:row>
      <xdr:rowOff>6079</xdr:rowOff>
    </xdr:to>
    <xdr:cxnSp macro="">
      <xdr:nvCxnSpPr>
        <xdr:cNvPr id="184" name="直線コネクタ 183"/>
        <xdr:cNvCxnSpPr/>
      </xdr:nvCxnSpPr>
      <xdr:spPr>
        <a:xfrm flipV="1">
          <a:off x="2019300" y="13370931"/>
          <a:ext cx="8890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133012</xdr:rowOff>
    </xdr:from>
    <xdr:to>
      <xdr:col>4</xdr:col>
      <xdr:colOff>206375</xdr:colOff>
      <xdr:row>78</xdr:row>
      <xdr:rowOff>63162</xdr:rowOff>
    </xdr:to>
    <xdr:sp macro="" textlink="">
      <xdr:nvSpPr>
        <xdr:cNvPr id="185" name="フローチャート : 判断 184"/>
        <xdr:cNvSpPr/>
      </xdr:nvSpPr>
      <xdr:spPr>
        <a:xfrm>
          <a:off x="2857500" y="1333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54289</xdr:rowOff>
    </xdr:from>
    <xdr:ext cx="599010" cy="259045"/>
    <xdr:sp macro="" textlink="">
      <xdr:nvSpPr>
        <xdr:cNvPr id="186" name="テキスト ボックス 185"/>
        <xdr:cNvSpPr txBox="1"/>
      </xdr:nvSpPr>
      <xdr:spPr>
        <a:xfrm>
          <a:off x="2608794" y="1342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158797</xdr:rowOff>
    </xdr:from>
    <xdr:to>
      <xdr:col>2</xdr:col>
      <xdr:colOff>638175</xdr:colOff>
      <xdr:row>78</xdr:row>
      <xdr:rowOff>6079</xdr:rowOff>
    </xdr:to>
    <xdr:cxnSp macro="">
      <xdr:nvCxnSpPr>
        <xdr:cNvPr id="187" name="直線コネクタ 186"/>
        <xdr:cNvCxnSpPr/>
      </xdr:nvCxnSpPr>
      <xdr:spPr>
        <a:xfrm>
          <a:off x="1130300" y="13360447"/>
          <a:ext cx="889000" cy="1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137114</xdr:rowOff>
    </xdr:from>
    <xdr:to>
      <xdr:col>3</xdr:col>
      <xdr:colOff>3175</xdr:colOff>
      <xdr:row>78</xdr:row>
      <xdr:rowOff>67264</xdr:rowOff>
    </xdr:to>
    <xdr:sp macro="" textlink="">
      <xdr:nvSpPr>
        <xdr:cNvPr id="188" name="フローチャート : 判断 187"/>
        <xdr:cNvSpPr/>
      </xdr:nvSpPr>
      <xdr:spPr>
        <a:xfrm>
          <a:off x="1968500" y="1333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58391</xdr:rowOff>
    </xdr:from>
    <xdr:ext cx="599010" cy="259045"/>
    <xdr:sp macro="" textlink="">
      <xdr:nvSpPr>
        <xdr:cNvPr id="189" name="テキスト ボックス 188"/>
        <xdr:cNvSpPr txBox="1"/>
      </xdr:nvSpPr>
      <xdr:spPr>
        <a:xfrm>
          <a:off x="1719794" y="13431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142064</xdr:rowOff>
    </xdr:from>
    <xdr:to>
      <xdr:col>1</xdr:col>
      <xdr:colOff>485775</xdr:colOff>
      <xdr:row>78</xdr:row>
      <xdr:rowOff>72214</xdr:rowOff>
    </xdr:to>
    <xdr:sp macro="" textlink="">
      <xdr:nvSpPr>
        <xdr:cNvPr id="190" name="フローチャート : 判断 189"/>
        <xdr:cNvSpPr/>
      </xdr:nvSpPr>
      <xdr:spPr>
        <a:xfrm>
          <a:off x="1079500" y="1334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63341</xdr:rowOff>
    </xdr:from>
    <xdr:ext cx="599010" cy="259045"/>
    <xdr:sp macro="" textlink="">
      <xdr:nvSpPr>
        <xdr:cNvPr id="191" name="テキスト ボックス 190"/>
        <xdr:cNvSpPr txBox="1"/>
      </xdr:nvSpPr>
      <xdr:spPr>
        <a:xfrm>
          <a:off x="830794" y="1343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83719</xdr:rowOff>
    </xdr:from>
    <xdr:to>
      <xdr:col>6</xdr:col>
      <xdr:colOff>561975</xdr:colOff>
      <xdr:row>78</xdr:row>
      <xdr:rowOff>13869</xdr:rowOff>
    </xdr:to>
    <xdr:sp macro="" textlink="">
      <xdr:nvSpPr>
        <xdr:cNvPr id="197" name="円/楕円 196"/>
        <xdr:cNvSpPr/>
      </xdr:nvSpPr>
      <xdr:spPr>
        <a:xfrm>
          <a:off x="4584700" y="132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51549</xdr:rowOff>
    </xdr:from>
    <xdr:ext cx="599010" cy="259045"/>
    <xdr:sp macro="" textlink="">
      <xdr:nvSpPr>
        <xdr:cNvPr id="198" name="民生費該当値テキスト"/>
        <xdr:cNvSpPr txBox="1"/>
      </xdr:nvSpPr>
      <xdr:spPr>
        <a:xfrm>
          <a:off x="4686300" y="1325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199,080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98017</xdr:rowOff>
    </xdr:from>
    <xdr:to>
      <xdr:col>5</xdr:col>
      <xdr:colOff>409575</xdr:colOff>
      <xdr:row>78</xdr:row>
      <xdr:rowOff>28167</xdr:rowOff>
    </xdr:to>
    <xdr:sp macro="" textlink="">
      <xdr:nvSpPr>
        <xdr:cNvPr id="199" name="円/楕円 198"/>
        <xdr:cNvSpPr/>
      </xdr:nvSpPr>
      <xdr:spPr>
        <a:xfrm>
          <a:off x="3746500" y="1329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44694</xdr:rowOff>
    </xdr:from>
    <xdr:ext cx="599010" cy="259045"/>
    <xdr:sp macro="" textlink="">
      <xdr:nvSpPr>
        <xdr:cNvPr id="200" name="テキスト ボックス 199"/>
        <xdr:cNvSpPr txBox="1"/>
      </xdr:nvSpPr>
      <xdr:spPr>
        <a:xfrm>
          <a:off x="3497794" y="1307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187,821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118481</xdr:rowOff>
    </xdr:from>
    <xdr:to>
      <xdr:col>4</xdr:col>
      <xdr:colOff>206375</xdr:colOff>
      <xdr:row>78</xdr:row>
      <xdr:rowOff>48631</xdr:rowOff>
    </xdr:to>
    <xdr:sp macro="" textlink="">
      <xdr:nvSpPr>
        <xdr:cNvPr id="201" name="円/楕円 200"/>
        <xdr:cNvSpPr/>
      </xdr:nvSpPr>
      <xdr:spPr>
        <a:xfrm>
          <a:off x="2857500" y="133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65158</xdr:rowOff>
    </xdr:from>
    <xdr:ext cx="599010" cy="259045"/>
    <xdr:sp macro="" textlink="">
      <xdr:nvSpPr>
        <xdr:cNvPr id="202" name="テキスト ボックス 201"/>
        <xdr:cNvSpPr txBox="1"/>
      </xdr:nvSpPr>
      <xdr:spPr>
        <a:xfrm>
          <a:off x="2608794" y="1309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171,708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126729</xdr:rowOff>
    </xdr:from>
    <xdr:to>
      <xdr:col>3</xdr:col>
      <xdr:colOff>3175</xdr:colOff>
      <xdr:row>78</xdr:row>
      <xdr:rowOff>56879</xdr:rowOff>
    </xdr:to>
    <xdr:sp macro="" textlink="">
      <xdr:nvSpPr>
        <xdr:cNvPr id="203" name="円/楕円 202"/>
        <xdr:cNvSpPr/>
      </xdr:nvSpPr>
      <xdr:spPr>
        <a:xfrm>
          <a:off x="1968500" y="1332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73406</xdr:rowOff>
    </xdr:from>
    <xdr:ext cx="599010" cy="259045"/>
    <xdr:sp macro="" textlink="">
      <xdr:nvSpPr>
        <xdr:cNvPr id="204" name="テキスト ボックス 203"/>
        <xdr:cNvSpPr txBox="1"/>
      </xdr:nvSpPr>
      <xdr:spPr>
        <a:xfrm>
          <a:off x="1719794" y="1310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165,214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107997</xdr:rowOff>
    </xdr:from>
    <xdr:to>
      <xdr:col>1</xdr:col>
      <xdr:colOff>485775</xdr:colOff>
      <xdr:row>78</xdr:row>
      <xdr:rowOff>38147</xdr:rowOff>
    </xdr:to>
    <xdr:sp macro="" textlink="">
      <xdr:nvSpPr>
        <xdr:cNvPr id="205" name="円/楕円 204"/>
        <xdr:cNvSpPr/>
      </xdr:nvSpPr>
      <xdr:spPr>
        <a:xfrm>
          <a:off x="1079500" y="1330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54674</xdr:rowOff>
    </xdr:from>
    <xdr:ext cx="599010" cy="259045"/>
    <xdr:sp macro="" textlink="">
      <xdr:nvSpPr>
        <xdr:cNvPr id="206" name="テキスト ボックス 205"/>
        <xdr:cNvSpPr txBox="1"/>
      </xdr:nvSpPr>
      <xdr:spPr>
        <a:xfrm>
          <a:off x="830794" y="1308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61686</xdr:rowOff>
    </xdr:from>
    <xdr:to>
      <xdr:col>6</xdr:col>
      <xdr:colOff>511175</xdr:colOff>
      <xdr:row>97</xdr:row>
      <xdr:rowOff>66749</xdr:rowOff>
    </xdr:to>
    <xdr:cxnSp macro="">
      <xdr:nvCxnSpPr>
        <xdr:cNvPr id="235" name="直線コネクタ 234"/>
        <xdr:cNvCxnSpPr/>
      </xdr:nvCxnSpPr>
      <xdr:spPr>
        <a:xfrm flipV="1">
          <a:off x="3797300" y="16692336"/>
          <a:ext cx="8382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66749</xdr:rowOff>
    </xdr:from>
    <xdr:to>
      <xdr:col>5</xdr:col>
      <xdr:colOff>358775</xdr:colOff>
      <xdr:row>97</xdr:row>
      <xdr:rowOff>74089</xdr:rowOff>
    </xdr:to>
    <xdr:cxnSp macro="">
      <xdr:nvCxnSpPr>
        <xdr:cNvPr id="238" name="直線コネクタ 237"/>
        <xdr:cNvCxnSpPr/>
      </xdr:nvCxnSpPr>
      <xdr:spPr>
        <a:xfrm flipV="1">
          <a:off x="2908300" y="16697399"/>
          <a:ext cx="889000" cy="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26085</xdr:rowOff>
    </xdr:from>
    <xdr:to>
      <xdr:col>5</xdr:col>
      <xdr:colOff>409575</xdr:colOff>
      <xdr:row>97</xdr:row>
      <xdr:rowOff>127685</xdr:rowOff>
    </xdr:to>
    <xdr:sp macro="" textlink="">
      <xdr:nvSpPr>
        <xdr:cNvPr id="239" name="フローチャート : 判断 238"/>
        <xdr:cNvSpPr/>
      </xdr:nvSpPr>
      <xdr:spPr>
        <a:xfrm>
          <a:off x="3746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118812</xdr:rowOff>
    </xdr:from>
    <xdr:ext cx="534377" cy="259045"/>
    <xdr:sp macro="" textlink="">
      <xdr:nvSpPr>
        <xdr:cNvPr id="240" name="テキスト ボックス 239"/>
        <xdr:cNvSpPr txBox="1"/>
      </xdr:nvSpPr>
      <xdr:spPr>
        <a:xfrm>
          <a:off x="3530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47537</xdr:rowOff>
    </xdr:from>
    <xdr:to>
      <xdr:col>4</xdr:col>
      <xdr:colOff>155575</xdr:colOff>
      <xdr:row>97</xdr:row>
      <xdr:rowOff>74089</xdr:rowOff>
    </xdr:to>
    <xdr:cxnSp macro="">
      <xdr:nvCxnSpPr>
        <xdr:cNvPr id="241" name="直線コネクタ 240"/>
        <xdr:cNvCxnSpPr/>
      </xdr:nvCxnSpPr>
      <xdr:spPr>
        <a:xfrm>
          <a:off x="2019300" y="16678187"/>
          <a:ext cx="889000" cy="2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61319</xdr:rowOff>
    </xdr:from>
    <xdr:to>
      <xdr:col>4</xdr:col>
      <xdr:colOff>206375</xdr:colOff>
      <xdr:row>97</xdr:row>
      <xdr:rowOff>162919</xdr:rowOff>
    </xdr:to>
    <xdr:sp macro="" textlink="">
      <xdr:nvSpPr>
        <xdr:cNvPr id="242" name="フローチャート : 判断 241"/>
        <xdr:cNvSpPr/>
      </xdr:nvSpPr>
      <xdr:spPr>
        <a:xfrm>
          <a:off x="2857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154046</xdr:rowOff>
    </xdr:from>
    <xdr:ext cx="534377" cy="259045"/>
    <xdr:sp macro="" textlink="">
      <xdr:nvSpPr>
        <xdr:cNvPr id="243" name="テキスト ボックス 242"/>
        <xdr:cNvSpPr txBox="1"/>
      </xdr:nvSpPr>
      <xdr:spPr>
        <a:xfrm>
          <a:off x="2641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38179</xdr:rowOff>
    </xdr:from>
    <xdr:to>
      <xdr:col>2</xdr:col>
      <xdr:colOff>638175</xdr:colOff>
      <xdr:row>97</xdr:row>
      <xdr:rowOff>47537</xdr:rowOff>
    </xdr:to>
    <xdr:cxnSp macro="">
      <xdr:nvCxnSpPr>
        <xdr:cNvPr id="244" name="直線コネクタ 243"/>
        <xdr:cNvCxnSpPr/>
      </xdr:nvCxnSpPr>
      <xdr:spPr>
        <a:xfrm>
          <a:off x="1130300" y="16668829"/>
          <a:ext cx="8890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73515</xdr:rowOff>
    </xdr:from>
    <xdr:to>
      <xdr:col>3</xdr:col>
      <xdr:colOff>3175</xdr:colOff>
      <xdr:row>98</xdr:row>
      <xdr:rowOff>3665</xdr:rowOff>
    </xdr:to>
    <xdr:sp macro="" textlink="">
      <xdr:nvSpPr>
        <xdr:cNvPr id="245" name="フローチャート : 判断 244"/>
        <xdr:cNvSpPr/>
      </xdr:nvSpPr>
      <xdr:spPr>
        <a:xfrm>
          <a:off x="1968500" y="167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166242</xdr:rowOff>
    </xdr:from>
    <xdr:ext cx="534377" cy="259045"/>
    <xdr:sp macro="" textlink="">
      <xdr:nvSpPr>
        <xdr:cNvPr id="246" name="テキスト ボックス 245"/>
        <xdr:cNvSpPr txBox="1"/>
      </xdr:nvSpPr>
      <xdr:spPr>
        <a:xfrm>
          <a:off x="1752111"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68010</xdr:rowOff>
    </xdr:from>
    <xdr:to>
      <xdr:col>1</xdr:col>
      <xdr:colOff>485775</xdr:colOff>
      <xdr:row>97</xdr:row>
      <xdr:rowOff>169610</xdr:rowOff>
    </xdr:to>
    <xdr:sp macro="" textlink="">
      <xdr:nvSpPr>
        <xdr:cNvPr id="247" name="フローチャート : 判断 246"/>
        <xdr:cNvSpPr/>
      </xdr:nvSpPr>
      <xdr:spPr>
        <a:xfrm>
          <a:off x="1079500" y="166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160737</xdr:rowOff>
    </xdr:from>
    <xdr:ext cx="534377" cy="259045"/>
    <xdr:sp macro="" textlink="">
      <xdr:nvSpPr>
        <xdr:cNvPr id="248" name="テキスト ボックス 247"/>
        <xdr:cNvSpPr txBox="1"/>
      </xdr:nvSpPr>
      <xdr:spPr>
        <a:xfrm>
          <a:off x="863111" y="167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10886</xdr:rowOff>
    </xdr:from>
    <xdr:to>
      <xdr:col>6</xdr:col>
      <xdr:colOff>561975</xdr:colOff>
      <xdr:row>97</xdr:row>
      <xdr:rowOff>112486</xdr:rowOff>
    </xdr:to>
    <xdr:sp macro="" textlink="">
      <xdr:nvSpPr>
        <xdr:cNvPr id="254" name="円/楕円 253"/>
        <xdr:cNvSpPr/>
      </xdr:nvSpPr>
      <xdr:spPr>
        <a:xfrm>
          <a:off x="4584700" y="1664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160763</xdr:rowOff>
    </xdr:from>
    <xdr:ext cx="534377" cy="259045"/>
    <xdr:sp macro="" textlink="">
      <xdr:nvSpPr>
        <xdr:cNvPr id="255" name="衛生費該当値テキスト"/>
        <xdr:cNvSpPr txBox="1"/>
      </xdr:nvSpPr>
      <xdr:spPr>
        <a:xfrm>
          <a:off x="4686300" y="1661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85,476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15949</xdr:rowOff>
    </xdr:from>
    <xdr:to>
      <xdr:col>5</xdr:col>
      <xdr:colOff>409575</xdr:colOff>
      <xdr:row>97</xdr:row>
      <xdr:rowOff>117549</xdr:rowOff>
    </xdr:to>
    <xdr:sp macro="" textlink="">
      <xdr:nvSpPr>
        <xdr:cNvPr id="256" name="円/楕円 255"/>
        <xdr:cNvSpPr/>
      </xdr:nvSpPr>
      <xdr:spPr>
        <a:xfrm>
          <a:off x="3746500" y="1664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134076</xdr:rowOff>
    </xdr:from>
    <xdr:ext cx="534377" cy="259045"/>
    <xdr:sp macro="" textlink="">
      <xdr:nvSpPr>
        <xdr:cNvPr id="257" name="テキスト ボックス 256"/>
        <xdr:cNvSpPr txBox="1"/>
      </xdr:nvSpPr>
      <xdr:spPr>
        <a:xfrm>
          <a:off x="3530111" y="1642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23289</xdr:rowOff>
    </xdr:from>
    <xdr:to>
      <xdr:col>4</xdr:col>
      <xdr:colOff>206375</xdr:colOff>
      <xdr:row>97</xdr:row>
      <xdr:rowOff>124889</xdr:rowOff>
    </xdr:to>
    <xdr:sp macro="" textlink="">
      <xdr:nvSpPr>
        <xdr:cNvPr id="258" name="円/楕円 257"/>
        <xdr:cNvSpPr/>
      </xdr:nvSpPr>
      <xdr:spPr>
        <a:xfrm>
          <a:off x="2857500" y="1665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141416</xdr:rowOff>
    </xdr:from>
    <xdr:ext cx="534377" cy="259045"/>
    <xdr:sp macro="" textlink="">
      <xdr:nvSpPr>
        <xdr:cNvPr id="259" name="テキスト ボックス 258"/>
        <xdr:cNvSpPr txBox="1"/>
      </xdr:nvSpPr>
      <xdr:spPr>
        <a:xfrm>
          <a:off x="2641111" y="1642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82,221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168187</xdr:rowOff>
    </xdr:from>
    <xdr:to>
      <xdr:col>3</xdr:col>
      <xdr:colOff>3175</xdr:colOff>
      <xdr:row>97</xdr:row>
      <xdr:rowOff>98337</xdr:rowOff>
    </xdr:to>
    <xdr:sp macro="" textlink="">
      <xdr:nvSpPr>
        <xdr:cNvPr id="260" name="円/楕円 259"/>
        <xdr:cNvSpPr/>
      </xdr:nvSpPr>
      <xdr:spPr>
        <a:xfrm>
          <a:off x="1968500" y="166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114864</xdr:rowOff>
    </xdr:from>
    <xdr:ext cx="534377" cy="259045"/>
    <xdr:sp macro="" textlink="">
      <xdr:nvSpPr>
        <xdr:cNvPr id="261" name="テキスト ボックス 260"/>
        <xdr:cNvSpPr txBox="1"/>
      </xdr:nvSpPr>
      <xdr:spPr>
        <a:xfrm>
          <a:off x="1752111" y="164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89,190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158829</xdr:rowOff>
    </xdr:from>
    <xdr:to>
      <xdr:col>1</xdr:col>
      <xdr:colOff>485775</xdr:colOff>
      <xdr:row>97</xdr:row>
      <xdr:rowOff>88979</xdr:rowOff>
    </xdr:to>
    <xdr:sp macro="" textlink="">
      <xdr:nvSpPr>
        <xdr:cNvPr id="262" name="円/楕円 261"/>
        <xdr:cNvSpPr/>
      </xdr:nvSpPr>
      <xdr:spPr>
        <a:xfrm>
          <a:off x="1079500" y="166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105506</xdr:rowOff>
    </xdr:from>
    <xdr:ext cx="534377" cy="259045"/>
    <xdr:sp macro="" textlink="">
      <xdr:nvSpPr>
        <xdr:cNvPr id="263" name="テキスト ボックス 262"/>
        <xdr:cNvSpPr txBox="1"/>
      </xdr:nvSpPr>
      <xdr:spPr>
        <a:xfrm>
          <a:off x="863111" y="1639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30052</xdr:rowOff>
    </xdr:from>
    <xdr:to>
      <xdr:col>14</xdr:col>
      <xdr:colOff>79375</xdr:colOff>
      <xdr:row>39</xdr:row>
      <xdr:rowOff>131652</xdr:rowOff>
    </xdr:to>
    <xdr:sp macro="" textlink="">
      <xdr:nvSpPr>
        <xdr:cNvPr id="298" name="フローチャート : 判断 297"/>
        <xdr:cNvSpPr/>
      </xdr:nvSpPr>
      <xdr:spPr>
        <a:xfrm>
          <a:off x="9588500" y="671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148179</xdr:rowOff>
    </xdr:from>
    <xdr:ext cx="469744" cy="259045"/>
    <xdr:sp macro="" textlink="">
      <xdr:nvSpPr>
        <xdr:cNvPr id="299" name="テキスト ボックス 298"/>
        <xdr:cNvSpPr txBox="1"/>
      </xdr:nvSpPr>
      <xdr:spPr>
        <a:xfrm>
          <a:off x="9404427" y="649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170592</xdr:rowOff>
    </xdr:from>
    <xdr:to>
      <xdr:col>12</xdr:col>
      <xdr:colOff>561975</xdr:colOff>
      <xdr:row>39</xdr:row>
      <xdr:rowOff>100742</xdr:rowOff>
    </xdr:to>
    <xdr:sp macro="" textlink="">
      <xdr:nvSpPr>
        <xdr:cNvPr id="301" name="フローチャート : 判断 300"/>
        <xdr:cNvSpPr/>
      </xdr:nvSpPr>
      <xdr:spPr>
        <a:xfrm>
          <a:off x="8699500" y="668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117269</xdr:rowOff>
    </xdr:from>
    <xdr:ext cx="469744" cy="259045"/>
    <xdr:sp macro="" textlink="">
      <xdr:nvSpPr>
        <xdr:cNvPr id="302" name="テキスト ボックス 301"/>
        <xdr:cNvSpPr txBox="1"/>
      </xdr:nvSpPr>
      <xdr:spPr>
        <a:xfrm>
          <a:off x="8515427" y="646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39</xdr:row>
      <xdr:rowOff>3044</xdr:rowOff>
    </xdr:from>
    <xdr:to>
      <xdr:col>11</xdr:col>
      <xdr:colOff>358775</xdr:colOff>
      <xdr:row>39</xdr:row>
      <xdr:rowOff>104644</xdr:rowOff>
    </xdr:to>
    <xdr:sp macro="" textlink="">
      <xdr:nvSpPr>
        <xdr:cNvPr id="304" name="フローチャート : 判断 303"/>
        <xdr:cNvSpPr/>
      </xdr:nvSpPr>
      <xdr:spPr>
        <a:xfrm>
          <a:off x="7810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121171</xdr:rowOff>
    </xdr:from>
    <xdr:ext cx="469744" cy="259045"/>
    <xdr:sp macro="" textlink="">
      <xdr:nvSpPr>
        <xdr:cNvPr id="305" name="テキスト ボックス 304"/>
        <xdr:cNvSpPr txBox="1"/>
      </xdr:nvSpPr>
      <xdr:spPr>
        <a:xfrm>
          <a:off x="7626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138800</xdr:rowOff>
    </xdr:from>
    <xdr:to>
      <xdr:col>10</xdr:col>
      <xdr:colOff>155575</xdr:colOff>
      <xdr:row>39</xdr:row>
      <xdr:rowOff>68950</xdr:rowOff>
    </xdr:to>
    <xdr:sp macro="" textlink="">
      <xdr:nvSpPr>
        <xdr:cNvPr id="306" name="フローチャート : 判断 305"/>
        <xdr:cNvSpPr/>
      </xdr:nvSpPr>
      <xdr:spPr>
        <a:xfrm>
          <a:off x="6921500" y="66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85477</xdr:rowOff>
    </xdr:from>
    <xdr:ext cx="469744" cy="259045"/>
    <xdr:sp macro="" textlink="">
      <xdr:nvSpPr>
        <xdr:cNvPr id="307" name="テキスト ボックス 306"/>
        <xdr:cNvSpPr txBox="1"/>
      </xdr:nvSpPr>
      <xdr:spPr>
        <a:xfrm>
          <a:off x="6737427" y="642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1" name="円/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2" name="テキスト ボックス 32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24763</xdr:rowOff>
    </xdr:from>
    <xdr:to>
      <xdr:col>15</xdr:col>
      <xdr:colOff>180975</xdr:colOff>
      <xdr:row>59</xdr:row>
      <xdr:rowOff>33107</xdr:rowOff>
    </xdr:to>
    <xdr:cxnSp macro="">
      <xdr:nvCxnSpPr>
        <xdr:cNvPr id="353" name="直線コネクタ 352"/>
        <xdr:cNvCxnSpPr/>
      </xdr:nvCxnSpPr>
      <xdr:spPr>
        <a:xfrm>
          <a:off x="9639300" y="10140313"/>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24763</xdr:rowOff>
    </xdr:from>
    <xdr:to>
      <xdr:col>14</xdr:col>
      <xdr:colOff>28575</xdr:colOff>
      <xdr:row>59</xdr:row>
      <xdr:rowOff>28718</xdr:rowOff>
    </xdr:to>
    <xdr:cxnSp macro="">
      <xdr:nvCxnSpPr>
        <xdr:cNvPr id="356" name="直線コネクタ 355"/>
        <xdr:cNvCxnSpPr/>
      </xdr:nvCxnSpPr>
      <xdr:spPr>
        <a:xfrm flipV="1">
          <a:off x="8750300" y="10140313"/>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121156</xdr:rowOff>
    </xdr:from>
    <xdr:to>
      <xdr:col>14</xdr:col>
      <xdr:colOff>79375</xdr:colOff>
      <xdr:row>59</xdr:row>
      <xdr:rowOff>51306</xdr:rowOff>
    </xdr:to>
    <xdr:sp macro="" textlink="">
      <xdr:nvSpPr>
        <xdr:cNvPr id="357" name="フローチャート : 判断 356"/>
        <xdr:cNvSpPr/>
      </xdr:nvSpPr>
      <xdr:spPr>
        <a:xfrm>
          <a:off x="9588500" y="1006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67833</xdr:rowOff>
    </xdr:from>
    <xdr:ext cx="534377" cy="259045"/>
    <xdr:sp macro="" textlink="">
      <xdr:nvSpPr>
        <xdr:cNvPr id="358" name="テキスト ボックス 357"/>
        <xdr:cNvSpPr txBox="1"/>
      </xdr:nvSpPr>
      <xdr:spPr>
        <a:xfrm>
          <a:off x="9372111" y="9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28718</xdr:rowOff>
    </xdr:from>
    <xdr:to>
      <xdr:col>12</xdr:col>
      <xdr:colOff>511175</xdr:colOff>
      <xdr:row>59</xdr:row>
      <xdr:rowOff>33086</xdr:rowOff>
    </xdr:to>
    <xdr:cxnSp macro="">
      <xdr:nvCxnSpPr>
        <xdr:cNvPr id="359" name="直線コネクタ 358"/>
        <xdr:cNvCxnSpPr/>
      </xdr:nvCxnSpPr>
      <xdr:spPr>
        <a:xfrm flipV="1">
          <a:off x="7861300" y="10144268"/>
          <a:ext cx="889000" cy="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124868</xdr:rowOff>
    </xdr:from>
    <xdr:to>
      <xdr:col>12</xdr:col>
      <xdr:colOff>561975</xdr:colOff>
      <xdr:row>59</xdr:row>
      <xdr:rowOff>55018</xdr:rowOff>
    </xdr:to>
    <xdr:sp macro="" textlink="">
      <xdr:nvSpPr>
        <xdr:cNvPr id="360" name="フローチャート : 判断 359"/>
        <xdr:cNvSpPr/>
      </xdr:nvSpPr>
      <xdr:spPr>
        <a:xfrm>
          <a:off x="8699500" y="1006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71545</xdr:rowOff>
    </xdr:from>
    <xdr:ext cx="534377" cy="259045"/>
    <xdr:sp macro="" textlink="">
      <xdr:nvSpPr>
        <xdr:cNvPr id="361" name="テキスト ボックス 360"/>
        <xdr:cNvSpPr txBox="1"/>
      </xdr:nvSpPr>
      <xdr:spPr>
        <a:xfrm>
          <a:off x="8483111" y="984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6421</xdr:rowOff>
    </xdr:from>
    <xdr:to>
      <xdr:col>11</xdr:col>
      <xdr:colOff>307975</xdr:colOff>
      <xdr:row>59</xdr:row>
      <xdr:rowOff>33086</xdr:rowOff>
    </xdr:to>
    <xdr:cxnSp macro="">
      <xdr:nvCxnSpPr>
        <xdr:cNvPr id="362" name="直線コネクタ 361"/>
        <xdr:cNvCxnSpPr/>
      </xdr:nvCxnSpPr>
      <xdr:spPr>
        <a:xfrm>
          <a:off x="6972300" y="10121971"/>
          <a:ext cx="889000" cy="2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128056</xdr:rowOff>
    </xdr:from>
    <xdr:to>
      <xdr:col>11</xdr:col>
      <xdr:colOff>358775</xdr:colOff>
      <xdr:row>59</xdr:row>
      <xdr:rowOff>58206</xdr:rowOff>
    </xdr:to>
    <xdr:sp macro="" textlink="">
      <xdr:nvSpPr>
        <xdr:cNvPr id="363" name="フローチャート : 判断 362"/>
        <xdr:cNvSpPr/>
      </xdr:nvSpPr>
      <xdr:spPr>
        <a:xfrm>
          <a:off x="7810500" y="1007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74733</xdr:rowOff>
    </xdr:from>
    <xdr:ext cx="534377" cy="259045"/>
    <xdr:sp macro="" textlink="">
      <xdr:nvSpPr>
        <xdr:cNvPr id="364" name="テキスト ボックス 363"/>
        <xdr:cNvSpPr txBox="1"/>
      </xdr:nvSpPr>
      <xdr:spPr>
        <a:xfrm>
          <a:off x="7594111" y="984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132821</xdr:rowOff>
    </xdr:from>
    <xdr:to>
      <xdr:col>10</xdr:col>
      <xdr:colOff>155575</xdr:colOff>
      <xdr:row>59</xdr:row>
      <xdr:rowOff>62971</xdr:rowOff>
    </xdr:to>
    <xdr:sp macro="" textlink="">
      <xdr:nvSpPr>
        <xdr:cNvPr id="365" name="フローチャート : 判断 364"/>
        <xdr:cNvSpPr/>
      </xdr:nvSpPr>
      <xdr:spPr>
        <a:xfrm>
          <a:off x="6921500" y="1007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54098</xdr:rowOff>
    </xdr:from>
    <xdr:ext cx="534377" cy="259045"/>
    <xdr:sp macro="" textlink="">
      <xdr:nvSpPr>
        <xdr:cNvPr id="366" name="テキスト ボックス 365"/>
        <xdr:cNvSpPr txBox="1"/>
      </xdr:nvSpPr>
      <xdr:spPr>
        <a:xfrm>
          <a:off x="6705111" y="10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153757</xdr:rowOff>
    </xdr:from>
    <xdr:to>
      <xdr:col>15</xdr:col>
      <xdr:colOff>231775</xdr:colOff>
      <xdr:row>59</xdr:row>
      <xdr:rowOff>83907</xdr:rowOff>
    </xdr:to>
    <xdr:sp macro="" textlink="">
      <xdr:nvSpPr>
        <xdr:cNvPr id="372" name="円/楕円 371"/>
        <xdr:cNvSpPr/>
      </xdr:nvSpPr>
      <xdr:spPr>
        <a:xfrm>
          <a:off x="10426700" y="1009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68684</xdr:rowOff>
    </xdr:from>
    <xdr:ext cx="534377" cy="259045"/>
    <xdr:sp macro="" textlink="">
      <xdr:nvSpPr>
        <xdr:cNvPr id="373" name="農林水産業費該当値テキスト"/>
        <xdr:cNvSpPr txBox="1"/>
      </xdr:nvSpPr>
      <xdr:spPr>
        <a:xfrm>
          <a:off x="10528300" y="1001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60,420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145413</xdr:rowOff>
    </xdr:from>
    <xdr:to>
      <xdr:col>14</xdr:col>
      <xdr:colOff>79375</xdr:colOff>
      <xdr:row>59</xdr:row>
      <xdr:rowOff>75563</xdr:rowOff>
    </xdr:to>
    <xdr:sp macro="" textlink="">
      <xdr:nvSpPr>
        <xdr:cNvPr id="374" name="円/楕円 373"/>
        <xdr:cNvSpPr/>
      </xdr:nvSpPr>
      <xdr:spPr>
        <a:xfrm>
          <a:off x="9588500" y="1008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66690</xdr:rowOff>
    </xdr:from>
    <xdr:ext cx="534377" cy="259045"/>
    <xdr:sp macro="" textlink="">
      <xdr:nvSpPr>
        <xdr:cNvPr id="375" name="テキスト ボックス 374"/>
        <xdr:cNvSpPr txBox="1"/>
      </xdr:nvSpPr>
      <xdr:spPr>
        <a:xfrm>
          <a:off x="9372111" y="1018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68,085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149368</xdr:rowOff>
    </xdr:from>
    <xdr:to>
      <xdr:col>12</xdr:col>
      <xdr:colOff>561975</xdr:colOff>
      <xdr:row>59</xdr:row>
      <xdr:rowOff>79518</xdr:rowOff>
    </xdr:to>
    <xdr:sp macro="" textlink="">
      <xdr:nvSpPr>
        <xdr:cNvPr id="376" name="円/楕円 375"/>
        <xdr:cNvSpPr/>
      </xdr:nvSpPr>
      <xdr:spPr>
        <a:xfrm>
          <a:off x="8699500" y="1009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70645</xdr:rowOff>
    </xdr:from>
    <xdr:ext cx="534377" cy="259045"/>
    <xdr:sp macro="" textlink="">
      <xdr:nvSpPr>
        <xdr:cNvPr id="377" name="テキスト ボックス 376"/>
        <xdr:cNvSpPr txBox="1"/>
      </xdr:nvSpPr>
      <xdr:spPr>
        <a:xfrm>
          <a:off x="8483111" y="1018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153736</xdr:rowOff>
    </xdr:from>
    <xdr:to>
      <xdr:col>11</xdr:col>
      <xdr:colOff>358775</xdr:colOff>
      <xdr:row>59</xdr:row>
      <xdr:rowOff>83886</xdr:rowOff>
    </xdr:to>
    <xdr:sp macro="" textlink="">
      <xdr:nvSpPr>
        <xdr:cNvPr id="378" name="円/楕円 377"/>
        <xdr:cNvSpPr/>
      </xdr:nvSpPr>
      <xdr:spPr>
        <a:xfrm>
          <a:off x="7810500" y="1009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75013</xdr:rowOff>
    </xdr:from>
    <xdr:ext cx="534377" cy="259045"/>
    <xdr:sp macro="" textlink="">
      <xdr:nvSpPr>
        <xdr:cNvPr id="379" name="テキスト ボックス 378"/>
        <xdr:cNvSpPr txBox="1"/>
      </xdr:nvSpPr>
      <xdr:spPr>
        <a:xfrm>
          <a:off x="7594111" y="1019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127071</xdr:rowOff>
    </xdr:from>
    <xdr:to>
      <xdr:col>10</xdr:col>
      <xdr:colOff>155575</xdr:colOff>
      <xdr:row>59</xdr:row>
      <xdr:rowOff>57221</xdr:rowOff>
    </xdr:to>
    <xdr:sp macro="" textlink="">
      <xdr:nvSpPr>
        <xdr:cNvPr id="380" name="円/楕円 379"/>
        <xdr:cNvSpPr/>
      </xdr:nvSpPr>
      <xdr:spPr>
        <a:xfrm>
          <a:off x="6921500" y="1007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73748</xdr:rowOff>
    </xdr:from>
    <xdr:ext cx="534377" cy="259045"/>
    <xdr:sp macro="" textlink="">
      <xdr:nvSpPr>
        <xdr:cNvPr id="381" name="テキスト ボックス 380"/>
        <xdr:cNvSpPr txBox="1"/>
      </xdr:nvSpPr>
      <xdr:spPr>
        <a:xfrm>
          <a:off x="6705111" y="98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148127</xdr:rowOff>
    </xdr:from>
    <xdr:to>
      <xdr:col>15</xdr:col>
      <xdr:colOff>180975</xdr:colOff>
      <xdr:row>78</xdr:row>
      <xdr:rowOff>155150</xdr:rowOff>
    </xdr:to>
    <xdr:cxnSp macro="">
      <xdr:nvCxnSpPr>
        <xdr:cNvPr id="410" name="直線コネクタ 409"/>
        <xdr:cNvCxnSpPr/>
      </xdr:nvCxnSpPr>
      <xdr:spPr>
        <a:xfrm flipV="1">
          <a:off x="9639300" y="13521227"/>
          <a:ext cx="838200" cy="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151808</xdr:rowOff>
    </xdr:from>
    <xdr:to>
      <xdr:col>14</xdr:col>
      <xdr:colOff>28575</xdr:colOff>
      <xdr:row>78</xdr:row>
      <xdr:rowOff>155150</xdr:rowOff>
    </xdr:to>
    <xdr:cxnSp macro="">
      <xdr:nvCxnSpPr>
        <xdr:cNvPr id="413" name="直線コネクタ 412"/>
        <xdr:cNvCxnSpPr/>
      </xdr:nvCxnSpPr>
      <xdr:spPr>
        <a:xfrm>
          <a:off x="8750300" y="13524908"/>
          <a:ext cx="889000" cy="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67286</xdr:rowOff>
    </xdr:from>
    <xdr:to>
      <xdr:col>14</xdr:col>
      <xdr:colOff>79375</xdr:colOff>
      <xdr:row>78</xdr:row>
      <xdr:rowOff>168886</xdr:rowOff>
    </xdr:to>
    <xdr:sp macro="" textlink="">
      <xdr:nvSpPr>
        <xdr:cNvPr id="414" name="フローチャート : 判断 413"/>
        <xdr:cNvSpPr/>
      </xdr:nvSpPr>
      <xdr:spPr>
        <a:xfrm>
          <a:off x="9588500" y="134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13963</xdr:rowOff>
    </xdr:from>
    <xdr:ext cx="534377" cy="259045"/>
    <xdr:sp macro="" textlink="">
      <xdr:nvSpPr>
        <xdr:cNvPr id="415" name="テキスト ボックス 414"/>
        <xdr:cNvSpPr txBox="1"/>
      </xdr:nvSpPr>
      <xdr:spPr>
        <a:xfrm>
          <a:off x="9372111" y="132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75205</xdr:rowOff>
    </xdr:from>
    <xdr:to>
      <xdr:col>12</xdr:col>
      <xdr:colOff>511175</xdr:colOff>
      <xdr:row>78</xdr:row>
      <xdr:rowOff>151808</xdr:rowOff>
    </xdr:to>
    <xdr:cxnSp macro="">
      <xdr:nvCxnSpPr>
        <xdr:cNvPr id="416" name="直線コネクタ 415"/>
        <xdr:cNvCxnSpPr/>
      </xdr:nvCxnSpPr>
      <xdr:spPr>
        <a:xfrm>
          <a:off x="7861300" y="13448305"/>
          <a:ext cx="889000" cy="7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84553</xdr:rowOff>
    </xdr:from>
    <xdr:to>
      <xdr:col>12</xdr:col>
      <xdr:colOff>561975</xdr:colOff>
      <xdr:row>79</xdr:row>
      <xdr:rowOff>14703</xdr:rowOff>
    </xdr:to>
    <xdr:sp macro="" textlink="">
      <xdr:nvSpPr>
        <xdr:cNvPr id="417" name="フローチャート : 判断 416"/>
        <xdr:cNvSpPr/>
      </xdr:nvSpPr>
      <xdr:spPr>
        <a:xfrm>
          <a:off x="8699500" y="1345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31230</xdr:rowOff>
    </xdr:from>
    <xdr:ext cx="534377" cy="259045"/>
    <xdr:sp macro="" textlink="">
      <xdr:nvSpPr>
        <xdr:cNvPr id="418" name="テキスト ボックス 417"/>
        <xdr:cNvSpPr txBox="1"/>
      </xdr:nvSpPr>
      <xdr:spPr>
        <a:xfrm>
          <a:off x="8483111" y="132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75205</xdr:rowOff>
    </xdr:from>
    <xdr:to>
      <xdr:col>11</xdr:col>
      <xdr:colOff>307975</xdr:colOff>
      <xdr:row>78</xdr:row>
      <xdr:rowOff>153229</xdr:rowOff>
    </xdr:to>
    <xdr:cxnSp macro="">
      <xdr:nvCxnSpPr>
        <xdr:cNvPr id="419" name="直線コネクタ 418"/>
        <xdr:cNvCxnSpPr/>
      </xdr:nvCxnSpPr>
      <xdr:spPr>
        <a:xfrm flipV="1">
          <a:off x="6972300" y="13448305"/>
          <a:ext cx="889000" cy="7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89269</xdr:rowOff>
    </xdr:from>
    <xdr:to>
      <xdr:col>11</xdr:col>
      <xdr:colOff>358775</xdr:colOff>
      <xdr:row>79</xdr:row>
      <xdr:rowOff>19419</xdr:rowOff>
    </xdr:to>
    <xdr:sp macro="" textlink="">
      <xdr:nvSpPr>
        <xdr:cNvPr id="420" name="フローチャート : 判断 419"/>
        <xdr:cNvSpPr/>
      </xdr:nvSpPr>
      <xdr:spPr>
        <a:xfrm>
          <a:off x="7810500" y="1346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10546</xdr:rowOff>
    </xdr:from>
    <xdr:ext cx="534377" cy="259045"/>
    <xdr:sp macro="" textlink="">
      <xdr:nvSpPr>
        <xdr:cNvPr id="421" name="テキスト ボックス 420"/>
        <xdr:cNvSpPr txBox="1"/>
      </xdr:nvSpPr>
      <xdr:spPr>
        <a:xfrm>
          <a:off x="7594111" y="1355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86709</xdr:rowOff>
    </xdr:from>
    <xdr:to>
      <xdr:col>10</xdr:col>
      <xdr:colOff>155575</xdr:colOff>
      <xdr:row>79</xdr:row>
      <xdr:rowOff>16859</xdr:rowOff>
    </xdr:to>
    <xdr:sp macro="" textlink="">
      <xdr:nvSpPr>
        <xdr:cNvPr id="422" name="フローチャート : 判断 421"/>
        <xdr:cNvSpPr/>
      </xdr:nvSpPr>
      <xdr:spPr>
        <a:xfrm>
          <a:off x="6921500" y="1345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33386</xdr:rowOff>
    </xdr:from>
    <xdr:ext cx="534377" cy="259045"/>
    <xdr:sp macro="" textlink="">
      <xdr:nvSpPr>
        <xdr:cNvPr id="423" name="テキスト ボックス 422"/>
        <xdr:cNvSpPr txBox="1"/>
      </xdr:nvSpPr>
      <xdr:spPr>
        <a:xfrm>
          <a:off x="6705111" y="1323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97327</xdr:rowOff>
    </xdr:from>
    <xdr:to>
      <xdr:col>15</xdr:col>
      <xdr:colOff>231775</xdr:colOff>
      <xdr:row>79</xdr:row>
      <xdr:rowOff>27477</xdr:rowOff>
    </xdr:to>
    <xdr:sp macro="" textlink="">
      <xdr:nvSpPr>
        <xdr:cNvPr id="429" name="円/楕円 428"/>
        <xdr:cNvSpPr/>
      </xdr:nvSpPr>
      <xdr:spPr>
        <a:xfrm>
          <a:off x="10426700" y="134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12254</xdr:rowOff>
    </xdr:from>
    <xdr:ext cx="534377" cy="259045"/>
    <xdr:sp macro="" textlink="">
      <xdr:nvSpPr>
        <xdr:cNvPr id="430" name="商工費該当値テキスト"/>
        <xdr:cNvSpPr txBox="1"/>
      </xdr:nvSpPr>
      <xdr:spPr>
        <a:xfrm>
          <a:off x="10528300" y="1338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104350</xdr:rowOff>
    </xdr:from>
    <xdr:to>
      <xdr:col>14</xdr:col>
      <xdr:colOff>79375</xdr:colOff>
      <xdr:row>79</xdr:row>
      <xdr:rowOff>34500</xdr:rowOff>
    </xdr:to>
    <xdr:sp macro="" textlink="">
      <xdr:nvSpPr>
        <xdr:cNvPr id="431" name="円/楕円 430"/>
        <xdr:cNvSpPr/>
      </xdr:nvSpPr>
      <xdr:spPr>
        <a:xfrm>
          <a:off x="9588500" y="134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25627</xdr:rowOff>
    </xdr:from>
    <xdr:ext cx="534377" cy="259045"/>
    <xdr:sp macro="" textlink="">
      <xdr:nvSpPr>
        <xdr:cNvPr id="432" name="テキスト ボックス 431"/>
        <xdr:cNvSpPr txBox="1"/>
      </xdr:nvSpPr>
      <xdr:spPr>
        <a:xfrm>
          <a:off x="9372111" y="1357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101008</xdr:rowOff>
    </xdr:from>
    <xdr:to>
      <xdr:col>12</xdr:col>
      <xdr:colOff>561975</xdr:colOff>
      <xdr:row>79</xdr:row>
      <xdr:rowOff>31158</xdr:rowOff>
    </xdr:to>
    <xdr:sp macro="" textlink="">
      <xdr:nvSpPr>
        <xdr:cNvPr id="433" name="円/楕円 432"/>
        <xdr:cNvSpPr/>
      </xdr:nvSpPr>
      <xdr:spPr>
        <a:xfrm>
          <a:off x="8699500" y="134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22285</xdr:rowOff>
    </xdr:from>
    <xdr:ext cx="534377" cy="259045"/>
    <xdr:sp macro="" textlink="">
      <xdr:nvSpPr>
        <xdr:cNvPr id="434" name="テキスト ボックス 433"/>
        <xdr:cNvSpPr txBox="1"/>
      </xdr:nvSpPr>
      <xdr:spPr>
        <a:xfrm>
          <a:off x="8483111" y="1356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24405</xdr:rowOff>
    </xdr:from>
    <xdr:to>
      <xdr:col>11</xdr:col>
      <xdr:colOff>358775</xdr:colOff>
      <xdr:row>78</xdr:row>
      <xdr:rowOff>126005</xdr:rowOff>
    </xdr:to>
    <xdr:sp macro="" textlink="">
      <xdr:nvSpPr>
        <xdr:cNvPr id="435" name="円/楕円 434"/>
        <xdr:cNvSpPr/>
      </xdr:nvSpPr>
      <xdr:spPr>
        <a:xfrm>
          <a:off x="7810500" y="1339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142532</xdr:rowOff>
    </xdr:from>
    <xdr:ext cx="534377" cy="259045"/>
    <xdr:sp macro="" textlink="">
      <xdr:nvSpPr>
        <xdr:cNvPr id="436" name="テキスト ボックス 435"/>
        <xdr:cNvSpPr txBox="1"/>
      </xdr:nvSpPr>
      <xdr:spPr>
        <a:xfrm>
          <a:off x="7594111" y="1317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102429</xdr:rowOff>
    </xdr:from>
    <xdr:to>
      <xdr:col>10</xdr:col>
      <xdr:colOff>155575</xdr:colOff>
      <xdr:row>79</xdr:row>
      <xdr:rowOff>32579</xdr:rowOff>
    </xdr:to>
    <xdr:sp macro="" textlink="">
      <xdr:nvSpPr>
        <xdr:cNvPr id="437" name="円/楕円 436"/>
        <xdr:cNvSpPr/>
      </xdr:nvSpPr>
      <xdr:spPr>
        <a:xfrm>
          <a:off x="6921500" y="1347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23706</xdr:rowOff>
    </xdr:from>
    <xdr:ext cx="534377" cy="259045"/>
    <xdr:sp macro="" textlink="">
      <xdr:nvSpPr>
        <xdr:cNvPr id="438" name="テキスト ボックス 437"/>
        <xdr:cNvSpPr txBox="1"/>
      </xdr:nvSpPr>
      <xdr:spPr>
        <a:xfrm>
          <a:off x="6705111" y="13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160759</xdr:rowOff>
    </xdr:from>
    <xdr:to>
      <xdr:col>15</xdr:col>
      <xdr:colOff>180975</xdr:colOff>
      <xdr:row>99</xdr:row>
      <xdr:rowOff>7414</xdr:rowOff>
    </xdr:to>
    <xdr:cxnSp macro="">
      <xdr:nvCxnSpPr>
        <xdr:cNvPr id="467" name="直線コネクタ 466"/>
        <xdr:cNvCxnSpPr/>
      </xdr:nvCxnSpPr>
      <xdr:spPr>
        <a:xfrm flipV="1">
          <a:off x="9639300" y="16962859"/>
          <a:ext cx="8382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6403</xdr:rowOff>
    </xdr:from>
    <xdr:to>
      <xdr:col>14</xdr:col>
      <xdr:colOff>28575</xdr:colOff>
      <xdr:row>99</xdr:row>
      <xdr:rowOff>7414</xdr:rowOff>
    </xdr:to>
    <xdr:cxnSp macro="">
      <xdr:nvCxnSpPr>
        <xdr:cNvPr id="470" name="直線コネクタ 469"/>
        <xdr:cNvCxnSpPr/>
      </xdr:nvCxnSpPr>
      <xdr:spPr>
        <a:xfrm>
          <a:off x="8750300" y="16979953"/>
          <a:ext cx="8890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92979</xdr:rowOff>
    </xdr:from>
    <xdr:to>
      <xdr:col>14</xdr:col>
      <xdr:colOff>79375</xdr:colOff>
      <xdr:row>99</xdr:row>
      <xdr:rowOff>23129</xdr:rowOff>
    </xdr:to>
    <xdr:sp macro="" textlink="">
      <xdr:nvSpPr>
        <xdr:cNvPr id="471" name="フローチャート : 判断 470"/>
        <xdr:cNvSpPr/>
      </xdr:nvSpPr>
      <xdr:spPr>
        <a:xfrm>
          <a:off x="9588500" y="168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39656</xdr:rowOff>
    </xdr:from>
    <xdr:ext cx="534377" cy="259045"/>
    <xdr:sp macro="" textlink="">
      <xdr:nvSpPr>
        <xdr:cNvPr id="472" name="テキスト ボックス 471"/>
        <xdr:cNvSpPr txBox="1"/>
      </xdr:nvSpPr>
      <xdr:spPr>
        <a:xfrm>
          <a:off x="9372111" y="166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2149</xdr:rowOff>
    </xdr:from>
    <xdr:to>
      <xdr:col>12</xdr:col>
      <xdr:colOff>511175</xdr:colOff>
      <xdr:row>99</xdr:row>
      <xdr:rowOff>6403</xdr:rowOff>
    </xdr:to>
    <xdr:cxnSp macro="">
      <xdr:nvCxnSpPr>
        <xdr:cNvPr id="473" name="直線コネクタ 472"/>
        <xdr:cNvCxnSpPr/>
      </xdr:nvCxnSpPr>
      <xdr:spPr>
        <a:xfrm>
          <a:off x="7861300" y="16975699"/>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94425</xdr:rowOff>
    </xdr:from>
    <xdr:to>
      <xdr:col>12</xdr:col>
      <xdr:colOff>561975</xdr:colOff>
      <xdr:row>99</xdr:row>
      <xdr:rowOff>24575</xdr:rowOff>
    </xdr:to>
    <xdr:sp macro="" textlink="">
      <xdr:nvSpPr>
        <xdr:cNvPr id="474" name="フローチャート : 判断 473"/>
        <xdr:cNvSpPr/>
      </xdr:nvSpPr>
      <xdr:spPr>
        <a:xfrm>
          <a:off x="8699500" y="168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41102</xdr:rowOff>
    </xdr:from>
    <xdr:ext cx="534377" cy="259045"/>
    <xdr:sp macro="" textlink="">
      <xdr:nvSpPr>
        <xdr:cNvPr id="475" name="テキスト ボックス 474"/>
        <xdr:cNvSpPr txBox="1"/>
      </xdr:nvSpPr>
      <xdr:spPr>
        <a:xfrm>
          <a:off x="8483111" y="166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168447</xdr:rowOff>
    </xdr:from>
    <xdr:to>
      <xdr:col>11</xdr:col>
      <xdr:colOff>307975</xdr:colOff>
      <xdr:row>99</xdr:row>
      <xdr:rowOff>2149</xdr:rowOff>
    </xdr:to>
    <xdr:cxnSp macro="">
      <xdr:nvCxnSpPr>
        <xdr:cNvPr id="476" name="直線コネクタ 475"/>
        <xdr:cNvCxnSpPr/>
      </xdr:nvCxnSpPr>
      <xdr:spPr>
        <a:xfrm>
          <a:off x="6972300" y="16970547"/>
          <a:ext cx="889000" cy="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103443</xdr:rowOff>
    </xdr:from>
    <xdr:to>
      <xdr:col>11</xdr:col>
      <xdr:colOff>358775</xdr:colOff>
      <xdr:row>99</xdr:row>
      <xdr:rowOff>33593</xdr:rowOff>
    </xdr:to>
    <xdr:sp macro="" textlink="">
      <xdr:nvSpPr>
        <xdr:cNvPr id="477" name="フローチャート : 判断 476"/>
        <xdr:cNvSpPr/>
      </xdr:nvSpPr>
      <xdr:spPr>
        <a:xfrm>
          <a:off x="7810500" y="16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50120</xdr:rowOff>
    </xdr:from>
    <xdr:ext cx="534377" cy="259045"/>
    <xdr:sp macro="" textlink="">
      <xdr:nvSpPr>
        <xdr:cNvPr id="478" name="テキスト ボックス 477"/>
        <xdr:cNvSpPr txBox="1"/>
      </xdr:nvSpPr>
      <xdr:spPr>
        <a:xfrm>
          <a:off x="7594111" y="16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105077</xdr:rowOff>
    </xdr:from>
    <xdr:to>
      <xdr:col>10</xdr:col>
      <xdr:colOff>155575</xdr:colOff>
      <xdr:row>99</xdr:row>
      <xdr:rowOff>35227</xdr:rowOff>
    </xdr:to>
    <xdr:sp macro="" textlink="">
      <xdr:nvSpPr>
        <xdr:cNvPr id="479" name="フローチャート : 判断 478"/>
        <xdr:cNvSpPr/>
      </xdr:nvSpPr>
      <xdr:spPr>
        <a:xfrm>
          <a:off x="6921500" y="1690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51754</xdr:rowOff>
    </xdr:from>
    <xdr:ext cx="534377" cy="259045"/>
    <xdr:sp macro="" textlink="">
      <xdr:nvSpPr>
        <xdr:cNvPr id="480" name="テキスト ボックス 479"/>
        <xdr:cNvSpPr txBox="1"/>
      </xdr:nvSpPr>
      <xdr:spPr>
        <a:xfrm>
          <a:off x="6705111" y="166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109959</xdr:rowOff>
    </xdr:from>
    <xdr:to>
      <xdr:col>15</xdr:col>
      <xdr:colOff>231775</xdr:colOff>
      <xdr:row>99</xdr:row>
      <xdr:rowOff>40109</xdr:rowOff>
    </xdr:to>
    <xdr:sp macro="" textlink="">
      <xdr:nvSpPr>
        <xdr:cNvPr id="486" name="円/楕円 485"/>
        <xdr:cNvSpPr/>
      </xdr:nvSpPr>
      <xdr:spPr>
        <a:xfrm>
          <a:off x="10426700" y="169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34377" cy="259045"/>
    <xdr:sp macro="" textlink="">
      <xdr:nvSpPr>
        <xdr:cNvPr id="487" name="土木費該当値テキスト"/>
        <xdr:cNvSpPr txBox="1"/>
      </xdr:nvSpPr>
      <xdr:spPr>
        <a:xfrm>
          <a:off x="10528300" y="16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72,364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128064</xdr:rowOff>
    </xdr:from>
    <xdr:to>
      <xdr:col>14</xdr:col>
      <xdr:colOff>79375</xdr:colOff>
      <xdr:row>99</xdr:row>
      <xdr:rowOff>58214</xdr:rowOff>
    </xdr:to>
    <xdr:sp macro="" textlink="">
      <xdr:nvSpPr>
        <xdr:cNvPr id="488" name="円/楕円 487"/>
        <xdr:cNvSpPr/>
      </xdr:nvSpPr>
      <xdr:spPr>
        <a:xfrm>
          <a:off x="9588500" y="169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49341</xdr:rowOff>
    </xdr:from>
    <xdr:ext cx="534377" cy="259045"/>
    <xdr:sp macro="" textlink="">
      <xdr:nvSpPr>
        <xdr:cNvPr id="489" name="テキスト ボックス 488"/>
        <xdr:cNvSpPr txBox="1"/>
      </xdr:nvSpPr>
      <xdr:spPr>
        <a:xfrm>
          <a:off x="9372111" y="1702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127053</xdr:rowOff>
    </xdr:from>
    <xdr:to>
      <xdr:col>12</xdr:col>
      <xdr:colOff>561975</xdr:colOff>
      <xdr:row>99</xdr:row>
      <xdr:rowOff>57203</xdr:rowOff>
    </xdr:to>
    <xdr:sp macro="" textlink="">
      <xdr:nvSpPr>
        <xdr:cNvPr id="490" name="円/楕円 489"/>
        <xdr:cNvSpPr/>
      </xdr:nvSpPr>
      <xdr:spPr>
        <a:xfrm>
          <a:off x="8699500" y="169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48330</xdr:rowOff>
    </xdr:from>
    <xdr:ext cx="534377" cy="259045"/>
    <xdr:sp macro="" textlink="">
      <xdr:nvSpPr>
        <xdr:cNvPr id="491" name="テキスト ボックス 490"/>
        <xdr:cNvSpPr txBox="1"/>
      </xdr:nvSpPr>
      <xdr:spPr>
        <a:xfrm>
          <a:off x="8483111" y="1702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122799</xdr:rowOff>
    </xdr:from>
    <xdr:to>
      <xdr:col>11</xdr:col>
      <xdr:colOff>358775</xdr:colOff>
      <xdr:row>99</xdr:row>
      <xdr:rowOff>52949</xdr:rowOff>
    </xdr:to>
    <xdr:sp macro="" textlink="">
      <xdr:nvSpPr>
        <xdr:cNvPr id="492" name="円/楕円 491"/>
        <xdr:cNvSpPr/>
      </xdr:nvSpPr>
      <xdr:spPr>
        <a:xfrm>
          <a:off x="7810500" y="1692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44076</xdr:rowOff>
    </xdr:from>
    <xdr:ext cx="534377" cy="259045"/>
    <xdr:sp macro="" textlink="">
      <xdr:nvSpPr>
        <xdr:cNvPr id="493" name="テキスト ボックス 492"/>
        <xdr:cNvSpPr txBox="1"/>
      </xdr:nvSpPr>
      <xdr:spPr>
        <a:xfrm>
          <a:off x="7594111" y="1701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55,513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117647</xdr:rowOff>
    </xdr:from>
    <xdr:to>
      <xdr:col>10</xdr:col>
      <xdr:colOff>155575</xdr:colOff>
      <xdr:row>99</xdr:row>
      <xdr:rowOff>47797</xdr:rowOff>
    </xdr:to>
    <xdr:sp macro="" textlink="">
      <xdr:nvSpPr>
        <xdr:cNvPr id="494" name="円/楕円 493"/>
        <xdr:cNvSpPr/>
      </xdr:nvSpPr>
      <xdr:spPr>
        <a:xfrm>
          <a:off x="6921500" y="169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38924</xdr:rowOff>
    </xdr:from>
    <xdr:ext cx="534377" cy="259045"/>
    <xdr:sp macro="" textlink="">
      <xdr:nvSpPr>
        <xdr:cNvPr id="495" name="テキスト ボックス 494"/>
        <xdr:cNvSpPr txBox="1"/>
      </xdr:nvSpPr>
      <xdr:spPr>
        <a:xfrm>
          <a:off x="6705111" y="1701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58399</xdr:rowOff>
    </xdr:from>
    <xdr:to>
      <xdr:col>23</xdr:col>
      <xdr:colOff>517525</xdr:colOff>
      <xdr:row>38</xdr:row>
      <xdr:rowOff>72761</xdr:rowOff>
    </xdr:to>
    <xdr:cxnSp macro="">
      <xdr:nvCxnSpPr>
        <xdr:cNvPr id="522" name="直線コネクタ 521"/>
        <xdr:cNvCxnSpPr/>
      </xdr:nvCxnSpPr>
      <xdr:spPr>
        <a:xfrm>
          <a:off x="15481300" y="6573499"/>
          <a:ext cx="838200" cy="1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56835</xdr:rowOff>
    </xdr:from>
    <xdr:to>
      <xdr:col>22</xdr:col>
      <xdr:colOff>365125</xdr:colOff>
      <xdr:row>38</xdr:row>
      <xdr:rowOff>58399</xdr:rowOff>
    </xdr:to>
    <xdr:cxnSp macro="">
      <xdr:nvCxnSpPr>
        <xdr:cNvPr id="525" name="直線コネクタ 524"/>
        <xdr:cNvCxnSpPr/>
      </xdr:nvCxnSpPr>
      <xdr:spPr>
        <a:xfrm>
          <a:off x="14592300" y="6571935"/>
          <a:ext cx="889000" cy="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151857</xdr:rowOff>
    </xdr:from>
    <xdr:to>
      <xdr:col>22</xdr:col>
      <xdr:colOff>415925</xdr:colOff>
      <xdr:row>38</xdr:row>
      <xdr:rowOff>82007</xdr:rowOff>
    </xdr:to>
    <xdr:sp macro="" textlink="">
      <xdr:nvSpPr>
        <xdr:cNvPr id="526" name="フローチャート : 判断 525"/>
        <xdr:cNvSpPr/>
      </xdr:nvSpPr>
      <xdr:spPr>
        <a:xfrm>
          <a:off x="15430500" y="649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98534</xdr:rowOff>
    </xdr:from>
    <xdr:ext cx="534377" cy="259045"/>
    <xdr:sp macro="" textlink="">
      <xdr:nvSpPr>
        <xdr:cNvPr id="527" name="テキスト ボックス 526"/>
        <xdr:cNvSpPr txBox="1"/>
      </xdr:nvSpPr>
      <xdr:spPr>
        <a:xfrm>
          <a:off x="15214111" y="627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56835</xdr:rowOff>
    </xdr:from>
    <xdr:to>
      <xdr:col>21</xdr:col>
      <xdr:colOff>161925</xdr:colOff>
      <xdr:row>38</xdr:row>
      <xdr:rowOff>70206</xdr:rowOff>
    </xdr:to>
    <xdr:cxnSp macro="">
      <xdr:nvCxnSpPr>
        <xdr:cNvPr id="528" name="直線コネクタ 527"/>
        <xdr:cNvCxnSpPr/>
      </xdr:nvCxnSpPr>
      <xdr:spPr>
        <a:xfrm flipV="1">
          <a:off x="13703300" y="6571935"/>
          <a:ext cx="889000" cy="1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1915</xdr:rowOff>
    </xdr:from>
    <xdr:to>
      <xdr:col>21</xdr:col>
      <xdr:colOff>212725</xdr:colOff>
      <xdr:row>38</xdr:row>
      <xdr:rowOff>103515</xdr:rowOff>
    </xdr:to>
    <xdr:sp macro="" textlink="">
      <xdr:nvSpPr>
        <xdr:cNvPr id="529" name="フローチャート : 判断 528"/>
        <xdr:cNvSpPr/>
      </xdr:nvSpPr>
      <xdr:spPr>
        <a:xfrm>
          <a:off x="14541500" y="65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120042</xdr:rowOff>
    </xdr:from>
    <xdr:ext cx="534377" cy="259045"/>
    <xdr:sp macro="" textlink="">
      <xdr:nvSpPr>
        <xdr:cNvPr id="530" name="テキスト ボックス 529"/>
        <xdr:cNvSpPr txBox="1"/>
      </xdr:nvSpPr>
      <xdr:spPr>
        <a:xfrm>
          <a:off x="14325111" y="629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70206</xdr:rowOff>
    </xdr:from>
    <xdr:to>
      <xdr:col>19</xdr:col>
      <xdr:colOff>644525</xdr:colOff>
      <xdr:row>38</xdr:row>
      <xdr:rowOff>74368</xdr:rowOff>
    </xdr:to>
    <xdr:cxnSp macro="">
      <xdr:nvCxnSpPr>
        <xdr:cNvPr id="531" name="直線コネクタ 530"/>
        <xdr:cNvCxnSpPr/>
      </xdr:nvCxnSpPr>
      <xdr:spPr>
        <a:xfrm flipV="1">
          <a:off x="12814300" y="6585306"/>
          <a:ext cx="889000" cy="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9574</xdr:rowOff>
    </xdr:from>
    <xdr:to>
      <xdr:col>20</xdr:col>
      <xdr:colOff>9525</xdr:colOff>
      <xdr:row>38</xdr:row>
      <xdr:rowOff>111174</xdr:rowOff>
    </xdr:to>
    <xdr:sp macro="" textlink="">
      <xdr:nvSpPr>
        <xdr:cNvPr id="532" name="フローチャート : 判断 531"/>
        <xdr:cNvSpPr/>
      </xdr:nvSpPr>
      <xdr:spPr>
        <a:xfrm>
          <a:off x="13652500" y="652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127700</xdr:rowOff>
    </xdr:from>
    <xdr:ext cx="534377" cy="259045"/>
    <xdr:sp macro="" textlink="">
      <xdr:nvSpPr>
        <xdr:cNvPr id="533" name="テキスト ボックス 532"/>
        <xdr:cNvSpPr txBox="1"/>
      </xdr:nvSpPr>
      <xdr:spPr>
        <a:xfrm>
          <a:off x="13436111" y="62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11752</xdr:rowOff>
    </xdr:from>
    <xdr:to>
      <xdr:col>18</xdr:col>
      <xdr:colOff>492125</xdr:colOff>
      <xdr:row>38</xdr:row>
      <xdr:rowOff>113352</xdr:rowOff>
    </xdr:to>
    <xdr:sp macro="" textlink="">
      <xdr:nvSpPr>
        <xdr:cNvPr id="534" name="フローチャート : 判断 533"/>
        <xdr:cNvSpPr/>
      </xdr:nvSpPr>
      <xdr:spPr>
        <a:xfrm>
          <a:off x="12763500" y="652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129879</xdr:rowOff>
    </xdr:from>
    <xdr:ext cx="534377" cy="259045"/>
    <xdr:sp macro="" textlink="">
      <xdr:nvSpPr>
        <xdr:cNvPr id="535" name="テキスト ボックス 534"/>
        <xdr:cNvSpPr txBox="1"/>
      </xdr:nvSpPr>
      <xdr:spPr>
        <a:xfrm>
          <a:off x="12547111" y="63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21961</xdr:rowOff>
    </xdr:from>
    <xdr:to>
      <xdr:col>23</xdr:col>
      <xdr:colOff>568325</xdr:colOff>
      <xdr:row>38</xdr:row>
      <xdr:rowOff>123561</xdr:rowOff>
    </xdr:to>
    <xdr:sp macro="" textlink="">
      <xdr:nvSpPr>
        <xdr:cNvPr id="541" name="円/楕円 540"/>
        <xdr:cNvSpPr/>
      </xdr:nvSpPr>
      <xdr:spPr>
        <a:xfrm>
          <a:off x="16268700" y="653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29,282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7599</xdr:rowOff>
    </xdr:from>
    <xdr:to>
      <xdr:col>22</xdr:col>
      <xdr:colOff>415925</xdr:colOff>
      <xdr:row>38</xdr:row>
      <xdr:rowOff>109199</xdr:rowOff>
    </xdr:to>
    <xdr:sp macro="" textlink="">
      <xdr:nvSpPr>
        <xdr:cNvPr id="543" name="円/楕円 542"/>
        <xdr:cNvSpPr/>
      </xdr:nvSpPr>
      <xdr:spPr>
        <a:xfrm>
          <a:off x="15430500" y="652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100326</xdr:rowOff>
    </xdr:from>
    <xdr:ext cx="534377" cy="259045"/>
    <xdr:sp macro="" textlink="">
      <xdr:nvSpPr>
        <xdr:cNvPr id="544" name="テキスト ボックス 543"/>
        <xdr:cNvSpPr txBox="1"/>
      </xdr:nvSpPr>
      <xdr:spPr>
        <a:xfrm>
          <a:off x="15214111" y="661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6035</xdr:rowOff>
    </xdr:from>
    <xdr:to>
      <xdr:col>21</xdr:col>
      <xdr:colOff>212725</xdr:colOff>
      <xdr:row>38</xdr:row>
      <xdr:rowOff>107635</xdr:rowOff>
    </xdr:to>
    <xdr:sp macro="" textlink="">
      <xdr:nvSpPr>
        <xdr:cNvPr id="545" name="円/楕円 544"/>
        <xdr:cNvSpPr/>
      </xdr:nvSpPr>
      <xdr:spPr>
        <a:xfrm>
          <a:off x="14541500" y="652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98762</xdr:rowOff>
    </xdr:from>
    <xdr:ext cx="534377" cy="259045"/>
    <xdr:sp macro="" textlink="">
      <xdr:nvSpPr>
        <xdr:cNvPr id="546" name="テキスト ボックス 545"/>
        <xdr:cNvSpPr txBox="1"/>
      </xdr:nvSpPr>
      <xdr:spPr>
        <a:xfrm>
          <a:off x="14325111" y="661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19406</xdr:rowOff>
    </xdr:from>
    <xdr:to>
      <xdr:col>20</xdr:col>
      <xdr:colOff>9525</xdr:colOff>
      <xdr:row>38</xdr:row>
      <xdr:rowOff>121006</xdr:rowOff>
    </xdr:to>
    <xdr:sp macro="" textlink="">
      <xdr:nvSpPr>
        <xdr:cNvPr id="547" name="円/楕円 546"/>
        <xdr:cNvSpPr/>
      </xdr:nvSpPr>
      <xdr:spPr>
        <a:xfrm>
          <a:off x="13652500" y="65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112133</xdr:rowOff>
    </xdr:from>
    <xdr:ext cx="534377" cy="259045"/>
    <xdr:sp macro="" textlink="">
      <xdr:nvSpPr>
        <xdr:cNvPr id="548" name="テキスト ボックス 547"/>
        <xdr:cNvSpPr txBox="1"/>
      </xdr:nvSpPr>
      <xdr:spPr>
        <a:xfrm>
          <a:off x="13436111" y="662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23568</xdr:rowOff>
    </xdr:from>
    <xdr:to>
      <xdr:col>18</xdr:col>
      <xdr:colOff>492125</xdr:colOff>
      <xdr:row>38</xdr:row>
      <xdr:rowOff>125168</xdr:rowOff>
    </xdr:to>
    <xdr:sp macro="" textlink="">
      <xdr:nvSpPr>
        <xdr:cNvPr id="549" name="円/楕円 548"/>
        <xdr:cNvSpPr/>
      </xdr:nvSpPr>
      <xdr:spPr>
        <a:xfrm>
          <a:off x="12763500" y="653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116295</xdr:rowOff>
    </xdr:from>
    <xdr:ext cx="534377" cy="259045"/>
    <xdr:sp macro="" textlink="">
      <xdr:nvSpPr>
        <xdr:cNvPr id="550" name="テキスト ボックス 549"/>
        <xdr:cNvSpPr txBox="1"/>
      </xdr:nvSpPr>
      <xdr:spPr>
        <a:xfrm>
          <a:off x="12547111" y="663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2984</xdr:rowOff>
    </xdr:from>
    <xdr:to>
      <xdr:col>23</xdr:col>
      <xdr:colOff>517525</xdr:colOff>
      <xdr:row>58</xdr:row>
      <xdr:rowOff>8206</xdr:rowOff>
    </xdr:to>
    <xdr:cxnSp macro="">
      <xdr:nvCxnSpPr>
        <xdr:cNvPr id="579" name="直線コネクタ 578"/>
        <xdr:cNvCxnSpPr/>
      </xdr:nvCxnSpPr>
      <xdr:spPr>
        <a:xfrm flipV="1">
          <a:off x="15481300" y="9947084"/>
          <a:ext cx="838200" cy="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8206</xdr:rowOff>
    </xdr:from>
    <xdr:to>
      <xdr:col>22</xdr:col>
      <xdr:colOff>365125</xdr:colOff>
      <xdr:row>58</xdr:row>
      <xdr:rowOff>69704</xdr:rowOff>
    </xdr:to>
    <xdr:cxnSp macro="">
      <xdr:nvCxnSpPr>
        <xdr:cNvPr id="582" name="直線コネクタ 581"/>
        <xdr:cNvCxnSpPr/>
      </xdr:nvCxnSpPr>
      <xdr:spPr>
        <a:xfrm flipV="1">
          <a:off x="14592300" y="9952306"/>
          <a:ext cx="889000" cy="6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158414</xdr:rowOff>
    </xdr:from>
    <xdr:to>
      <xdr:col>22</xdr:col>
      <xdr:colOff>415925</xdr:colOff>
      <xdr:row>58</xdr:row>
      <xdr:rowOff>88564</xdr:rowOff>
    </xdr:to>
    <xdr:sp macro="" textlink="">
      <xdr:nvSpPr>
        <xdr:cNvPr id="583" name="フローチャート : 判断 582"/>
        <xdr:cNvSpPr/>
      </xdr:nvSpPr>
      <xdr:spPr>
        <a:xfrm>
          <a:off x="15430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79691</xdr:rowOff>
    </xdr:from>
    <xdr:ext cx="534377" cy="259045"/>
    <xdr:sp macro="" textlink="">
      <xdr:nvSpPr>
        <xdr:cNvPr id="584" name="テキスト ボックス 583"/>
        <xdr:cNvSpPr txBox="1"/>
      </xdr:nvSpPr>
      <xdr:spPr>
        <a:xfrm>
          <a:off x="15214111" y="100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69704</xdr:rowOff>
    </xdr:from>
    <xdr:to>
      <xdr:col>21</xdr:col>
      <xdr:colOff>161925</xdr:colOff>
      <xdr:row>58</xdr:row>
      <xdr:rowOff>77841</xdr:rowOff>
    </xdr:to>
    <xdr:cxnSp macro="">
      <xdr:nvCxnSpPr>
        <xdr:cNvPr id="585" name="直線コネクタ 584"/>
        <xdr:cNvCxnSpPr/>
      </xdr:nvCxnSpPr>
      <xdr:spPr>
        <a:xfrm flipV="1">
          <a:off x="13703300" y="10013804"/>
          <a:ext cx="889000" cy="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151620</xdr:rowOff>
    </xdr:from>
    <xdr:to>
      <xdr:col>21</xdr:col>
      <xdr:colOff>212725</xdr:colOff>
      <xdr:row>58</xdr:row>
      <xdr:rowOff>81770</xdr:rowOff>
    </xdr:to>
    <xdr:sp macro="" textlink="">
      <xdr:nvSpPr>
        <xdr:cNvPr id="586" name="フローチャート : 判断 585"/>
        <xdr:cNvSpPr/>
      </xdr:nvSpPr>
      <xdr:spPr>
        <a:xfrm>
          <a:off x="14541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98297</xdr:rowOff>
    </xdr:from>
    <xdr:ext cx="534377" cy="259045"/>
    <xdr:sp macro="" textlink="">
      <xdr:nvSpPr>
        <xdr:cNvPr id="587" name="テキスト ボックス 586"/>
        <xdr:cNvSpPr txBox="1"/>
      </xdr:nvSpPr>
      <xdr:spPr>
        <a:xfrm>
          <a:off x="14325111" y="969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40136</xdr:rowOff>
    </xdr:from>
    <xdr:to>
      <xdr:col>19</xdr:col>
      <xdr:colOff>644525</xdr:colOff>
      <xdr:row>58</xdr:row>
      <xdr:rowOff>77841</xdr:rowOff>
    </xdr:to>
    <xdr:cxnSp macro="">
      <xdr:nvCxnSpPr>
        <xdr:cNvPr id="588" name="直線コネクタ 587"/>
        <xdr:cNvCxnSpPr/>
      </xdr:nvCxnSpPr>
      <xdr:spPr>
        <a:xfrm>
          <a:off x="12814300" y="9984236"/>
          <a:ext cx="889000" cy="3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168035</xdr:rowOff>
    </xdr:from>
    <xdr:to>
      <xdr:col>20</xdr:col>
      <xdr:colOff>9525</xdr:colOff>
      <xdr:row>58</xdr:row>
      <xdr:rowOff>98185</xdr:rowOff>
    </xdr:to>
    <xdr:sp macro="" textlink="">
      <xdr:nvSpPr>
        <xdr:cNvPr id="589" name="フローチャート : 判断 588"/>
        <xdr:cNvSpPr/>
      </xdr:nvSpPr>
      <xdr:spPr>
        <a:xfrm>
          <a:off x="13652500" y="99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114712</xdr:rowOff>
    </xdr:from>
    <xdr:ext cx="534377" cy="259045"/>
    <xdr:sp macro="" textlink="">
      <xdr:nvSpPr>
        <xdr:cNvPr id="590" name="テキスト ボックス 589"/>
        <xdr:cNvSpPr txBox="1"/>
      </xdr:nvSpPr>
      <xdr:spPr>
        <a:xfrm>
          <a:off x="13436111" y="97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2001</xdr:rowOff>
    </xdr:from>
    <xdr:to>
      <xdr:col>18</xdr:col>
      <xdr:colOff>492125</xdr:colOff>
      <xdr:row>58</xdr:row>
      <xdr:rowOff>103601</xdr:rowOff>
    </xdr:to>
    <xdr:sp macro="" textlink="">
      <xdr:nvSpPr>
        <xdr:cNvPr id="591" name="フローチャート : 判断 590"/>
        <xdr:cNvSpPr/>
      </xdr:nvSpPr>
      <xdr:spPr>
        <a:xfrm>
          <a:off x="12763500" y="994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94728</xdr:rowOff>
    </xdr:from>
    <xdr:ext cx="534377" cy="259045"/>
    <xdr:sp macro="" textlink="">
      <xdr:nvSpPr>
        <xdr:cNvPr id="592" name="テキスト ボックス 591"/>
        <xdr:cNvSpPr txBox="1"/>
      </xdr:nvSpPr>
      <xdr:spPr>
        <a:xfrm>
          <a:off x="12547111" y="1003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123634</xdr:rowOff>
    </xdr:from>
    <xdr:to>
      <xdr:col>23</xdr:col>
      <xdr:colOff>568325</xdr:colOff>
      <xdr:row>58</xdr:row>
      <xdr:rowOff>53784</xdr:rowOff>
    </xdr:to>
    <xdr:sp macro="" textlink="">
      <xdr:nvSpPr>
        <xdr:cNvPr id="598" name="円/楕円 597"/>
        <xdr:cNvSpPr/>
      </xdr:nvSpPr>
      <xdr:spPr>
        <a:xfrm>
          <a:off x="16268700" y="989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102061</xdr:rowOff>
    </xdr:from>
    <xdr:ext cx="599010" cy="259045"/>
    <xdr:sp macro="" textlink="">
      <xdr:nvSpPr>
        <xdr:cNvPr id="599" name="教育費該当値テキスト"/>
        <xdr:cNvSpPr txBox="1"/>
      </xdr:nvSpPr>
      <xdr:spPr>
        <a:xfrm>
          <a:off x="16370300" y="987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111,767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128856</xdr:rowOff>
    </xdr:from>
    <xdr:to>
      <xdr:col>22</xdr:col>
      <xdr:colOff>415925</xdr:colOff>
      <xdr:row>58</xdr:row>
      <xdr:rowOff>59006</xdr:rowOff>
    </xdr:to>
    <xdr:sp macro="" textlink="">
      <xdr:nvSpPr>
        <xdr:cNvPr id="600" name="円/楕円 599"/>
        <xdr:cNvSpPr/>
      </xdr:nvSpPr>
      <xdr:spPr>
        <a:xfrm>
          <a:off x="15430500" y="990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75533</xdr:rowOff>
    </xdr:from>
    <xdr:ext cx="599010" cy="259045"/>
    <xdr:sp macro="" textlink="">
      <xdr:nvSpPr>
        <xdr:cNvPr id="601" name="テキスト ボックス 600"/>
        <xdr:cNvSpPr txBox="1"/>
      </xdr:nvSpPr>
      <xdr:spPr>
        <a:xfrm>
          <a:off x="15181794" y="967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109,026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18904</xdr:rowOff>
    </xdr:from>
    <xdr:to>
      <xdr:col>21</xdr:col>
      <xdr:colOff>212725</xdr:colOff>
      <xdr:row>58</xdr:row>
      <xdr:rowOff>120504</xdr:rowOff>
    </xdr:to>
    <xdr:sp macro="" textlink="">
      <xdr:nvSpPr>
        <xdr:cNvPr id="602" name="円/楕円 601"/>
        <xdr:cNvSpPr/>
      </xdr:nvSpPr>
      <xdr:spPr>
        <a:xfrm>
          <a:off x="14541500" y="996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111631</xdr:rowOff>
    </xdr:from>
    <xdr:ext cx="534377" cy="259045"/>
    <xdr:sp macro="" textlink="">
      <xdr:nvSpPr>
        <xdr:cNvPr id="603" name="テキスト ボックス 602"/>
        <xdr:cNvSpPr txBox="1"/>
      </xdr:nvSpPr>
      <xdr:spPr>
        <a:xfrm>
          <a:off x="14325111" y="100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76,743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27041</xdr:rowOff>
    </xdr:from>
    <xdr:to>
      <xdr:col>20</xdr:col>
      <xdr:colOff>9525</xdr:colOff>
      <xdr:row>58</xdr:row>
      <xdr:rowOff>128641</xdr:rowOff>
    </xdr:to>
    <xdr:sp macro="" textlink="">
      <xdr:nvSpPr>
        <xdr:cNvPr id="604" name="円/楕円 603"/>
        <xdr:cNvSpPr/>
      </xdr:nvSpPr>
      <xdr:spPr>
        <a:xfrm>
          <a:off x="13652500" y="997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119768</xdr:rowOff>
    </xdr:from>
    <xdr:ext cx="534377" cy="259045"/>
    <xdr:sp macro="" textlink="">
      <xdr:nvSpPr>
        <xdr:cNvPr id="605" name="テキスト ボックス 604"/>
        <xdr:cNvSpPr txBox="1"/>
      </xdr:nvSpPr>
      <xdr:spPr>
        <a:xfrm>
          <a:off x="13436111" y="1006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160786</xdr:rowOff>
    </xdr:from>
    <xdr:to>
      <xdr:col>18</xdr:col>
      <xdr:colOff>492125</xdr:colOff>
      <xdr:row>58</xdr:row>
      <xdr:rowOff>90936</xdr:rowOff>
    </xdr:to>
    <xdr:sp macro="" textlink="">
      <xdr:nvSpPr>
        <xdr:cNvPr id="606" name="円/楕円 605"/>
        <xdr:cNvSpPr/>
      </xdr:nvSpPr>
      <xdr:spPr>
        <a:xfrm>
          <a:off x="12763500" y="99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107463</xdr:rowOff>
    </xdr:from>
    <xdr:ext cx="534377" cy="259045"/>
    <xdr:sp macro="" textlink="">
      <xdr:nvSpPr>
        <xdr:cNvPr id="607" name="テキスト ボックス 606"/>
        <xdr:cNvSpPr txBox="1"/>
      </xdr:nvSpPr>
      <xdr:spPr>
        <a:xfrm>
          <a:off x="12547111" y="970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138689</xdr:rowOff>
    </xdr:from>
    <xdr:to>
      <xdr:col>23</xdr:col>
      <xdr:colOff>517525</xdr:colOff>
      <xdr:row>78</xdr:row>
      <xdr:rowOff>139416</xdr:rowOff>
    </xdr:to>
    <xdr:cxnSp macro="">
      <xdr:nvCxnSpPr>
        <xdr:cNvPr id="634" name="直線コネクタ 633"/>
        <xdr:cNvCxnSpPr/>
      </xdr:nvCxnSpPr>
      <xdr:spPr>
        <a:xfrm flipV="1">
          <a:off x="15481300" y="13511789"/>
          <a:ext cx="8382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127984</xdr:rowOff>
    </xdr:from>
    <xdr:to>
      <xdr:col>22</xdr:col>
      <xdr:colOff>365125</xdr:colOff>
      <xdr:row>78</xdr:row>
      <xdr:rowOff>139416</xdr:rowOff>
    </xdr:to>
    <xdr:cxnSp macro="">
      <xdr:nvCxnSpPr>
        <xdr:cNvPr id="637" name="直線コネクタ 636"/>
        <xdr:cNvCxnSpPr/>
      </xdr:nvCxnSpPr>
      <xdr:spPr>
        <a:xfrm>
          <a:off x="14592300" y="13501084"/>
          <a:ext cx="88900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74106</xdr:rowOff>
    </xdr:from>
    <xdr:to>
      <xdr:col>22</xdr:col>
      <xdr:colOff>415925</xdr:colOff>
      <xdr:row>79</xdr:row>
      <xdr:rowOff>4256</xdr:rowOff>
    </xdr:to>
    <xdr:sp macro="" textlink="">
      <xdr:nvSpPr>
        <xdr:cNvPr id="638" name="フローチャート : 判断 637"/>
        <xdr:cNvSpPr/>
      </xdr:nvSpPr>
      <xdr:spPr>
        <a:xfrm>
          <a:off x="15430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20783</xdr:rowOff>
    </xdr:from>
    <xdr:ext cx="469744" cy="259045"/>
    <xdr:sp macro="" textlink="">
      <xdr:nvSpPr>
        <xdr:cNvPr id="639" name="テキスト ボックス 638"/>
        <xdr:cNvSpPr txBox="1"/>
      </xdr:nvSpPr>
      <xdr:spPr>
        <a:xfrm>
          <a:off x="15246427"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127984</xdr:rowOff>
    </xdr:from>
    <xdr:to>
      <xdr:col>21</xdr:col>
      <xdr:colOff>161925</xdr:colOff>
      <xdr:row>78</xdr:row>
      <xdr:rowOff>138350</xdr:rowOff>
    </xdr:to>
    <xdr:cxnSp macro="">
      <xdr:nvCxnSpPr>
        <xdr:cNvPr id="640" name="直線コネクタ 639"/>
        <xdr:cNvCxnSpPr/>
      </xdr:nvCxnSpPr>
      <xdr:spPr>
        <a:xfrm flipV="1">
          <a:off x="13703300" y="13501084"/>
          <a:ext cx="889000" cy="1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71785</xdr:rowOff>
    </xdr:from>
    <xdr:to>
      <xdr:col>21</xdr:col>
      <xdr:colOff>212725</xdr:colOff>
      <xdr:row>79</xdr:row>
      <xdr:rowOff>1935</xdr:rowOff>
    </xdr:to>
    <xdr:sp macro="" textlink="">
      <xdr:nvSpPr>
        <xdr:cNvPr id="641" name="フローチャート : 判断 640"/>
        <xdr:cNvSpPr/>
      </xdr:nvSpPr>
      <xdr:spPr>
        <a:xfrm>
          <a:off x="14541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18462</xdr:rowOff>
    </xdr:from>
    <xdr:ext cx="469744" cy="259045"/>
    <xdr:sp macro="" textlink="">
      <xdr:nvSpPr>
        <xdr:cNvPr id="642" name="テキスト ボックス 641"/>
        <xdr:cNvSpPr txBox="1"/>
      </xdr:nvSpPr>
      <xdr:spPr>
        <a:xfrm>
          <a:off x="14357427"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91770</xdr:rowOff>
    </xdr:from>
    <xdr:to>
      <xdr:col>19</xdr:col>
      <xdr:colOff>644525</xdr:colOff>
      <xdr:row>78</xdr:row>
      <xdr:rowOff>138350</xdr:rowOff>
    </xdr:to>
    <xdr:cxnSp macro="">
      <xdr:nvCxnSpPr>
        <xdr:cNvPr id="643" name="直線コネクタ 642"/>
        <xdr:cNvCxnSpPr/>
      </xdr:nvCxnSpPr>
      <xdr:spPr>
        <a:xfrm>
          <a:off x="12814300" y="13464870"/>
          <a:ext cx="889000" cy="4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63210</xdr:rowOff>
    </xdr:from>
    <xdr:to>
      <xdr:col>20</xdr:col>
      <xdr:colOff>9525</xdr:colOff>
      <xdr:row>78</xdr:row>
      <xdr:rowOff>164810</xdr:rowOff>
    </xdr:to>
    <xdr:sp macro="" textlink="">
      <xdr:nvSpPr>
        <xdr:cNvPr id="644" name="フローチャート : 判断 643"/>
        <xdr:cNvSpPr/>
      </xdr:nvSpPr>
      <xdr:spPr>
        <a:xfrm>
          <a:off x="13652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9887</xdr:rowOff>
    </xdr:from>
    <xdr:ext cx="534377" cy="259045"/>
    <xdr:sp macro="" textlink="">
      <xdr:nvSpPr>
        <xdr:cNvPr id="645" name="テキスト ボックス 644"/>
        <xdr:cNvSpPr txBox="1"/>
      </xdr:nvSpPr>
      <xdr:spPr>
        <a:xfrm>
          <a:off x="13436111" y="132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68566</xdr:rowOff>
    </xdr:from>
    <xdr:to>
      <xdr:col>18</xdr:col>
      <xdr:colOff>492125</xdr:colOff>
      <xdr:row>78</xdr:row>
      <xdr:rowOff>170166</xdr:rowOff>
    </xdr:to>
    <xdr:sp macro="" textlink="">
      <xdr:nvSpPr>
        <xdr:cNvPr id="646" name="フローチャート : 判断 645"/>
        <xdr:cNvSpPr/>
      </xdr:nvSpPr>
      <xdr:spPr>
        <a:xfrm>
          <a:off x="12763500" y="1344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161293</xdr:rowOff>
    </xdr:from>
    <xdr:ext cx="469744" cy="259045"/>
    <xdr:sp macro="" textlink="">
      <xdr:nvSpPr>
        <xdr:cNvPr id="647" name="テキスト ボックス 646"/>
        <xdr:cNvSpPr txBox="1"/>
      </xdr:nvSpPr>
      <xdr:spPr>
        <a:xfrm>
          <a:off x="12579427" y="1353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87889</xdr:rowOff>
    </xdr:from>
    <xdr:to>
      <xdr:col>23</xdr:col>
      <xdr:colOff>568325</xdr:colOff>
      <xdr:row>79</xdr:row>
      <xdr:rowOff>18039</xdr:rowOff>
    </xdr:to>
    <xdr:sp macro="" textlink="">
      <xdr:nvSpPr>
        <xdr:cNvPr id="653" name="円/楕円 652"/>
        <xdr:cNvSpPr/>
      </xdr:nvSpPr>
      <xdr:spPr>
        <a:xfrm>
          <a:off x="16268700" y="134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34099</xdr:rowOff>
    </xdr:from>
    <xdr:ext cx="378565" cy="259045"/>
    <xdr:sp macro="" textlink="">
      <xdr:nvSpPr>
        <xdr:cNvPr id="654" name="災害復旧費該当値テキスト"/>
        <xdr:cNvSpPr txBox="1"/>
      </xdr:nvSpPr>
      <xdr:spPr>
        <a:xfrm>
          <a:off x="16370300" y="13407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88616</xdr:rowOff>
    </xdr:from>
    <xdr:to>
      <xdr:col>22</xdr:col>
      <xdr:colOff>415925</xdr:colOff>
      <xdr:row>79</xdr:row>
      <xdr:rowOff>18766</xdr:rowOff>
    </xdr:to>
    <xdr:sp macro="" textlink="">
      <xdr:nvSpPr>
        <xdr:cNvPr id="655" name="円/楕円 654"/>
        <xdr:cNvSpPr/>
      </xdr:nvSpPr>
      <xdr:spPr>
        <a:xfrm>
          <a:off x="15430500" y="134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9893</xdr:rowOff>
    </xdr:from>
    <xdr:ext cx="378565" cy="259045"/>
    <xdr:sp macro="" textlink="">
      <xdr:nvSpPr>
        <xdr:cNvPr id="656" name="テキスト ボックス 655"/>
        <xdr:cNvSpPr txBox="1"/>
      </xdr:nvSpPr>
      <xdr:spPr>
        <a:xfrm>
          <a:off x="15292017" y="13554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77184</xdr:rowOff>
    </xdr:from>
    <xdr:to>
      <xdr:col>21</xdr:col>
      <xdr:colOff>212725</xdr:colOff>
      <xdr:row>79</xdr:row>
      <xdr:rowOff>7334</xdr:rowOff>
    </xdr:to>
    <xdr:sp macro="" textlink="">
      <xdr:nvSpPr>
        <xdr:cNvPr id="657" name="円/楕円 656"/>
        <xdr:cNvSpPr/>
      </xdr:nvSpPr>
      <xdr:spPr>
        <a:xfrm>
          <a:off x="14541500" y="134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169911</xdr:rowOff>
    </xdr:from>
    <xdr:ext cx="469744" cy="259045"/>
    <xdr:sp macro="" textlink="">
      <xdr:nvSpPr>
        <xdr:cNvPr id="658" name="テキスト ボックス 657"/>
        <xdr:cNvSpPr txBox="1"/>
      </xdr:nvSpPr>
      <xdr:spPr>
        <a:xfrm>
          <a:off x="14357427" y="1354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87550</xdr:rowOff>
    </xdr:from>
    <xdr:to>
      <xdr:col>20</xdr:col>
      <xdr:colOff>9525</xdr:colOff>
      <xdr:row>79</xdr:row>
      <xdr:rowOff>17700</xdr:rowOff>
    </xdr:to>
    <xdr:sp macro="" textlink="">
      <xdr:nvSpPr>
        <xdr:cNvPr id="659" name="円/楕円 658"/>
        <xdr:cNvSpPr/>
      </xdr:nvSpPr>
      <xdr:spPr>
        <a:xfrm>
          <a:off x="13652500" y="1346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8827</xdr:rowOff>
    </xdr:from>
    <xdr:ext cx="378565" cy="259045"/>
    <xdr:sp macro="" textlink="">
      <xdr:nvSpPr>
        <xdr:cNvPr id="660" name="テキスト ボックス 659"/>
        <xdr:cNvSpPr txBox="1"/>
      </xdr:nvSpPr>
      <xdr:spPr>
        <a:xfrm>
          <a:off x="13514017" y="13553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40970</xdr:rowOff>
    </xdr:from>
    <xdr:to>
      <xdr:col>18</xdr:col>
      <xdr:colOff>492125</xdr:colOff>
      <xdr:row>78</xdr:row>
      <xdr:rowOff>142570</xdr:rowOff>
    </xdr:to>
    <xdr:sp macro="" textlink="">
      <xdr:nvSpPr>
        <xdr:cNvPr id="661" name="円/楕円 660"/>
        <xdr:cNvSpPr/>
      </xdr:nvSpPr>
      <xdr:spPr>
        <a:xfrm>
          <a:off x="12763500" y="134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159097</xdr:rowOff>
    </xdr:from>
    <xdr:ext cx="534377" cy="259045"/>
    <xdr:sp macro="" textlink="">
      <xdr:nvSpPr>
        <xdr:cNvPr id="662" name="テキスト ボックス 661"/>
        <xdr:cNvSpPr txBox="1"/>
      </xdr:nvSpPr>
      <xdr:spPr>
        <a:xfrm>
          <a:off x="12547111" y="1318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164452</xdr:rowOff>
    </xdr:from>
    <xdr:to>
      <xdr:col>23</xdr:col>
      <xdr:colOff>517525</xdr:colOff>
      <xdr:row>98</xdr:row>
      <xdr:rowOff>16255</xdr:rowOff>
    </xdr:to>
    <xdr:cxnSp macro="">
      <xdr:nvCxnSpPr>
        <xdr:cNvPr id="691" name="直線コネクタ 690"/>
        <xdr:cNvCxnSpPr/>
      </xdr:nvCxnSpPr>
      <xdr:spPr>
        <a:xfrm>
          <a:off x="15481300" y="16795102"/>
          <a:ext cx="83820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150358</xdr:rowOff>
    </xdr:from>
    <xdr:to>
      <xdr:col>22</xdr:col>
      <xdr:colOff>365125</xdr:colOff>
      <xdr:row>97</xdr:row>
      <xdr:rowOff>164452</xdr:rowOff>
    </xdr:to>
    <xdr:cxnSp macro="">
      <xdr:nvCxnSpPr>
        <xdr:cNvPr id="694" name="直線コネクタ 693"/>
        <xdr:cNvCxnSpPr/>
      </xdr:nvCxnSpPr>
      <xdr:spPr>
        <a:xfrm>
          <a:off x="14592300" y="16781008"/>
          <a:ext cx="889000" cy="1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126628</xdr:rowOff>
    </xdr:from>
    <xdr:to>
      <xdr:col>22</xdr:col>
      <xdr:colOff>415925</xdr:colOff>
      <xdr:row>98</xdr:row>
      <xdr:rowOff>56778</xdr:rowOff>
    </xdr:to>
    <xdr:sp macro="" textlink="">
      <xdr:nvSpPr>
        <xdr:cNvPr id="695" name="フローチャート : 判断 694"/>
        <xdr:cNvSpPr/>
      </xdr:nvSpPr>
      <xdr:spPr>
        <a:xfrm>
          <a:off x="15430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47905</xdr:rowOff>
    </xdr:from>
    <xdr:ext cx="599010" cy="259045"/>
    <xdr:sp macro="" textlink="">
      <xdr:nvSpPr>
        <xdr:cNvPr id="696" name="テキスト ボックス 695"/>
        <xdr:cNvSpPr txBox="1"/>
      </xdr:nvSpPr>
      <xdr:spPr>
        <a:xfrm>
          <a:off x="15181794" y="1685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55699</xdr:rowOff>
    </xdr:from>
    <xdr:to>
      <xdr:col>21</xdr:col>
      <xdr:colOff>161925</xdr:colOff>
      <xdr:row>97</xdr:row>
      <xdr:rowOff>150358</xdr:rowOff>
    </xdr:to>
    <xdr:cxnSp macro="">
      <xdr:nvCxnSpPr>
        <xdr:cNvPr id="697" name="直線コネクタ 696"/>
        <xdr:cNvCxnSpPr/>
      </xdr:nvCxnSpPr>
      <xdr:spPr>
        <a:xfrm>
          <a:off x="13703300" y="16686349"/>
          <a:ext cx="889000" cy="9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128608</xdr:rowOff>
    </xdr:from>
    <xdr:to>
      <xdr:col>21</xdr:col>
      <xdr:colOff>212725</xdr:colOff>
      <xdr:row>98</xdr:row>
      <xdr:rowOff>58758</xdr:rowOff>
    </xdr:to>
    <xdr:sp macro="" textlink="">
      <xdr:nvSpPr>
        <xdr:cNvPr id="698" name="フローチャート : 判断 697"/>
        <xdr:cNvSpPr/>
      </xdr:nvSpPr>
      <xdr:spPr>
        <a:xfrm>
          <a:off x="14541500" y="1675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49885</xdr:rowOff>
    </xdr:from>
    <xdr:ext cx="599010" cy="259045"/>
    <xdr:sp macro="" textlink="">
      <xdr:nvSpPr>
        <xdr:cNvPr id="699" name="テキスト ボックス 698"/>
        <xdr:cNvSpPr txBox="1"/>
      </xdr:nvSpPr>
      <xdr:spPr>
        <a:xfrm>
          <a:off x="14292794" y="1685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55699</xdr:rowOff>
    </xdr:from>
    <xdr:to>
      <xdr:col>19</xdr:col>
      <xdr:colOff>644525</xdr:colOff>
      <xdr:row>97</xdr:row>
      <xdr:rowOff>103642</xdr:rowOff>
    </xdr:to>
    <xdr:cxnSp macro="">
      <xdr:nvCxnSpPr>
        <xdr:cNvPr id="700" name="直線コネクタ 699"/>
        <xdr:cNvCxnSpPr/>
      </xdr:nvCxnSpPr>
      <xdr:spPr>
        <a:xfrm flipV="1">
          <a:off x="12814300" y="16686349"/>
          <a:ext cx="889000" cy="4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124487</xdr:rowOff>
    </xdr:from>
    <xdr:to>
      <xdr:col>20</xdr:col>
      <xdr:colOff>9525</xdr:colOff>
      <xdr:row>98</xdr:row>
      <xdr:rowOff>54637</xdr:rowOff>
    </xdr:to>
    <xdr:sp macro="" textlink="">
      <xdr:nvSpPr>
        <xdr:cNvPr id="701" name="フローチャート : 判断 700"/>
        <xdr:cNvSpPr/>
      </xdr:nvSpPr>
      <xdr:spPr>
        <a:xfrm>
          <a:off x="13652500" y="1675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45764</xdr:rowOff>
    </xdr:from>
    <xdr:ext cx="599010" cy="259045"/>
    <xdr:sp macro="" textlink="">
      <xdr:nvSpPr>
        <xdr:cNvPr id="702" name="テキスト ボックス 701"/>
        <xdr:cNvSpPr txBox="1"/>
      </xdr:nvSpPr>
      <xdr:spPr>
        <a:xfrm>
          <a:off x="13403794" y="1684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113398</xdr:rowOff>
    </xdr:from>
    <xdr:to>
      <xdr:col>18</xdr:col>
      <xdr:colOff>492125</xdr:colOff>
      <xdr:row>98</xdr:row>
      <xdr:rowOff>43548</xdr:rowOff>
    </xdr:to>
    <xdr:sp macro="" textlink="">
      <xdr:nvSpPr>
        <xdr:cNvPr id="703" name="フローチャート : 判断 702"/>
        <xdr:cNvSpPr/>
      </xdr:nvSpPr>
      <xdr:spPr>
        <a:xfrm>
          <a:off x="12763500" y="1674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34675</xdr:rowOff>
    </xdr:from>
    <xdr:ext cx="599010" cy="259045"/>
    <xdr:sp macro="" textlink="">
      <xdr:nvSpPr>
        <xdr:cNvPr id="704" name="テキスト ボックス 703"/>
        <xdr:cNvSpPr txBox="1"/>
      </xdr:nvSpPr>
      <xdr:spPr>
        <a:xfrm>
          <a:off x="12514794" y="1683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136905</xdr:rowOff>
    </xdr:from>
    <xdr:to>
      <xdr:col>23</xdr:col>
      <xdr:colOff>568325</xdr:colOff>
      <xdr:row>98</xdr:row>
      <xdr:rowOff>67055</xdr:rowOff>
    </xdr:to>
    <xdr:sp macro="" textlink="">
      <xdr:nvSpPr>
        <xdr:cNvPr id="710" name="円/楕円 709"/>
        <xdr:cNvSpPr/>
      </xdr:nvSpPr>
      <xdr:spPr>
        <a:xfrm>
          <a:off x="16268700" y="167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51832</xdr:rowOff>
    </xdr:from>
    <xdr:ext cx="599010" cy="259045"/>
    <xdr:sp macro="" textlink="">
      <xdr:nvSpPr>
        <xdr:cNvPr id="711" name="公債費該当値テキスト"/>
        <xdr:cNvSpPr txBox="1"/>
      </xdr:nvSpPr>
      <xdr:spPr>
        <a:xfrm>
          <a:off x="16370300" y="1668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104,801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113652</xdr:rowOff>
    </xdr:from>
    <xdr:to>
      <xdr:col>22</xdr:col>
      <xdr:colOff>415925</xdr:colOff>
      <xdr:row>98</xdr:row>
      <xdr:rowOff>43802</xdr:rowOff>
    </xdr:to>
    <xdr:sp macro="" textlink="">
      <xdr:nvSpPr>
        <xdr:cNvPr id="712" name="円/楕円 711"/>
        <xdr:cNvSpPr/>
      </xdr:nvSpPr>
      <xdr:spPr>
        <a:xfrm>
          <a:off x="15430500" y="167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60329</xdr:rowOff>
    </xdr:from>
    <xdr:ext cx="599010" cy="259045"/>
    <xdr:sp macro="" textlink="">
      <xdr:nvSpPr>
        <xdr:cNvPr id="713" name="テキスト ボックス 712"/>
        <xdr:cNvSpPr txBox="1"/>
      </xdr:nvSpPr>
      <xdr:spPr>
        <a:xfrm>
          <a:off x="15181794" y="1651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117,007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99558</xdr:rowOff>
    </xdr:from>
    <xdr:to>
      <xdr:col>21</xdr:col>
      <xdr:colOff>212725</xdr:colOff>
      <xdr:row>98</xdr:row>
      <xdr:rowOff>29708</xdr:rowOff>
    </xdr:to>
    <xdr:sp macro="" textlink="">
      <xdr:nvSpPr>
        <xdr:cNvPr id="714" name="円/楕円 713"/>
        <xdr:cNvSpPr/>
      </xdr:nvSpPr>
      <xdr:spPr>
        <a:xfrm>
          <a:off x="14541500" y="167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46235</xdr:rowOff>
    </xdr:from>
    <xdr:ext cx="599010" cy="259045"/>
    <xdr:sp macro="" textlink="">
      <xdr:nvSpPr>
        <xdr:cNvPr id="715" name="テキスト ボックス 714"/>
        <xdr:cNvSpPr txBox="1"/>
      </xdr:nvSpPr>
      <xdr:spPr>
        <a:xfrm>
          <a:off x="14292794" y="1650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124,405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4899</xdr:rowOff>
    </xdr:from>
    <xdr:to>
      <xdr:col>20</xdr:col>
      <xdr:colOff>9525</xdr:colOff>
      <xdr:row>97</xdr:row>
      <xdr:rowOff>106499</xdr:rowOff>
    </xdr:to>
    <xdr:sp macro="" textlink="">
      <xdr:nvSpPr>
        <xdr:cNvPr id="716" name="円/楕円 715"/>
        <xdr:cNvSpPr/>
      </xdr:nvSpPr>
      <xdr:spPr>
        <a:xfrm>
          <a:off x="13652500" y="166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123026</xdr:rowOff>
    </xdr:from>
    <xdr:ext cx="599010" cy="259045"/>
    <xdr:sp macro="" textlink="">
      <xdr:nvSpPr>
        <xdr:cNvPr id="717" name="テキスト ボックス 716"/>
        <xdr:cNvSpPr txBox="1"/>
      </xdr:nvSpPr>
      <xdr:spPr>
        <a:xfrm>
          <a:off x="13403794" y="1641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174,095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52842</xdr:rowOff>
    </xdr:from>
    <xdr:to>
      <xdr:col>18</xdr:col>
      <xdr:colOff>492125</xdr:colOff>
      <xdr:row>97</xdr:row>
      <xdr:rowOff>154442</xdr:rowOff>
    </xdr:to>
    <xdr:sp macro="" textlink="">
      <xdr:nvSpPr>
        <xdr:cNvPr id="718" name="円/楕円 717"/>
        <xdr:cNvSpPr/>
      </xdr:nvSpPr>
      <xdr:spPr>
        <a:xfrm>
          <a:off x="12763500" y="1668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170969</xdr:rowOff>
    </xdr:from>
    <xdr:ext cx="599010" cy="259045"/>
    <xdr:sp macro="" textlink="">
      <xdr:nvSpPr>
        <xdr:cNvPr id="719" name="テキスト ボックス 718"/>
        <xdr:cNvSpPr txBox="1"/>
      </xdr:nvSpPr>
      <xdr:spPr>
        <a:xfrm>
          <a:off x="12514794" y="1645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85516</xdr:rowOff>
    </xdr:from>
    <xdr:to>
      <xdr:col>31</xdr:col>
      <xdr:colOff>85725</xdr:colOff>
      <xdr:row>39</xdr:row>
      <xdr:rowOff>15666</xdr:rowOff>
    </xdr:to>
    <xdr:sp macro="" textlink="">
      <xdr:nvSpPr>
        <xdr:cNvPr id="750" name="フローチャート : 判断 749"/>
        <xdr:cNvSpPr/>
      </xdr:nvSpPr>
      <xdr:spPr>
        <a:xfrm>
          <a:off x="21272500" y="660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32194</xdr:rowOff>
    </xdr:from>
    <xdr:ext cx="378565" cy="259045"/>
    <xdr:sp macro="" textlink="">
      <xdr:nvSpPr>
        <xdr:cNvPr id="751" name="テキスト ボックス 750"/>
        <xdr:cNvSpPr txBox="1"/>
      </xdr:nvSpPr>
      <xdr:spPr>
        <a:xfrm>
          <a:off x="21134017" y="6375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85265</xdr:rowOff>
    </xdr:from>
    <xdr:to>
      <xdr:col>29</xdr:col>
      <xdr:colOff>568325</xdr:colOff>
      <xdr:row>39</xdr:row>
      <xdr:rowOff>15415</xdr:rowOff>
    </xdr:to>
    <xdr:sp macro="" textlink="">
      <xdr:nvSpPr>
        <xdr:cNvPr id="753" name="フローチャート : 判断 752"/>
        <xdr:cNvSpPr/>
      </xdr:nvSpPr>
      <xdr:spPr>
        <a:xfrm>
          <a:off x="20383500" y="660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31942</xdr:rowOff>
    </xdr:from>
    <xdr:ext cx="378565" cy="259045"/>
    <xdr:sp macro="" textlink="">
      <xdr:nvSpPr>
        <xdr:cNvPr id="754" name="テキスト ボックス 753"/>
        <xdr:cNvSpPr txBox="1"/>
      </xdr:nvSpPr>
      <xdr:spPr>
        <a:xfrm>
          <a:off x="20245017" y="637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85288</xdr:rowOff>
    </xdr:from>
    <xdr:to>
      <xdr:col>28</xdr:col>
      <xdr:colOff>365125</xdr:colOff>
      <xdr:row>39</xdr:row>
      <xdr:rowOff>15438</xdr:rowOff>
    </xdr:to>
    <xdr:sp macro="" textlink="">
      <xdr:nvSpPr>
        <xdr:cNvPr id="756" name="フローチャート : 判断 755"/>
        <xdr:cNvSpPr/>
      </xdr:nvSpPr>
      <xdr:spPr>
        <a:xfrm>
          <a:off x="19494500" y="66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31965</xdr:rowOff>
    </xdr:from>
    <xdr:ext cx="378565" cy="259045"/>
    <xdr:sp macro="" textlink="">
      <xdr:nvSpPr>
        <xdr:cNvPr id="757" name="テキスト ボックス 756"/>
        <xdr:cNvSpPr txBox="1"/>
      </xdr:nvSpPr>
      <xdr:spPr>
        <a:xfrm>
          <a:off x="19356017" y="6375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84031</xdr:rowOff>
    </xdr:from>
    <xdr:to>
      <xdr:col>27</xdr:col>
      <xdr:colOff>161925</xdr:colOff>
      <xdr:row>39</xdr:row>
      <xdr:rowOff>14181</xdr:rowOff>
    </xdr:to>
    <xdr:sp macro="" textlink="">
      <xdr:nvSpPr>
        <xdr:cNvPr id="758" name="フローチャート : 判断 757"/>
        <xdr:cNvSpPr/>
      </xdr:nvSpPr>
      <xdr:spPr>
        <a:xfrm>
          <a:off x="18605500" y="65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30708</xdr:rowOff>
    </xdr:from>
    <xdr:ext cx="378565" cy="259045"/>
    <xdr:sp macro="" textlink="">
      <xdr:nvSpPr>
        <xdr:cNvPr id="759" name="テキスト ボックス 758"/>
        <xdr:cNvSpPr txBox="1"/>
      </xdr:nvSpPr>
      <xdr:spPr>
        <a:xfrm>
          <a:off x="18467017" y="6374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年度決算でみると、総務費以外は類似団体の住民一人当たりコストを下回っている。</a:t>
          </a:r>
          <a:endParaRPr kumimoji="1" lang="en-US" altLang="ja-JP" sz="1300">
            <a:latin typeface="ＭＳ Ｐゴシック"/>
          </a:endParaRPr>
        </a:p>
        <a:p>
          <a:r>
            <a:rPr kumimoji="1" lang="ja-JP" altLang="en-US" sz="1300">
              <a:latin typeface="ＭＳ Ｐゴシック"/>
            </a:rPr>
            <a:t>　総務費は、住民一人当たり</a:t>
          </a:r>
          <a:r>
            <a:rPr kumimoji="1" lang="en-US" altLang="ja-JP" sz="1300">
              <a:latin typeface="ＭＳ Ｐゴシック"/>
            </a:rPr>
            <a:t>291,152</a:t>
          </a:r>
          <a:r>
            <a:rPr kumimoji="1" lang="ja-JP" altLang="en-US" sz="1300">
              <a:latin typeface="ＭＳ Ｐゴシック"/>
            </a:rPr>
            <a:t>円となっており、類似団体と比較して一人当たりコストが高い状況で推移している。特に平成</a:t>
          </a:r>
          <a:r>
            <a:rPr kumimoji="1" lang="en-US" altLang="ja-JP" sz="1300">
              <a:latin typeface="ＭＳ Ｐゴシック"/>
            </a:rPr>
            <a:t>26</a:t>
          </a:r>
          <a:r>
            <a:rPr kumimoji="1" lang="ja-JP" altLang="en-US" sz="1300">
              <a:latin typeface="ＭＳ Ｐゴシック"/>
            </a:rPr>
            <a:t>年度及び</a:t>
          </a:r>
          <a:r>
            <a:rPr kumimoji="1" lang="en-US" altLang="ja-JP" sz="1300">
              <a:latin typeface="ＭＳ Ｐゴシック"/>
            </a:rPr>
            <a:t>27</a:t>
          </a:r>
          <a:r>
            <a:rPr kumimoji="1" lang="ja-JP" altLang="en-US" sz="1300">
              <a:latin typeface="ＭＳ Ｐゴシック"/>
            </a:rPr>
            <a:t>年度のコストが高いのは、合併（平成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a:t>
          </a:r>
          <a:r>
            <a:rPr kumimoji="1" lang="en-US" altLang="ja-JP" sz="1300">
              <a:latin typeface="ＭＳ Ｐゴシック"/>
            </a:rPr>
            <a:t>11</a:t>
          </a:r>
          <a:r>
            <a:rPr kumimoji="1" lang="ja-JP" altLang="en-US" sz="1300">
              <a:latin typeface="ＭＳ Ｐゴシック"/>
            </a:rPr>
            <a:t>日）して以来、役場機能について総合支所・分庁方式を採ってきたが本庁方式へ移行するため、既存庁舎（本城庁舎）の改修費用が増加したことが要因している。</a:t>
          </a:r>
          <a:endParaRPr kumimoji="1" lang="en-US" altLang="ja-JP" sz="1300">
            <a:latin typeface="ＭＳ Ｐゴシック"/>
          </a:endParaRPr>
        </a:p>
        <a:p>
          <a:r>
            <a:rPr kumimoji="1" lang="ja-JP" altLang="en-US" sz="1300">
              <a:latin typeface="ＭＳ Ｐゴシック"/>
            </a:rPr>
            <a:t>　公債費は、平成</a:t>
          </a:r>
          <a:r>
            <a:rPr kumimoji="1" lang="en-US" altLang="ja-JP" sz="1300">
              <a:latin typeface="ＭＳ Ｐゴシック"/>
            </a:rPr>
            <a:t>26</a:t>
          </a:r>
          <a:r>
            <a:rPr kumimoji="1" lang="ja-JP" altLang="en-US" sz="1300">
              <a:latin typeface="ＭＳ Ｐゴシック"/>
            </a:rPr>
            <a:t>年度まで類似団体と比較して一人当たりコストが高い状況が続いていたが、平成</a:t>
          </a:r>
          <a:r>
            <a:rPr kumimoji="1" lang="en-US" altLang="ja-JP" sz="1300">
              <a:latin typeface="ＭＳ Ｐゴシック"/>
            </a:rPr>
            <a:t>27</a:t>
          </a:r>
          <a:r>
            <a:rPr kumimoji="1" lang="ja-JP" altLang="en-US" sz="1300">
              <a:latin typeface="ＭＳ Ｐゴシック"/>
            </a:rPr>
            <a:t>年度には類似団体を下回った。これは、合併前の旧村で借り入れた地方債の償還ピークが過ぎたこともあるが、近年実施してきた民間資金の繰上償還により地方債現在高が減少してきていることが要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が低い数値を推移しているのは、決算見込額を正確に把握するよう努め、なるべく次年度への繰越金が多額とならないようにし、財政調整基金及び減債基金へ積み立てる財政運営を行っている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で実質収支比率が低い数値を推移しているのは、決算見込額を正確に把握するよう努め、なるべく次年度への繰越金が多額とならないようにし、財政調整基金及び減債基金へ積み立てる財政運営を行っているた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4996538</v>
      </c>
      <c r="BO4" s="379"/>
      <c r="BP4" s="379"/>
      <c r="BQ4" s="379"/>
      <c r="BR4" s="379"/>
      <c r="BS4" s="379"/>
      <c r="BT4" s="379"/>
      <c r="BU4" s="380"/>
      <c r="BV4" s="378">
        <v>4614621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3.3</v>
      </c>
      <c r="CU4" s="385"/>
      <c r="CV4" s="385"/>
      <c r="CW4" s="385"/>
      <c r="CX4" s="385"/>
      <c r="CY4" s="385"/>
      <c r="CZ4" s="385"/>
      <c r="DA4" s="386"/>
      <c r="DB4" s="384">
        <v>3.7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4824973</v>
      </c>
      <c r="BO5" s="416"/>
      <c r="BP5" s="416"/>
      <c r="BQ5" s="416"/>
      <c r="BR5" s="416"/>
      <c r="BS5" s="416"/>
      <c r="BT5" s="416"/>
      <c r="BU5" s="417"/>
      <c r="BV5" s="415">
        <v>4405944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72.900000000000006</v>
      </c>
      <c r="CU5" s="413"/>
      <c r="CV5" s="413"/>
      <c r="CW5" s="413"/>
      <c r="CX5" s="413"/>
      <c r="CY5" s="413"/>
      <c r="CZ5" s="413"/>
      <c r="DA5" s="414"/>
      <c r="DB5" s="412">
        <v>78</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171565</v>
      </c>
      <c r="BO6" s="416"/>
      <c r="BP6" s="416"/>
      <c r="BQ6" s="416"/>
      <c r="BR6" s="416"/>
      <c r="BS6" s="416"/>
      <c r="BT6" s="416"/>
      <c r="BU6" s="417"/>
      <c r="BV6" s="415">
        <v>208677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76.599999999999994</v>
      </c>
      <c r="CU6" s="453"/>
      <c r="CV6" s="453"/>
      <c r="CW6" s="453"/>
      <c r="CX6" s="453"/>
      <c r="CY6" s="453"/>
      <c r="CZ6" s="453"/>
      <c r="DA6" s="454"/>
      <c r="DB6" s="452">
        <v>82.2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67982</v>
      </c>
      <c r="BO7" s="416"/>
      <c r="BP7" s="416"/>
      <c r="BQ7" s="416"/>
      <c r="BR7" s="416"/>
      <c r="BS7" s="416"/>
      <c r="BT7" s="416"/>
      <c r="BU7" s="417"/>
      <c r="BV7" s="415">
        <v>93069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3166235</v>
      </c>
      <c r="CU7" s="416"/>
      <c r="CV7" s="416"/>
      <c r="CW7" s="416"/>
      <c r="CX7" s="416"/>
      <c r="CY7" s="416"/>
      <c r="CZ7" s="416"/>
      <c r="DA7" s="417"/>
      <c r="DB7" s="415">
        <v>3115564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103583</v>
      </c>
      <c r="BO8" s="416"/>
      <c r="BP8" s="416"/>
      <c r="BQ8" s="416"/>
      <c r="BR8" s="416"/>
      <c r="BS8" s="416"/>
      <c r="BT8" s="416"/>
      <c r="BU8" s="417"/>
      <c r="BV8" s="415">
        <v>115608</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0.17</v>
      </c>
      <c r="CU8" s="456"/>
      <c r="CV8" s="456"/>
      <c r="CW8" s="456"/>
      <c r="CX8" s="456"/>
      <c r="CY8" s="456"/>
      <c r="CZ8" s="456"/>
      <c r="DA8" s="457"/>
      <c r="DB8" s="455">
        <v>0.18</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4730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-12025</v>
      </c>
      <c r="BO9" s="416"/>
      <c r="BP9" s="416"/>
      <c r="BQ9" s="416"/>
      <c r="BR9" s="416"/>
      <c r="BS9" s="416"/>
      <c r="BT9" s="416"/>
      <c r="BU9" s="417"/>
      <c r="BV9" s="415">
        <v>-12683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13.6</v>
      </c>
      <c r="CU9" s="413"/>
      <c r="CV9" s="413"/>
      <c r="CW9" s="413"/>
      <c r="CX9" s="413"/>
      <c r="CY9" s="413"/>
      <c r="CZ9" s="413"/>
      <c r="DA9" s="414"/>
      <c r="DB9" s="412">
        <v>16.3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5172</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97</v>
      </c>
      <c r="AV10" s="448"/>
      <c r="AW10" s="448"/>
      <c r="AX10" s="448"/>
      <c r="AY10" s="449" t="s">
        <v>102</v>
      </c>
      <c r="AZ10" s="450"/>
      <c r="BA10" s="450"/>
      <c r="BB10" s="450"/>
      <c r="BC10" s="450"/>
      <c r="BD10" s="450"/>
      <c r="BE10" s="450"/>
      <c r="BF10" s="450"/>
      <c r="BG10" s="450"/>
      <c r="BH10" s="450"/>
      <c r="BI10" s="450"/>
      <c r="BJ10" s="450"/>
      <c r="BK10" s="450"/>
      <c r="BL10" s="450"/>
      <c r="BM10" s="451"/>
      <c r="BN10" s="415">
        <v>275391</v>
      </c>
      <c r="BO10" s="416"/>
      <c r="BP10" s="416"/>
      <c r="BQ10" s="416"/>
      <c r="BR10" s="416"/>
      <c r="BS10" s="416"/>
      <c r="BT10" s="416"/>
      <c r="BU10" s="417"/>
      <c r="BV10" s="415">
        <v>246356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14868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4893</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4851</v>
      </c>
      <c r="S13" s="497"/>
      <c r="T13" s="497"/>
      <c r="U13" s="497"/>
      <c r="V13" s="498"/>
      <c r="W13" s="431" t="s">
        <v>120</v>
      </c>
      <c r="X13" s="432"/>
      <c r="Y13" s="432"/>
      <c r="Z13" s="432"/>
      <c r="AA13" s="432"/>
      <c r="AB13" s="422"/>
      <c r="AC13" s="466">
        <v>579</v>
      </c>
      <c r="AD13" s="467"/>
      <c r="AE13" s="467"/>
      <c r="AF13" s="467"/>
      <c r="AG13" s="506"/>
      <c r="AH13" s="466">
        <v>748</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263366</v>
      </c>
      <c r="BO13" s="416"/>
      <c r="BP13" s="416"/>
      <c r="BQ13" s="416"/>
      <c r="BR13" s="416"/>
      <c r="BS13" s="416"/>
      <c r="BT13" s="416"/>
      <c r="BU13" s="417"/>
      <c r="BV13" s="415">
        <v>248541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6.7</v>
      </c>
      <c r="CU13" s="413"/>
      <c r="CV13" s="413"/>
      <c r="CW13" s="413"/>
      <c r="CX13" s="413"/>
      <c r="CY13" s="413"/>
      <c r="CZ13" s="413"/>
      <c r="DA13" s="414"/>
      <c r="DB13" s="412">
        <v>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5002</v>
      </c>
      <c r="S14" s="497"/>
      <c r="T14" s="497"/>
      <c r="U14" s="497"/>
      <c r="V14" s="498"/>
      <c r="W14" s="405"/>
      <c r="X14" s="406"/>
      <c r="Y14" s="406"/>
      <c r="Z14" s="406"/>
      <c r="AA14" s="406"/>
      <c r="AB14" s="395"/>
      <c r="AC14" s="499">
        <v>21.7</v>
      </c>
      <c r="AD14" s="500"/>
      <c r="AE14" s="500"/>
      <c r="AF14" s="500"/>
      <c r="AG14" s="501"/>
      <c r="AH14" s="499">
        <v>23.5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4957</v>
      </c>
      <c r="S15" s="497"/>
      <c r="T15" s="497"/>
      <c r="U15" s="497"/>
      <c r="V15" s="498"/>
      <c r="W15" s="431" t="s">
        <v>127</v>
      </c>
      <c r="X15" s="432"/>
      <c r="Y15" s="432"/>
      <c r="Z15" s="432"/>
      <c r="AA15" s="432"/>
      <c r="AB15" s="422"/>
      <c r="AC15" s="466">
        <v>685</v>
      </c>
      <c r="AD15" s="467"/>
      <c r="AE15" s="467"/>
      <c r="AF15" s="467"/>
      <c r="AG15" s="506"/>
      <c r="AH15" s="466">
        <v>885</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439890</v>
      </c>
      <c r="BO15" s="379"/>
      <c r="BP15" s="379"/>
      <c r="BQ15" s="379"/>
      <c r="BR15" s="379"/>
      <c r="BS15" s="379"/>
      <c r="BT15" s="379"/>
      <c r="BU15" s="380"/>
      <c r="BV15" s="378">
        <v>422304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25.6</v>
      </c>
      <c r="AD16" s="500"/>
      <c r="AE16" s="500"/>
      <c r="AF16" s="500"/>
      <c r="AG16" s="501"/>
      <c r="AH16" s="499">
        <v>27.8</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2595143</v>
      </c>
      <c r="BO16" s="416"/>
      <c r="BP16" s="416"/>
      <c r="BQ16" s="416"/>
      <c r="BR16" s="416"/>
      <c r="BS16" s="416"/>
      <c r="BT16" s="416"/>
      <c r="BU16" s="417"/>
      <c r="BV16" s="415">
        <v>2439471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1407</v>
      </c>
      <c r="AD17" s="467"/>
      <c r="AE17" s="467"/>
      <c r="AF17" s="467"/>
      <c r="AG17" s="506"/>
      <c r="AH17" s="466">
        <v>1548</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538863</v>
      </c>
      <c r="BO17" s="416"/>
      <c r="BP17" s="416"/>
      <c r="BQ17" s="416"/>
      <c r="BR17" s="416"/>
      <c r="BS17" s="416"/>
      <c r="BT17" s="416"/>
      <c r="BU17" s="417"/>
      <c r="BV17" s="415">
        <v>522803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99.47</v>
      </c>
      <c r="M18" s="528"/>
      <c r="N18" s="528"/>
      <c r="O18" s="528"/>
      <c r="P18" s="528"/>
      <c r="Q18" s="528"/>
      <c r="R18" s="529"/>
      <c r="S18" s="529"/>
      <c r="T18" s="529"/>
      <c r="U18" s="529"/>
      <c r="V18" s="530"/>
      <c r="W18" s="433"/>
      <c r="X18" s="434"/>
      <c r="Y18" s="434"/>
      <c r="Z18" s="434"/>
      <c r="AA18" s="434"/>
      <c r="AB18" s="425"/>
      <c r="AC18" s="531">
        <v>52.7</v>
      </c>
      <c r="AD18" s="532"/>
      <c r="AE18" s="532"/>
      <c r="AF18" s="532"/>
      <c r="AG18" s="533"/>
      <c r="AH18" s="531">
        <v>48.6</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2326323</v>
      </c>
      <c r="BO18" s="416"/>
      <c r="BP18" s="416"/>
      <c r="BQ18" s="416"/>
      <c r="BR18" s="416"/>
      <c r="BS18" s="416"/>
      <c r="BT18" s="416"/>
      <c r="BU18" s="417"/>
      <c r="BV18" s="415">
        <v>2435655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48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3606934</v>
      </c>
      <c r="BO19" s="416"/>
      <c r="BP19" s="416"/>
      <c r="BQ19" s="416"/>
      <c r="BR19" s="416"/>
      <c r="BS19" s="416"/>
      <c r="BT19" s="416"/>
      <c r="BU19" s="417"/>
      <c r="BV19" s="415">
        <v>3457588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1780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4192363</v>
      </c>
      <c r="BO23" s="416"/>
      <c r="BP23" s="416"/>
      <c r="BQ23" s="416"/>
      <c r="BR23" s="416"/>
      <c r="BS23" s="416"/>
      <c r="BT23" s="416"/>
      <c r="BU23" s="417"/>
      <c r="BV23" s="415">
        <v>3909753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6850</v>
      </c>
      <c r="R24" s="467"/>
      <c r="S24" s="467"/>
      <c r="T24" s="467"/>
      <c r="U24" s="467"/>
      <c r="V24" s="506"/>
      <c r="W24" s="561"/>
      <c r="X24" s="549"/>
      <c r="Y24" s="550"/>
      <c r="Z24" s="465" t="s">
        <v>151</v>
      </c>
      <c r="AA24" s="445"/>
      <c r="AB24" s="445"/>
      <c r="AC24" s="445"/>
      <c r="AD24" s="445"/>
      <c r="AE24" s="445"/>
      <c r="AF24" s="445"/>
      <c r="AG24" s="446"/>
      <c r="AH24" s="466">
        <v>86</v>
      </c>
      <c r="AI24" s="467"/>
      <c r="AJ24" s="467"/>
      <c r="AK24" s="467"/>
      <c r="AL24" s="506"/>
      <c r="AM24" s="466">
        <v>275028</v>
      </c>
      <c r="AN24" s="467"/>
      <c r="AO24" s="467"/>
      <c r="AP24" s="467"/>
      <c r="AQ24" s="467"/>
      <c r="AR24" s="506"/>
      <c r="AS24" s="466">
        <v>3198</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2136198</v>
      </c>
      <c r="BO24" s="416"/>
      <c r="BP24" s="416"/>
      <c r="BQ24" s="416"/>
      <c r="BR24" s="416"/>
      <c r="BS24" s="416"/>
      <c r="BT24" s="416"/>
      <c r="BU24" s="417"/>
      <c r="BV24" s="415">
        <v>2325839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5680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22312</v>
      </c>
      <c r="BO25" s="379"/>
      <c r="BP25" s="379"/>
      <c r="BQ25" s="379"/>
      <c r="BR25" s="379"/>
      <c r="BS25" s="379"/>
      <c r="BT25" s="379"/>
      <c r="BU25" s="380"/>
      <c r="BV25" s="378">
        <v>38003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5000</v>
      </c>
      <c r="R26" s="467"/>
      <c r="S26" s="467"/>
      <c r="T26" s="467"/>
      <c r="U26" s="467"/>
      <c r="V26" s="506"/>
      <c r="W26" s="561"/>
      <c r="X26" s="549"/>
      <c r="Y26" s="550"/>
      <c r="Z26" s="465" t="s">
        <v>157</v>
      </c>
      <c r="AA26" s="571"/>
      <c r="AB26" s="571"/>
      <c r="AC26" s="571"/>
      <c r="AD26" s="571"/>
      <c r="AE26" s="571"/>
      <c r="AF26" s="571"/>
      <c r="AG26" s="572"/>
      <c r="AH26" s="466">
        <v>5</v>
      </c>
      <c r="AI26" s="467"/>
      <c r="AJ26" s="467"/>
      <c r="AK26" s="467"/>
      <c r="AL26" s="506"/>
      <c r="AM26" s="466">
        <v>13730</v>
      </c>
      <c r="AN26" s="467"/>
      <c r="AO26" s="467"/>
      <c r="AP26" s="467"/>
      <c r="AQ26" s="467"/>
      <c r="AR26" s="506"/>
      <c r="AS26" s="466">
        <v>2746</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2590</v>
      </c>
      <c r="R27" s="467"/>
      <c r="S27" s="467"/>
      <c r="T27" s="467"/>
      <c r="U27" s="467"/>
      <c r="V27" s="506"/>
      <c r="W27" s="561"/>
      <c r="X27" s="549"/>
      <c r="Y27" s="550"/>
      <c r="Z27" s="465" t="s">
        <v>160</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1840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2503745</v>
      </c>
      <c r="BO28" s="379"/>
      <c r="BP28" s="379"/>
      <c r="BQ28" s="379"/>
      <c r="BR28" s="379"/>
      <c r="BS28" s="379"/>
      <c r="BT28" s="379"/>
      <c r="BU28" s="380"/>
      <c r="BV28" s="378">
        <v>2228354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10</v>
      </c>
      <c r="M29" s="467"/>
      <c r="N29" s="467"/>
      <c r="O29" s="467"/>
      <c r="P29" s="506"/>
      <c r="Q29" s="466">
        <v>1640</v>
      </c>
      <c r="R29" s="467"/>
      <c r="S29" s="467"/>
      <c r="T29" s="467"/>
      <c r="U29" s="467"/>
      <c r="V29" s="506"/>
      <c r="W29" s="562"/>
      <c r="X29" s="563"/>
      <c r="Y29" s="564"/>
      <c r="Z29" s="465" t="s">
        <v>167</v>
      </c>
      <c r="AA29" s="445"/>
      <c r="AB29" s="445"/>
      <c r="AC29" s="445"/>
      <c r="AD29" s="445"/>
      <c r="AE29" s="445"/>
      <c r="AF29" s="445"/>
      <c r="AG29" s="446"/>
      <c r="AH29" s="466">
        <v>86</v>
      </c>
      <c r="AI29" s="467"/>
      <c r="AJ29" s="467"/>
      <c r="AK29" s="467"/>
      <c r="AL29" s="506"/>
      <c r="AM29" s="466">
        <v>275028</v>
      </c>
      <c r="AN29" s="467"/>
      <c r="AO29" s="467"/>
      <c r="AP29" s="467"/>
      <c r="AQ29" s="467"/>
      <c r="AR29" s="506"/>
      <c r="AS29" s="466">
        <v>3198</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578409</v>
      </c>
      <c r="BO29" s="416"/>
      <c r="BP29" s="416"/>
      <c r="BQ29" s="416"/>
      <c r="BR29" s="416"/>
      <c r="BS29" s="416"/>
      <c r="BT29" s="416"/>
      <c r="BU29" s="417"/>
      <c r="BV29" s="415">
        <v>428398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94.6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542775</v>
      </c>
      <c r="BO30" s="585"/>
      <c r="BP30" s="585"/>
      <c r="BQ30" s="585"/>
      <c r="BR30" s="585"/>
      <c r="BS30" s="585"/>
      <c r="BT30" s="585"/>
      <c r="BU30" s="586"/>
      <c r="BV30" s="584">
        <v>331624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筑北村国民健康保険特別会計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筑北村簡易水道事業特別会計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松本広域連合（一般会計）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24</v>
      </c>
      <c r="CP34" s="596"/>
      <c r="CQ34" s="597" t="str">
        <f>IF('各会計、関係団体の財政状況及び健全化判断比率'!BS7="","",'各会計、関係団体の財政状況及び健全化判断比率'!BS7)</f>
        <v>（財）筑北村開発公社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筑北村バス事業特別会計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筑北村国民健康保険診療所特別会計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筑北村集落排水事業特別会計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松本広域連合（ふるさと市町村圏事業特別会計）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筑北村介護保険特別会計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IF('各会計、関係団体の財政状況及び健全化判断比率'!B34="","",'各会計、関係団体の財政状況及び健全化判断比率'!B34)</f>
        <v>筑北村合併浄化槽事業特別会計</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安曇野松筑広域環境施設組合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筑北村後期高齢者医療特別会計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10</v>
      </c>
      <c r="BF37" s="596"/>
      <c r="BG37" s="597" t="str">
        <f>IF('各会計、関係団体の財政状況及び健全化判断比率'!B35="","",'各会計、関係団体の財政状況及び健全化判断比率'!B35)</f>
        <v>筑北村とくら温泉施設特別会計</v>
      </c>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穂高広域施設組合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11</v>
      </c>
      <c r="BF38" s="596"/>
      <c r="BG38" s="597" t="str">
        <f>IF('各会計、関係団体の財政状況及び健全化判断比率'!B36="","",'各会計、関係団体の財政状況及び健全化判断比率'!B36)</f>
        <v>筑北村差切峡温泉施設特別会計</v>
      </c>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松塩安筑老人福祉施設組合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f t="shared" si="1"/>
        <v>12</v>
      </c>
      <c r="BF39" s="596"/>
      <c r="BG39" s="597" t="str">
        <f>IF('各会計、関係団体の財政状況及び健全化判断比率'!B37="","",'各会計、関係団体の財政状況及び健全化判断比率'!B37)</f>
        <v>筑北村冠着温泉施設特別会計</v>
      </c>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麻績村筑北村学校組合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f t="shared" si="1"/>
        <v>13</v>
      </c>
      <c r="BF40" s="596"/>
      <c r="BG40" s="597" t="str">
        <f>IF('各会計、関係団体の財政状況及び健全化判断比率'!B38="","",'各会計、関係団体の財政状況及び健全化判断比率'!B38)</f>
        <v>筑北村宅地造成事業特別会計</v>
      </c>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東筑摩郡筑北保健衛生施設組合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21</v>
      </c>
      <c r="BX41" s="596"/>
      <c r="BY41" s="597" t="str">
        <f>IF('各会計、関係団体の財政状況及び健全化判断比率'!B75="","",'各会計、関係団体の財政状況及び健全化判断比率'!B75)</f>
        <v>松塩筑木曽老人福祉施設組合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22</v>
      </c>
      <c r="BX42" s="596"/>
      <c r="BY42" s="597" t="str">
        <f>IF('各会計、関係団体の財政状況及び健全化判断比率'!B76="","",'各会計、関係団体の財政状況及び健全化判断比率'!B76)</f>
        <v>長野県後期高齢者医療広域連合（一般会計）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23</v>
      </c>
      <c r="BX43" s="596"/>
      <c r="BY43" s="597" t="str">
        <f>IF('各会計、関係団体の財政状況及び健全化判断比率'!B77="","",'各会計、関係団体の財政状況及び健全化判断比率'!B77)</f>
        <v>長野県後期高齢者医療広域連合（後期高齢者医療特別会計）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533</v>
      </c>
      <c r="G33" s="29" t="s">
        <v>534</v>
      </c>
      <c r="H33" s="29" t="s">
        <v>535</v>
      </c>
      <c r="I33" s="29" t="s">
        <v>536</v>
      </c>
      <c r="J33" s="30" t="s">
        <v>537</v>
      </c>
      <c r="K33" s="22"/>
      <c r="L33" s="22"/>
      <c r="M33" s="22"/>
      <c r="N33" s="22"/>
      <c r="O33" s="22"/>
      <c r="P33" s="22"/>
    </row>
    <row r="34" spans="1:16" ht="39" customHeight="1">
      <c r="A34" s="22"/>
      <c r="B34" s="31"/>
      <c r="C34" s="1181" t="s">
        <v>538</v>
      </c>
      <c r="D34" s="1181"/>
      <c r="E34" s="1182"/>
      <c r="F34" s="32">
        <v>3.45</v>
      </c>
      <c r="G34" s="33">
        <v>2.97</v>
      </c>
      <c r="H34" s="33">
        <v>4.04</v>
      </c>
      <c r="I34" s="33">
        <v>3.67</v>
      </c>
      <c r="J34" s="34">
        <v>3.24</v>
      </c>
      <c r="K34" s="22"/>
      <c r="L34" s="22"/>
      <c r="M34" s="22"/>
      <c r="N34" s="22"/>
      <c r="O34" s="22"/>
      <c r="P34" s="22"/>
    </row>
    <row r="35" spans="1:16" ht="39" customHeight="1">
      <c r="A35" s="22"/>
      <c r="B35" s="35"/>
      <c r="C35" s="1175" t="s">
        <v>539</v>
      </c>
      <c r="D35" s="1176"/>
      <c r="E35" s="1177"/>
      <c r="F35" s="36">
        <v>0.43</v>
      </c>
      <c r="G35" s="37">
        <v>1.03</v>
      </c>
      <c r="H35" s="37">
        <v>0.24</v>
      </c>
      <c r="I35" s="37">
        <v>0.48</v>
      </c>
      <c r="J35" s="38">
        <v>0.62</v>
      </c>
      <c r="K35" s="22"/>
      <c r="L35" s="22"/>
      <c r="M35" s="22"/>
      <c r="N35" s="22"/>
      <c r="O35" s="22"/>
      <c r="P35" s="22"/>
    </row>
    <row r="36" spans="1:16" ht="39" customHeight="1">
      <c r="A36" s="22"/>
      <c r="B36" s="35"/>
      <c r="C36" s="1175" t="s">
        <v>540</v>
      </c>
      <c r="D36" s="1176"/>
      <c r="E36" s="1177"/>
      <c r="F36" s="36">
        <v>0.2</v>
      </c>
      <c r="G36" s="37">
        <v>0.28999999999999998</v>
      </c>
      <c r="H36" s="37">
        <v>0.43</v>
      </c>
      <c r="I36" s="37">
        <v>0.38</v>
      </c>
      <c r="J36" s="38">
        <v>0.28000000000000003</v>
      </c>
      <c r="K36" s="22"/>
      <c r="L36" s="22"/>
      <c r="M36" s="22"/>
      <c r="N36" s="22"/>
      <c r="O36" s="22"/>
      <c r="P36" s="22"/>
    </row>
    <row r="37" spans="1:16" ht="39" customHeight="1">
      <c r="A37" s="22"/>
      <c r="B37" s="35"/>
      <c r="C37" s="1175" t="s">
        <v>541</v>
      </c>
      <c r="D37" s="1176"/>
      <c r="E37" s="1177"/>
      <c r="F37" s="36">
        <v>1.19</v>
      </c>
      <c r="G37" s="37">
        <v>0.4</v>
      </c>
      <c r="H37" s="37">
        <v>0.12</v>
      </c>
      <c r="I37" s="37">
        <v>0.18</v>
      </c>
      <c r="J37" s="38">
        <v>0.14000000000000001</v>
      </c>
      <c r="K37" s="22"/>
      <c r="L37" s="22"/>
      <c r="M37" s="22"/>
      <c r="N37" s="22"/>
      <c r="O37" s="22"/>
      <c r="P37" s="22"/>
    </row>
    <row r="38" spans="1:16" ht="39" customHeight="1">
      <c r="A38" s="22"/>
      <c r="B38" s="35"/>
      <c r="C38" s="1175" t="s">
        <v>542</v>
      </c>
      <c r="D38" s="1176"/>
      <c r="E38" s="1177"/>
      <c r="F38" s="36">
        <v>0.05</v>
      </c>
      <c r="G38" s="37">
        <v>0.1</v>
      </c>
      <c r="H38" s="37">
        <v>7.0000000000000007E-2</v>
      </c>
      <c r="I38" s="37">
        <v>0.12</v>
      </c>
      <c r="J38" s="38">
        <v>0.14000000000000001</v>
      </c>
      <c r="K38" s="22"/>
      <c r="L38" s="22"/>
      <c r="M38" s="22"/>
      <c r="N38" s="22"/>
      <c r="O38" s="22"/>
      <c r="P38" s="22"/>
    </row>
    <row r="39" spans="1:16" ht="39" customHeight="1">
      <c r="A39" s="22"/>
      <c r="B39" s="35"/>
      <c r="C39" s="1175" t="s">
        <v>543</v>
      </c>
      <c r="D39" s="1176"/>
      <c r="E39" s="1177"/>
      <c r="F39" s="36">
        <v>0.1</v>
      </c>
      <c r="G39" s="37">
        <v>0.05</v>
      </c>
      <c r="H39" s="37">
        <v>0.03</v>
      </c>
      <c r="I39" s="37">
        <v>0.09</v>
      </c>
      <c r="J39" s="38">
        <v>0.09</v>
      </c>
      <c r="K39" s="22"/>
      <c r="L39" s="22"/>
      <c r="M39" s="22"/>
      <c r="N39" s="22"/>
      <c r="O39" s="22"/>
      <c r="P39" s="22"/>
    </row>
    <row r="40" spans="1:16" ht="39" customHeight="1">
      <c r="A40" s="22"/>
      <c r="B40" s="35"/>
      <c r="C40" s="1175" t="s">
        <v>544</v>
      </c>
      <c r="D40" s="1176"/>
      <c r="E40" s="1177"/>
      <c r="F40" s="36">
        <v>0.21</v>
      </c>
      <c r="G40" s="37">
        <v>0.02</v>
      </c>
      <c r="H40" s="37">
        <v>7.0000000000000007E-2</v>
      </c>
      <c r="I40" s="37">
        <v>0.49</v>
      </c>
      <c r="J40" s="38">
        <v>0.06</v>
      </c>
      <c r="K40" s="22"/>
      <c r="L40" s="22"/>
      <c r="M40" s="22"/>
      <c r="N40" s="22"/>
      <c r="O40" s="22"/>
      <c r="P40" s="22"/>
    </row>
    <row r="41" spans="1:16" ht="39" customHeight="1">
      <c r="A41" s="22"/>
      <c r="B41" s="35"/>
      <c r="C41" s="1175" t="s">
        <v>545</v>
      </c>
      <c r="D41" s="1176"/>
      <c r="E41" s="1177"/>
      <c r="F41" s="36">
        <v>0.04</v>
      </c>
      <c r="G41" s="37">
        <v>0.06</v>
      </c>
      <c r="H41" s="37">
        <v>0.09</v>
      </c>
      <c r="I41" s="37">
        <v>0.03</v>
      </c>
      <c r="J41" s="38">
        <v>0.05</v>
      </c>
      <c r="K41" s="22"/>
      <c r="L41" s="22"/>
      <c r="M41" s="22"/>
      <c r="N41" s="22"/>
      <c r="O41" s="22"/>
      <c r="P41" s="22"/>
    </row>
    <row r="42" spans="1:16" ht="39" customHeight="1">
      <c r="A42" s="22"/>
      <c r="B42" s="39"/>
      <c r="C42" s="1175" t="s">
        <v>546</v>
      </c>
      <c r="D42" s="1176"/>
      <c r="E42" s="1177"/>
      <c r="F42" s="36" t="s">
        <v>493</v>
      </c>
      <c r="G42" s="37" t="s">
        <v>493</v>
      </c>
      <c r="H42" s="37" t="s">
        <v>493</v>
      </c>
      <c r="I42" s="37" t="s">
        <v>493</v>
      </c>
      <c r="J42" s="38" t="s">
        <v>493</v>
      </c>
      <c r="K42" s="22"/>
      <c r="L42" s="22"/>
      <c r="M42" s="22"/>
      <c r="N42" s="22"/>
      <c r="O42" s="22"/>
      <c r="P42" s="22"/>
    </row>
    <row r="43" spans="1:16" ht="39" customHeight="1" thickBot="1">
      <c r="A43" s="22"/>
      <c r="B43" s="40"/>
      <c r="C43" s="1178" t="s">
        <v>547</v>
      </c>
      <c r="D43" s="1179"/>
      <c r="E43" s="1180"/>
      <c r="F43" s="41">
        <v>0.24</v>
      </c>
      <c r="G43" s="42">
        <v>0.19</v>
      </c>
      <c r="H43" s="42">
        <v>0.1</v>
      </c>
      <c r="I43" s="42">
        <v>0.09</v>
      </c>
      <c r="J43" s="43">
        <v>0.08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c r="A45" s="48"/>
      <c r="B45" s="1191" t="s">
        <v>10</v>
      </c>
      <c r="C45" s="1192"/>
      <c r="D45" s="58"/>
      <c r="E45" s="1197" t="s">
        <v>11</v>
      </c>
      <c r="F45" s="1197"/>
      <c r="G45" s="1197"/>
      <c r="H45" s="1197"/>
      <c r="I45" s="1197"/>
      <c r="J45" s="1198"/>
      <c r="K45" s="59">
        <v>671</v>
      </c>
      <c r="L45" s="60">
        <v>628</v>
      </c>
      <c r="M45" s="60">
        <v>607</v>
      </c>
      <c r="N45" s="60">
        <v>570</v>
      </c>
      <c r="O45" s="61">
        <v>513</v>
      </c>
      <c r="P45" s="48"/>
      <c r="Q45" s="48"/>
      <c r="R45" s="48"/>
      <c r="S45" s="48"/>
      <c r="T45" s="48"/>
      <c r="U45" s="48"/>
    </row>
    <row r="46" spans="1:21" ht="30.75" customHeight="1">
      <c r="A46" s="48"/>
      <c r="B46" s="1193"/>
      <c r="C46" s="1194"/>
      <c r="D46" s="62"/>
      <c r="E46" s="1185" t="s">
        <v>12</v>
      </c>
      <c r="F46" s="1185"/>
      <c r="G46" s="1185"/>
      <c r="H46" s="1185"/>
      <c r="I46" s="1185"/>
      <c r="J46" s="1186"/>
      <c r="K46" s="63" t="s">
        <v>493</v>
      </c>
      <c r="L46" s="64" t="s">
        <v>493</v>
      </c>
      <c r="M46" s="64" t="s">
        <v>493</v>
      </c>
      <c r="N46" s="64" t="s">
        <v>493</v>
      </c>
      <c r="O46" s="65" t="s">
        <v>493</v>
      </c>
      <c r="P46" s="48"/>
      <c r="Q46" s="48"/>
      <c r="R46" s="48"/>
      <c r="S46" s="48"/>
      <c r="T46" s="48"/>
      <c r="U46" s="48"/>
    </row>
    <row r="47" spans="1:21" ht="30.75" customHeight="1">
      <c r="A47" s="48"/>
      <c r="B47" s="1193"/>
      <c r="C47" s="1194"/>
      <c r="D47" s="62"/>
      <c r="E47" s="1185" t="s">
        <v>13</v>
      </c>
      <c r="F47" s="1185"/>
      <c r="G47" s="1185"/>
      <c r="H47" s="1185"/>
      <c r="I47" s="1185"/>
      <c r="J47" s="1186"/>
      <c r="K47" s="63" t="s">
        <v>493</v>
      </c>
      <c r="L47" s="64" t="s">
        <v>493</v>
      </c>
      <c r="M47" s="64" t="s">
        <v>493</v>
      </c>
      <c r="N47" s="64" t="s">
        <v>493</v>
      </c>
      <c r="O47" s="65" t="s">
        <v>493</v>
      </c>
      <c r="P47" s="48"/>
      <c r="Q47" s="48"/>
      <c r="R47" s="48"/>
      <c r="S47" s="48"/>
      <c r="T47" s="48"/>
      <c r="U47" s="48"/>
    </row>
    <row r="48" spans="1:21" ht="30.75" customHeight="1">
      <c r="A48" s="48"/>
      <c r="B48" s="1193"/>
      <c r="C48" s="1194"/>
      <c r="D48" s="62"/>
      <c r="E48" s="1185" t="s">
        <v>14</v>
      </c>
      <c r="F48" s="1185"/>
      <c r="G48" s="1185"/>
      <c r="H48" s="1185"/>
      <c r="I48" s="1185"/>
      <c r="J48" s="1186"/>
      <c r="K48" s="63">
        <v>233</v>
      </c>
      <c r="L48" s="64">
        <v>208</v>
      </c>
      <c r="M48" s="64">
        <v>207</v>
      </c>
      <c r="N48" s="64">
        <v>192</v>
      </c>
      <c r="O48" s="65">
        <v>196</v>
      </c>
      <c r="P48" s="48"/>
      <c r="Q48" s="48"/>
      <c r="R48" s="48"/>
      <c r="S48" s="48"/>
      <c r="T48" s="48"/>
      <c r="U48" s="48"/>
    </row>
    <row r="49" spans="1:21" ht="30.75" customHeight="1">
      <c r="A49" s="48"/>
      <c r="B49" s="1193"/>
      <c r="C49" s="1194"/>
      <c r="D49" s="62"/>
      <c r="E49" s="1185" t="s">
        <v>15</v>
      </c>
      <c r="F49" s="1185"/>
      <c r="G49" s="1185"/>
      <c r="H49" s="1185"/>
      <c r="I49" s="1185"/>
      <c r="J49" s="1186"/>
      <c r="K49" s="63">
        <v>10</v>
      </c>
      <c r="L49" s="64">
        <v>11</v>
      </c>
      <c r="M49" s="64">
        <v>12</v>
      </c>
      <c r="N49" s="64">
        <v>14</v>
      </c>
      <c r="O49" s="65">
        <v>13</v>
      </c>
      <c r="P49" s="48"/>
      <c r="Q49" s="48"/>
      <c r="R49" s="48"/>
      <c r="S49" s="48"/>
      <c r="T49" s="48"/>
      <c r="U49" s="48"/>
    </row>
    <row r="50" spans="1:21" ht="30.75" customHeight="1">
      <c r="A50" s="48"/>
      <c r="B50" s="1193"/>
      <c r="C50" s="1194"/>
      <c r="D50" s="62"/>
      <c r="E50" s="1185" t="s">
        <v>16</v>
      </c>
      <c r="F50" s="1185"/>
      <c r="G50" s="1185"/>
      <c r="H50" s="1185"/>
      <c r="I50" s="1185"/>
      <c r="J50" s="1186"/>
      <c r="K50" s="63">
        <v>44</v>
      </c>
      <c r="L50" s="64">
        <v>34</v>
      </c>
      <c r="M50" s="64">
        <v>28</v>
      </c>
      <c r="N50" s="64">
        <v>25</v>
      </c>
      <c r="O50" s="65">
        <v>16</v>
      </c>
      <c r="P50" s="48"/>
      <c r="Q50" s="48"/>
      <c r="R50" s="48"/>
      <c r="S50" s="48"/>
      <c r="T50" s="48"/>
      <c r="U50" s="48"/>
    </row>
    <row r="51" spans="1:21" ht="30.75" customHeight="1">
      <c r="A51" s="48"/>
      <c r="B51" s="1195"/>
      <c r="C51" s="1196"/>
      <c r="D51" s="66"/>
      <c r="E51" s="1185" t="s">
        <v>17</v>
      </c>
      <c r="F51" s="1185"/>
      <c r="G51" s="1185"/>
      <c r="H51" s="1185"/>
      <c r="I51" s="1185"/>
      <c r="J51" s="1186"/>
      <c r="K51" s="63" t="s">
        <v>493</v>
      </c>
      <c r="L51" s="64" t="s">
        <v>493</v>
      </c>
      <c r="M51" s="64" t="s">
        <v>493</v>
      </c>
      <c r="N51" s="64" t="s">
        <v>493</v>
      </c>
      <c r="O51" s="65" t="s">
        <v>493</v>
      </c>
      <c r="P51" s="48"/>
      <c r="Q51" s="48"/>
      <c r="R51" s="48"/>
      <c r="S51" s="48"/>
      <c r="T51" s="48"/>
      <c r="U51" s="48"/>
    </row>
    <row r="52" spans="1:21" ht="30.75" customHeight="1">
      <c r="A52" s="48"/>
      <c r="B52" s="1183" t="s">
        <v>18</v>
      </c>
      <c r="C52" s="1184"/>
      <c r="D52" s="66"/>
      <c r="E52" s="1185" t="s">
        <v>19</v>
      </c>
      <c r="F52" s="1185"/>
      <c r="G52" s="1185"/>
      <c r="H52" s="1185"/>
      <c r="I52" s="1185"/>
      <c r="J52" s="1186"/>
      <c r="K52" s="63">
        <v>660</v>
      </c>
      <c r="L52" s="64">
        <v>648</v>
      </c>
      <c r="M52" s="64">
        <v>654</v>
      </c>
      <c r="N52" s="64">
        <v>627</v>
      </c>
      <c r="O52" s="65">
        <v>595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298</v>
      </c>
      <c r="L53" s="69">
        <v>233</v>
      </c>
      <c r="M53" s="69">
        <v>200</v>
      </c>
      <c r="N53" s="69">
        <v>174</v>
      </c>
      <c r="O53" s="70">
        <v>143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533</v>
      </c>
      <c r="J40" s="79" t="s">
        <v>534</v>
      </c>
      <c r="K40" s="79" t="s">
        <v>535</v>
      </c>
      <c r="L40" s="79" t="s">
        <v>536</v>
      </c>
      <c r="M40" s="80" t="s">
        <v>537</v>
      </c>
    </row>
    <row r="41" spans="2:13" ht="27.75" customHeight="1">
      <c r="B41" s="1199" t="s">
        <v>23</v>
      </c>
      <c r="C41" s="1200"/>
      <c r="D41" s="81"/>
      <c r="E41" s="1205" t="s">
        <v>24</v>
      </c>
      <c r="F41" s="1205"/>
      <c r="G41" s="1205"/>
      <c r="H41" s="1206"/>
      <c r="I41" s="82">
        <v>4662</v>
      </c>
      <c r="J41" s="83">
        <v>4256</v>
      </c>
      <c r="K41" s="83">
        <v>3950</v>
      </c>
      <c r="L41" s="83">
        <v>3910</v>
      </c>
      <c r="M41" s="84">
        <v>4192</v>
      </c>
    </row>
    <row r="42" spans="2:13" ht="27.75" customHeight="1">
      <c r="B42" s="1201"/>
      <c r="C42" s="1202"/>
      <c r="D42" s="85"/>
      <c r="E42" s="1207" t="s">
        <v>25</v>
      </c>
      <c r="F42" s="1207"/>
      <c r="G42" s="1207"/>
      <c r="H42" s="1208"/>
      <c r="I42" s="86">
        <v>125</v>
      </c>
      <c r="J42" s="87">
        <v>91</v>
      </c>
      <c r="K42" s="87">
        <v>63</v>
      </c>
      <c r="L42" s="87">
        <v>38</v>
      </c>
      <c r="M42" s="88">
        <v>22</v>
      </c>
    </row>
    <row r="43" spans="2:13" ht="27.75" customHeight="1">
      <c r="B43" s="1201"/>
      <c r="C43" s="1202"/>
      <c r="D43" s="85"/>
      <c r="E43" s="1207" t="s">
        <v>26</v>
      </c>
      <c r="F43" s="1207"/>
      <c r="G43" s="1207"/>
      <c r="H43" s="1208"/>
      <c r="I43" s="86">
        <v>2287</v>
      </c>
      <c r="J43" s="87">
        <v>2113</v>
      </c>
      <c r="K43" s="87">
        <v>1960</v>
      </c>
      <c r="L43" s="87">
        <v>1910</v>
      </c>
      <c r="M43" s="88">
        <v>1885</v>
      </c>
    </row>
    <row r="44" spans="2:13" ht="27.75" customHeight="1">
      <c r="B44" s="1201"/>
      <c r="C44" s="1202"/>
      <c r="D44" s="85"/>
      <c r="E44" s="1207" t="s">
        <v>27</v>
      </c>
      <c r="F44" s="1207"/>
      <c r="G44" s="1207"/>
      <c r="H44" s="1208"/>
      <c r="I44" s="86">
        <v>110</v>
      </c>
      <c r="J44" s="87">
        <v>120</v>
      </c>
      <c r="K44" s="87">
        <v>99</v>
      </c>
      <c r="L44" s="87">
        <v>73</v>
      </c>
      <c r="M44" s="88">
        <v>53</v>
      </c>
    </row>
    <row r="45" spans="2:13" ht="27.75" customHeight="1">
      <c r="B45" s="1201"/>
      <c r="C45" s="1202"/>
      <c r="D45" s="85"/>
      <c r="E45" s="1207" t="s">
        <v>28</v>
      </c>
      <c r="F45" s="1207"/>
      <c r="G45" s="1207"/>
      <c r="H45" s="1208"/>
      <c r="I45" s="86">
        <v>818</v>
      </c>
      <c r="J45" s="87">
        <v>785</v>
      </c>
      <c r="K45" s="87">
        <v>835</v>
      </c>
      <c r="L45" s="87">
        <v>833</v>
      </c>
      <c r="M45" s="88">
        <v>806</v>
      </c>
    </row>
    <row r="46" spans="2:13" ht="27.75" customHeight="1">
      <c r="B46" s="1201"/>
      <c r="C46" s="1202"/>
      <c r="D46" s="85"/>
      <c r="E46" s="1207" t="s">
        <v>29</v>
      </c>
      <c r="F46" s="1207"/>
      <c r="G46" s="1207"/>
      <c r="H46" s="1208"/>
      <c r="I46" s="86" t="s">
        <v>493</v>
      </c>
      <c r="J46" s="87" t="s">
        <v>493</v>
      </c>
      <c r="K46" s="87" t="s">
        <v>493</v>
      </c>
      <c r="L46" s="87" t="s">
        <v>493</v>
      </c>
      <c r="M46" s="88" t="s">
        <v>493</v>
      </c>
    </row>
    <row r="47" spans="2:13" ht="27.75" customHeight="1">
      <c r="B47" s="1201"/>
      <c r="C47" s="1202"/>
      <c r="D47" s="85"/>
      <c r="E47" s="1207" t="s">
        <v>30</v>
      </c>
      <c r="F47" s="1207"/>
      <c r="G47" s="1207"/>
      <c r="H47" s="1208"/>
      <c r="I47" s="86" t="s">
        <v>493</v>
      </c>
      <c r="J47" s="87" t="s">
        <v>493</v>
      </c>
      <c r="K47" s="87" t="s">
        <v>493</v>
      </c>
      <c r="L47" s="87" t="s">
        <v>493</v>
      </c>
      <c r="M47" s="88" t="s">
        <v>493</v>
      </c>
    </row>
    <row r="48" spans="2:13" ht="27.75" customHeight="1">
      <c r="B48" s="1203"/>
      <c r="C48" s="1204"/>
      <c r="D48" s="85"/>
      <c r="E48" s="1207" t="s">
        <v>31</v>
      </c>
      <c r="F48" s="1207"/>
      <c r="G48" s="1207"/>
      <c r="H48" s="1208"/>
      <c r="I48" s="86" t="s">
        <v>493</v>
      </c>
      <c r="J48" s="87" t="s">
        <v>493</v>
      </c>
      <c r="K48" s="87" t="s">
        <v>493</v>
      </c>
      <c r="L48" s="87" t="s">
        <v>493</v>
      </c>
      <c r="M48" s="88" t="s">
        <v>493</v>
      </c>
    </row>
    <row r="49" spans="2:13" ht="27.75" customHeight="1">
      <c r="B49" s="1209" t="s">
        <v>32</v>
      </c>
      <c r="C49" s="1210"/>
      <c r="D49" s="89"/>
      <c r="E49" s="1207" t="s">
        <v>33</v>
      </c>
      <c r="F49" s="1207"/>
      <c r="G49" s="1207"/>
      <c r="H49" s="1208"/>
      <c r="I49" s="86">
        <v>2349</v>
      </c>
      <c r="J49" s="87">
        <v>2381</v>
      </c>
      <c r="K49" s="87">
        <v>2676</v>
      </c>
      <c r="L49" s="87">
        <v>2887</v>
      </c>
      <c r="M49" s="88">
        <v>3328</v>
      </c>
    </row>
    <row r="50" spans="2:13" ht="27.75" customHeight="1">
      <c r="B50" s="1201"/>
      <c r="C50" s="1202"/>
      <c r="D50" s="85"/>
      <c r="E50" s="1207" t="s">
        <v>34</v>
      </c>
      <c r="F50" s="1207"/>
      <c r="G50" s="1207"/>
      <c r="H50" s="1208"/>
      <c r="I50" s="86">
        <v>120</v>
      </c>
      <c r="J50" s="87">
        <v>96</v>
      </c>
      <c r="K50" s="87">
        <v>69</v>
      </c>
      <c r="L50" s="87">
        <v>44</v>
      </c>
      <c r="M50" s="88">
        <v>35</v>
      </c>
    </row>
    <row r="51" spans="2:13" ht="27.75" customHeight="1">
      <c r="B51" s="1203"/>
      <c r="C51" s="1204"/>
      <c r="D51" s="85"/>
      <c r="E51" s="1207" t="s">
        <v>35</v>
      </c>
      <c r="F51" s="1207"/>
      <c r="G51" s="1207"/>
      <c r="H51" s="1208"/>
      <c r="I51" s="86">
        <v>5595</v>
      </c>
      <c r="J51" s="87">
        <v>5422</v>
      </c>
      <c r="K51" s="87">
        <v>5162</v>
      </c>
      <c r="L51" s="87">
        <v>4987</v>
      </c>
      <c r="M51" s="88">
        <v>5068</v>
      </c>
    </row>
    <row r="52" spans="2:13" ht="27.75" customHeight="1" thickBot="1">
      <c r="B52" s="1211" t="s">
        <v>36</v>
      </c>
      <c r="C52" s="1212"/>
      <c r="D52" s="90"/>
      <c r="E52" s="1213" t="s">
        <v>37</v>
      </c>
      <c r="F52" s="1213"/>
      <c r="G52" s="1213"/>
      <c r="H52" s="1214"/>
      <c r="I52" s="91">
        <v>-61</v>
      </c>
      <c r="J52" s="92">
        <v>-534</v>
      </c>
      <c r="K52" s="92">
        <v>-1000</v>
      </c>
      <c r="L52" s="92">
        <v>-1154</v>
      </c>
      <c r="M52" s="93">
        <v>-1474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572</v>
      </c>
      <c r="C41" s="246"/>
      <c r="D41" s="246"/>
      <c r="E41" s="246"/>
      <c r="F41" s="246"/>
      <c r="G41" s="246"/>
      <c r="H41" s="246"/>
      <c r="I41" s="246"/>
      <c r="J41" s="246"/>
      <c r="K41" s="246"/>
      <c r="L41" s="246"/>
      <c r="M41" s="246"/>
      <c r="N41" s="246"/>
      <c r="O41" s="246"/>
      <c r="P41" s="247"/>
    </row>
    <row r="42" spans="2:17">
      <c r="B42" s="248"/>
      <c r="C42" s="244"/>
      <c r="D42" s="244"/>
      <c r="E42" s="244"/>
      <c r="F42" s="244"/>
      <c r="G42" s="351" t="s">
        <v>573</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574</v>
      </c>
    </row>
    <row r="50" spans="1:17">
      <c r="B50" s="248"/>
      <c r="C50" s="244"/>
      <c r="D50" s="244"/>
      <c r="E50" s="244"/>
      <c r="F50" s="244"/>
      <c r="G50" s="1224"/>
      <c r="H50" s="1225"/>
      <c r="I50" s="1225"/>
      <c r="J50" s="1226"/>
      <c r="K50" s="354" t="s">
        <v>533</v>
      </c>
      <c r="L50" s="354" t="s">
        <v>534</v>
      </c>
      <c r="M50" s="354" t="s">
        <v>535</v>
      </c>
      <c r="N50" s="354" t="s">
        <v>536</v>
      </c>
      <c r="O50" s="354" t="s">
        <v>537</v>
      </c>
    </row>
    <row r="51" spans="1:17">
      <c r="B51" s="248"/>
      <c r="C51" s="244"/>
      <c r="D51" s="244"/>
      <c r="E51" s="244"/>
      <c r="F51" s="244"/>
      <c r="G51" s="1227" t="s">
        <v>575</v>
      </c>
      <c r="H51" s="1228"/>
      <c r="I51" s="1233" t="s">
        <v>576</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577</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578</v>
      </c>
      <c r="H55" s="1241"/>
      <c r="I55" s="1237" t="s">
        <v>576</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577</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579</v>
      </c>
      <c r="C63" s="244"/>
      <c r="D63" s="244"/>
      <c r="E63" s="244"/>
      <c r="F63" s="244"/>
      <c r="G63" s="244"/>
      <c r="H63" s="244"/>
      <c r="I63" s="244"/>
      <c r="J63" s="244"/>
      <c r="K63" s="244"/>
      <c r="L63" s="244"/>
      <c r="M63" s="244"/>
      <c r="N63" s="244"/>
      <c r="O63" s="244"/>
    </row>
    <row r="64" spans="1:17">
      <c r="B64" s="248"/>
      <c r="C64" s="244"/>
      <c r="D64" s="244"/>
      <c r="E64" s="244"/>
      <c r="F64" s="244"/>
      <c r="G64" s="351" t="s">
        <v>573</v>
      </c>
      <c r="I64" s="352"/>
      <c r="J64" s="352"/>
      <c r="K64" s="352"/>
      <c r="L64" s="244"/>
      <c r="M64" s="244"/>
      <c r="N64" s="244"/>
      <c r="O64" s="244"/>
    </row>
    <row r="65" spans="2:30">
      <c r="B65" s="248"/>
      <c r="C65" s="244"/>
      <c r="D65" s="244"/>
      <c r="E65" s="244"/>
      <c r="F65" s="244"/>
      <c r="G65" s="1247" t="s">
        <v>582</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580</v>
      </c>
      <c r="I71" s="368"/>
      <c r="J71" s="364"/>
      <c r="K71" s="364"/>
      <c r="L71" s="365"/>
      <c r="M71" s="364"/>
      <c r="N71" s="365"/>
      <c r="O71" s="366"/>
    </row>
    <row r="72" spans="2:30">
      <c r="B72" s="248"/>
      <c r="C72" s="244"/>
      <c r="D72" s="244"/>
      <c r="E72" s="244"/>
      <c r="F72" s="244"/>
      <c r="G72" s="1224"/>
      <c r="H72" s="1225"/>
      <c r="I72" s="1225"/>
      <c r="J72" s="1226"/>
      <c r="K72" s="354" t="s">
        <v>533</v>
      </c>
      <c r="L72" s="354" t="s">
        <v>534</v>
      </c>
      <c r="M72" s="354" t="s">
        <v>535</v>
      </c>
      <c r="N72" s="354" t="s">
        <v>536</v>
      </c>
      <c r="O72" s="354" t="s">
        <v>537</v>
      </c>
    </row>
    <row r="73" spans="2:30">
      <c r="B73" s="248"/>
      <c r="C73" s="244"/>
      <c r="D73" s="244"/>
      <c r="E73" s="244"/>
      <c r="F73" s="244"/>
      <c r="G73" s="1227" t="s">
        <v>575</v>
      </c>
      <c r="H73" s="1228"/>
      <c r="I73" s="1233" t="s">
        <v>576</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581</v>
      </c>
      <c r="J75" s="1237"/>
      <c r="K75" s="1249">
        <v>13.8</v>
      </c>
      <c r="L75" s="1249">
        <v>11.4</v>
      </c>
      <c r="M75" s="1249">
        <v>9.5</v>
      </c>
      <c r="N75" s="1249">
        <v>8</v>
      </c>
      <c r="O75" s="1249">
        <v>6.7</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578</v>
      </c>
      <c r="H77" s="1241"/>
      <c r="I77" s="1237" t="s">
        <v>576</v>
      </c>
      <c r="J77" s="1237"/>
      <c r="K77" s="1248">
        <v>20.3</v>
      </c>
      <c r="L77" s="1248">
        <v>5.7</v>
      </c>
      <c r="M77" s="1236">
        <v>0</v>
      </c>
      <c r="N77" s="1236">
        <v>0</v>
      </c>
      <c r="O77" s="1236">
        <v>0</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581</v>
      </c>
      <c r="J79" s="1246"/>
      <c r="K79" s="1251">
        <v>12.2</v>
      </c>
      <c r="L79" s="1251">
        <v>10.8</v>
      </c>
      <c r="M79" s="1251">
        <v>9.8000000000000007</v>
      </c>
      <c r="N79" s="1251">
        <v>9.1</v>
      </c>
      <c r="O79" s="1251">
        <v>7.8</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532</v>
      </c>
      <c r="G2" s="111"/>
      <c r="H2" s="112"/>
    </row>
    <row r="3" spans="1:8">
      <c r="A3" s="108" t="s">
        <v>525</v>
      </c>
      <c r="B3" s="113"/>
      <c r="C3" s="114"/>
      <c r="D3" s="115">
        <v>125593</v>
      </c>
      <c r="E3" s="116"/>
      <c r="F3" s="117">
        <v>146140</v>
      </c>
      <c r="G3" s="118"/>
      <c r="H3" s="119"/>
    </row>
    <row r="4" spans="1:8">
      <c r="A4" s="120"/>
      <c r="B4" s="121"/>
      <c r="C4" s="122"/>
      <c r="D4" s="123">
        <v>53308</v>
      </c>
      <c r="E4" s="124"/>
      <c r="F4" s="125">
        <v>75451</v>
      </c>
      <c r="G4" s="126"/>
      <c r="H4" s="127"/>
    </row>
    <row r="5" spans="1:8">
      <c r="A5" s="108" t="s">
        <v>527</v>
      </c>
      <c r="B5" s="113"/>
      <c r="C5" s="114"/>
      <c r="D5" s="115">
        <v>81779</v>
      </c>
      <c r="E5" s="116"/>
      <c r="F5" s="117">
        <v>146641</v>
      </c>
      <c r="G5" s="118"/>
      <c r="H5" s="119"/>
    </row>
    <row r="6" spans="1:8">
      <c r="A6" s="120"/>
      <c r="B6" s="121"/>
      <c r="C6" s="122"/>
      <c r="D6" s="123">
        <v>70535</v>
      </c>
      <c r="E6" s="124"/>
      <c r="F6" s="125">
        <v>68142</v>
      </c>
      <c r="G6" s="126"/>
      <c r="H6" s="127"/>
    </row>
    <row r="7" spans="1:8">
      <c r="A7" s="108" t="s">
        <v>528</v>
      </c>
      <c r="B7" s="113"/>
      <c r="C7" s="114"/>
      <c r="D7" s="115">
        <v>68409</v>
      </c>
      <c r="E7" s="116"/>
      <c r="F7" s="117">
        <v>174587</v>
      </c>
      <c r="G7" s="118"/>
      <c r="H7" s="119"/>
    </row>
    <row r="8" spans="1:8">
      <c r="A8" s="120"/>
      <c r="B8" s="121"/>
      <c r="C8" s="122"/>
      <c r="D8" s="123">
        <v>45161</v>
      </c>
      <c r="E8" s="124"/>
      <c r="F8" s="125">
        <v>79695</v>
      </c>
      <c r="G8" s="126"/>
      <c r="H8" s="127"/>
    </row>
    <row r="9" spans="1:8">
      <c r="A9" s="108" t="s">
        <v>529</v>
      </c>
      <c r="B9" s="113"/>
      <c r="C9" s="114"/>
      <c r="D9" s="115">
        <v>134416</v>
      </c>
      <c r="E9" s="116"/>
      <c r="F9" s="117">
        <v>175675</v>
      </c>
      <c r="G9" s="118"/>
      <c r="H9" s="119"/>
    </row>
    <row r="10" spans="1:8">
      <c r="A10" s="120"/>
      <c r="B10" s="121"/>
      <c r="C10" s="122"/>
      <c r="D10" s="123">
        <v>71889</v>
      </c>
      <c r="E10" s="124"/>
      <c r="F10" s="125">
        <v>87698</v>
      </c>
      <c r="G10" s="126"/>
      <c r="H10" s="127"/>
    </row>
    <row r="11" spans="1:8">
      <c r="A11" s="108" t="s">
        <v>530</v>
      </c>
      <c r="B11" s="113"/>
      <c r="C11" s="114"/>
      <c r="D11" s="115">
        <v>150411</v>
      </c>
      <c r="E11" s="116"/>
      <c r="F11" s="117">
        <v>280458</v>
      </c>
      <c r="G11" s="118"/>
      <c r="H11" s="119"/>
    </row>
    <row r="12" spans="1:8">
      <c r="A12" s="120"/>
      <c r="B12" s="121"/>
      <c r="C12" s="128"/>
      <c r="D12" s="123">
        <v>107007</v>
      </c>
      <c r="E12" s="124"/>
      <c r="F12" s="125">
        <v>127286</v>
      </c>
      <c r="G12" s="126"/>
      <c r="H12" s="127"/>
    </row>
    <row r="13" spans="1:8">
      <c r="A13" s="108"/>
      <c r="B13" s="113"/>
      <c r="C13" s="129"/>
      <c r="D13" s="130">
        <v>112122</v>
      </c>
      <c r="E13" s="131"/>
      <c r="F13" s="132">
        <v>184700</v>
      </c>
      <c r="G13" s="133"/>
      <c r="H13" s="119"/>
    </row>
    <row r="14" spans="1:8">
      <c r="A14" s="120"/>
      <c r="B14" s="121"/>
      <c r="C14" s="122"/>
      <c r="D14" s="123">
        <v>69580</v>
      </c>
      <c r="E14" s="124"/>
      <c r="F14" s="125">
        <v>87654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3.47</v>
      </c>
      <c r="C19" s="134">
        <f>ROUND(VALUE(SUBSTITUTE(実質収支比率等に係る経年分析!G$48,"▲","-")),2)</f>
        <v>2.98</v>
      </c>
      <c r="D19" s="134">
        <f>ROUND(VALUE(SUBSTITUTE(実質収支比率等に係る経年分析!H$48,"▲","-")),2)</f>
        <v>4.07</v>
      </c>
      <c r="E19" s="134">
        <f>ROUND(VALUE(SUBSTITUTE(実質収支比率等に係る経年分析!I$48,"▲","-")),2)</f>
        <v>3.71</v>
      </c>
      <c r="F19" s="134">
        <f>ROUND(VALUE(SUBSTITUTE(実質収支比率等に係る経年分析!J$48,"▲","-")),2)</f>
        <v>3.27</v>
      </c>
    </row>
    <row r="20" spans="1:11">
      <c r="A20" s="134" t="s">
        <v>42</v>
      </c>
      <c r="B20" s="134">
        <f>ROUND(VALUE(SUBSTITUTE(実質収支比率等に係る経年分析!F$47,"▲","-")),2)</f>
        <v>45.57</v>
      </c>
      <c r="C20" s="134">
        <f>ROUND(VALUE(SUBSTITUTE(実質収支比率等に係る経年分析!G$47,"▲","-")),2)</f>
        <v>52.69</v>
      </c>
      <c r="D20" s="134">
        <f>ROUND(VALUE(SUBSTITUTE(実質収支比率等に係る経年分析!H$47,"▲","-")),2)</f>
        <v>62.89</v>
      </c>
      <c r="E20" s="134">
        <f>ROUND(VALUE(SUBSTITUTE(実質収支比率等に係る経年分析!I$47,"▲","-")),2)</f>
        <v>71.52</v>
      </c>
      <c r="F20" s="134">
        <f>ROUND(VALUE(SUBSTITUTE(実質収支比率等に係る経年分析!J$47,"▲","-")),2)</f>
        <v>79.08</v>
      </c>
    </row>
    <row r="21" spans="1:11">
      <c r="A21" s="134" t="s">
        <v>43</v>
      </c>
      <c r="B21" s="134">
        <f>IF(ISNUMBER(VALUE(SUBSTITUTE(実質収支比率等に係る経年分析!F$49,"▲","-"))),ROUND(VALUE(SUBSTITUTE(実質収支比率等に係る経年分析!F$49,"▲","-")),2),NA())</f>
        <v>7.61</v>
      </c>
      <c r="C21" s="134">
        <f>IF(ISNUMBER(VALUE(SUBSTITUTE(実質収支比率等に係る経年分析!G$49,"▲","-"))),ROUND(VALUE(SUBSTITUTE(実質収支比率等に係る経年分析!G$49,"▲","-")),2),NA())</f>
        <v>14.16</v>
      </c>
      <c r="D21" s="134">
        <f>IF(ISNUMBER(VALUE(SUBSTITUTE(実質収支比率等に係る経年分析!H$49,"▲","-"))),ROUND(VALUE(SUBSTITUTE(実質収支比率等に係る経年分析!H$49,"▲","-")),2),NA())</f>
        <v>12.43</v>
      </c>
      <c r="E21" s="134">
        <f>IF(ISNUMBER(VALUE(SUBSTITUTE(実質収支比率等に係る経年分析!I$49,"▲","-"))),ROUND(VALUE(SUBSTITUTE(実質収支比率等に係る経年分析!I$49,"▲","-")),2),NA())</f>
        <v>7.98</v>
      </c>
      <c r="F21" s="134">
        <f>IF(ISNUMBER(VALUE(SUBSTITUTE(実質収支比率等に係る経年分析!J$49,"▲","-"))),ROUND(VALUE(SUBSTITUTE(実質収支比率等に係る経年分析!J$49,"▲","-")),2),NA())</f>
        <v>8.32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筑北村集落排水事業特別会計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筑北村簡易水道事業特別会計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筑北村差切峡温泉施設特別会計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筑北村国民健康保険診療所特別会計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筑北村国民健康保険特別会計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c r="A34" s="135" t="str">
        <f>IF(連結実質赤字比率に係る赤字・黒字の構成分析!C$36="",NA(),連結実質赤字比率に係る赤字・黒字の構成分析!C$36)</f>
        <v>筑北村宅地造成事業特別会計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0.28999999999999998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0.28000000000000003</v>
      </c>
    </row>
    <row r="35" spans="1:16">
      <c r="A35" s="135" t="str">
        <f>IF(連結実質赤字比率に係る赤字・黒字の構成分析!C$35="",NA(),連結実質赤字比率に係る赤字・黒字の構成分析!C$35)</f>
        <v>筑北村介護保険特別会計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0.48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0.62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3.24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660</v>
      </c>
      <c r="E42" s="136"/>
      <c r="F42" s="136"/>
      <c r="G42" s="136">
        <f>'実質公債費比率（分子）の構造'!L$52</f>
        <v>648</v>
      </c>
      <c r="H42" s="136"/>
      <c r="I42" s="136"/>
      <c r="J42" s="136">
        <f>'実質公債費比率（分子）の構造'!M$52</f>
        <v>654</v>
      </c>
      <c r="K42" s="136"/>
      <c r="L42" s="136"/>
      <c r="M42" s="136">
        <f>'実質公債費比率（分子）の構造'!N$52</f>
        <v>627</v>
      </c>
      <c r="N42" s="136"/>
      <c r="O42" s="136"/>
      <c r="P42" s="136">
        <f>'実質公債費比率（分子）の構造'!O$52</f>
        <v>595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44</v>
      </c>
      <c r="C44" s="136"/>
      <c r="D44" s="136"/>
      <c r="E44" s="136">
        <f>'実質公債費比率（分子）の構造'!L$50</f>
        <v>34</v>
      </c>
      <c r="F44" s="136"/>
      <c r="G44" s="136"/>
      <c r="H44" s="136">
        <f>'実質公債費比率（分子）の構造'!M$50</f>
        <v>28</v>
      </c>
      <c r="I44" s="136"/>
      <c r="J44" s="136"/>
      <c r="K44" s="136">
        <f>'実質公債費比率（分子）の構造'!N$50</f>
        <v>25</v>
      </c>
      <c r="L44" s="136"/>
      <c r="M44" s="136"/>
      <c r="N44" s="136">
        <f>'実質公債費比率（分子）の構造'!O$50</f>
        <v>16</v>
      </c>
      <c r="O44" s="136"/>
      <c r="P44" s="136"/>
    </row>
    <row r="45" spans="1:16">
      <c r="A45" s="136" t="s">
        <v>53</v>
      </c>
      <c r="B45" s="136">
        <f>'実質公債費比率（分子）の構造'!K$49</f>
        <v>10</v>
      </c>
      <c r="C45" s="136"/>
      <c r="D45" s="136"/>
      <c r="E45" s="136">
        <f>'実質公債費比率（分子）の構造'!L$49</f>
        <v>11</v>
      </c>
      <c r="F45" s="136"/>
      <c r="G45" s="136"/>
      <c r="H45" s="136">
        <f>'実質公債費比率（分子）の構造'!M$49</f>
        <v>12</v>
      </c>
      <c r="I45" s="136"/>
      <c r="J45" s="136"/>
      <c r="K45" s="136">
        <f>'実質公債費比率（分子）の構造'!N$49</f>
        <v>14</v>
      </c>
      <c r="L45" s="136"/>
      <c r="M45" s="136"/>
      <c r="N45" s="136">
        <f>'実質公債費比率（分子）の構造'!O$49</f>
        <v>13</v>
      </c>
      <c r="O45" s="136"/>
      <c r="P45" s="136"/>
    </row>
    <row r="46" spans="1:16">
      <c r="A46" s="136" t="s">
        <v>54</v>
      </c>
      <c r="B46" s="136">
        <f>'実質公債費比率（分子）の構造'!K$48</f>
        <v>233</v>
      </c>
      <c r="C46" s="136"/>
      <c r="D46" s="136"/>
      <c r="E46" s="136">
        <f>'実質公債費比率（分子）の構造'!L$48</f>
        <v>208</v>
      </c>
      <c r="F46" s="136"/>
      <c r="G46" s="136"/>
      <c r="H46" s="136">
        <f>'実質公債費比率（分子）の構造'!M$48</f>
        <v>207</v>
      </c>
      <c r="I46" s="136"/>
      <c r="J46" s="136"/>
      <c r="K46" s="136">
        <f>'実質公債費比率（分子）の構造'!N$48</f>
        <v>192</v>
      </c>
      <c r="L46" s="136"/>
      <c r="M46" s="136"/>
      <c r="N46" s="136">
        <f>'実質公債費比率（分子）の構造'!O$48</f>
        <v>196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671</v>
      </c>
      <c r="C49" s="136"/>
      <c r="D49" s="136"/>
      <c r="E49" s="136">
        <f>'実質公債費比率（分子）の構造'!L$45</f>
        <v>628</v>
      </c>
      <c r="F49" s="136"/>
      <c r="G49" s="136"/>
      <c r="H49" s="136">
        <f>'実質公債費比率（分子）の構造'!M$45</f>
        <v>607</v>
      </c>
      <c r="I49" s="136"/>
      <c r="J49" s="136"/>
      <c r="K49" s="136">
        <f>'実質公債費比率（分子）の構造'!N$45</f>
        <v>570</v>
      </c>
      <c r="L49" s="136"/>
      <c r="M49" s="136"/>
      <c r="N49" s="136">
        <f>'実質公債費比率（分子）の構造'!O$45</f>
        <v>513</v>
      </c>
      <c r="O49" s="136"/>
      <c r="P49" s="136"/>
    </row>
    <row r="50" spans="1:16">
      <c r="A50" s="136" t="s">
        <v>58</v>
      </c>
      <c r="B50" s="136" t="e">
        <f>NA()</f>
        <v>#N/A</v>
      </c>
      <c r="C50" s="136">
        <f>IF(ISNUMBER('実質公債費比率（分子）の構造'!K$53),'実質公債費比率（分子）の構造'!K$53,NA())</f>
        <v>298</v>
      </c>
      <c r="D50" s="136" t="e">
        <f>NA()</f>
        <v>#N/A</v>
      </c>
      <c r="E50" s="136" t="e">
        <f>NA()</f>
        <v>#N/A</v>
      </c>
      <c r="F50" s="136">
        <f>IF(ISNUMBER('実質公債費比率（分子）の構造'!L$53),'実質公債費比率（分子）の構造'!L$53,NA())</f>
        <v>233</v>
      </c>
      <c r="G50" s="136" t="e">
        <f>NA()</f>
        <v>#N/A</v>
      </c>
      <c r="H50" s="136" t="e">
        <f>NA()</f>
        <v>#N/A</v>
      </c>
      <c r="I50" s="136">
        <f>IF(ISNUMBER('実質公債費比率（分子）の構造'!M$53),'実質公債費比率（分子）の構造'!M$53,NA())</f>
        <v>200</v>
      </c>
      <c r="J50" s="136" t="e">
        <f>NA()</f>
        <v>#N/A</v>
      </c>
      <c r="K50" s="136" t="e">
        <f>NA()</f>
        <v>#N/A</v>
      </c>
      <c r="L50" s="136">
        <f>IF(ISNUMBER('実質公債費比率（分子）の構造'!N$53),'実質公債費比率（分子）の構造'!N$53,NA())</f>
        <v>174</v>
      </c>
      <c r="M50" s="136" t="e">
        <f>NA()</f>
        <v>#N/A</v>
      </c>
      <c r="N50" s="136" t="e">
        <f>NA()</f>
        <v>#N/A</v>
      </c>
      <c r="O50" s="136">
        <f>IF(ISNUMBER('実質公債費比率（分子）の構造'!O$53),'実質公債費比率（分子）の構造'!O$53,NA())</f>
        <v>143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5595</v>
      </c>
      <c r="E56" s="135"/>
      <c r="F56" s="135"/>
      <c r="G56" s="135">
        <f>'将来負担比率（分子）の構造'!J$51</f>
        <v>5422</v>
      </c>
      <c r="H56" s="135"/>
      <c r="I56" s="135"/>
      <c r="J56" s="135">
        <f>'将来負担比率（分子）の構造'!K$51</f>
        <v>5162</v>
      </c>
      <c r="K56" s="135"/>
      <c r="L56" s="135"/>
      <c r="M56" s="135">
        <f>'将来負担比率（分子）の構造'!L$51</f>
        <v>4987</v>
      </c>
      <c r="N56" s="135"/>
      <c r="O56" s="135"/>
      <c r="P56" s="135">
        <f>'将来負担比率（分子）の構造'!M$51</f>
        <v>5068</v>
      </c>
    </row>
    <row r="57" spans="1:16">
      <c r="A57" s="135" t="s">
        <v>34</v>
      </c>
      <c r="B57" s="135"/>
      <c r="C57" s="135"/>
      <c r="D57" s="135">
        <f>'将来負担比率（分子）の構造'!I$50</f>
        <v>120</v>
      </c>
      <c r="E57" s="135"/>
      <c r="F57" s="135"/>
      <c r="G57" s="135">
        <f>'将来負担比率（分子）の構造'!J$50</f>
        <v>96</v>
      </c>
      <c r="H57" s="135"/>
      <c r="I57" s="135"/>
      <c r="J57" s="135">
        <f>'将来負担比率（分子）の構造'!K$50</f>
        <v>69</v>
      </c>
      <c r="K57" s="135"/>
      <c r="L57" s="135"/>
      <c r="M57" s="135">
        <f>'将来負担比率（分子）の構造'!L$50</f>
        <v>44</v>
      </c>
      <c r="N57" s="135"/>
      <c r="O57" s="135"/>
      <c r="P57" s="135">
        <f>'将来負担比率（分子）の構造'!M$50</f>
        <v>35</v>
      </c>
    </row>
    <row r="58" spans="1:16">
      <c r="A58" s="135" t="s">
        <v>33</v>
      </c>
      <c r="B58" s="135"/>
      <c r="C58" s="135"/>
      <c r="D58" s="135">
        <f>'将来負担比率（分子）の構造'!I$49</f>
        <v>2349</v>
      </c>
      <c r="E58" s="135"/>
      <c r="F58" s="135"/>
      <c r="G58" s="135">
        <f>'将来負担比率（分子）の構造'!J$49</f>
        <v>2381</v>
      </c>
      <c r="H58" s="135"/>
      <c r="I58" s="135"/>
      <c r="J58" s="135">
        <f>'将来負担比率（分子）の構造'!K$49</f>
        <v>2676</v>
      </c>
      <c r="K58" s="135"/>
      <c r="L58" s="135"/>
      <c r="M58" s="135">
        <f>'将来負担比率（分子）の構造'!L$49</f>
        <v>2887</v>
      </c>
      <c r="N58" s="135"/>
      <c r="O58" s="135"/>
      <c r="P58" s="135">
        <f>'将来負担比率（分子）の構造'!M$49</f>
        <v>3328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818</v>
      </c>
      <c r="C62" s="135"/>
      <c r="D62" s="135"/>
      <c r="E62" s="135">
        <f>'将来負担比率（分子）の構造'!J$45</f>
        <v>785</v>
      </c>
      <c r="F62" s="135"/>
      <c r="G62" s="135"/>
      <c r="H62" s="135">
        <f>'将来負担比率（分子）の構造'!K$45</f>
        <v>835</v>
      </c>
      <c r="I62" s="135"/>
      <c r="J62" s="135"/>
      <c r="K62" s="135">
        <f>'将来負担比率（分子）の構造'!L$45</f>
        <v>833</v>
      </c>
      <c r="L62" s="135"/>
      <c r="M62" s="135"/>
      <c r="N62" s="135">
        <f>'将来負担比率（分子）の構造'!M$45</f>
        <v>806</v>
      </c>
      <c r="O62" s="135"/>
      <c r="P62" s="135"/>
    </row>
    <row r="63" spans="1:16">
      <c r="A63" s="135" t="s">
        <v>27</v>
      </c>
      <c r="B63" s="135">
        <f>'将来負担比率（分子）の構造'!I$44</f>
        <v>110</v>
      </c>
      <c r="C63" s="135"/>
      <c r="D63" s="135"/>
      <c r="E63" s="135">
        <f>'将来負担比率（分子）の構造'!J$44</f>
        <v>120</v>
      </c>
      <c r="F63" s="135"/>
      <c r="G63" s="135"/>
      <c r="H63" s="135">
        <f>'将来負担比率（分子）の構造'!K$44</f>
        <v>99</v>
      </c>
      <c r="I63" s="135"/>
      <c r="J63" s="135"/>
      <c r="K63" s="135">
        <f>'将来負担比率（分子）の構造'!L$44</f>
        <v>73</v>
      </c>
      <c r="L63" s="135"/>
      <c r="M63" s="135"/>
      <c r="N63" s="135">
        <f>'将来負担比率（分子）の構造'!M$44</f>
        <v>53</v>
      </c>
      <c r="O63" s="135"/>
      <c r="P63" s="135"/>
    </row>
    <row r="64" spans="1:16">
      <c r="A64" s="135" t="s">
        <v>26</v>
      </c>
      <c r="B64" s="135">
        <f>'将来負担比率（分子）の構造'!I$43</f>
        <v>2287</v>
      </c>
      <c r="C64" s="135"/>
      <c r="D64" s="135"/>
      <c r="E64" s="135">
        <f>'将来負担比率（分子）の構造'!J$43</f>
        <v>2113</v>
      </c>
      <c r="F64" s="135"/>
      <c r="G64" s="135"/>
      <c r="H64" s="135">
        <f>'将来負担比率（分子）の構造'!K$43</f>
        <v>1960</v>
      </c>
      <c r="I64" s="135"/>
      <c r="J64" s="135"/>
      <c r="K64" s="135">
        <f>'将来負担比率（分子）の構造'!L$43</f>
        <v>1910</v>
      </c>
      <c r="L64" s="135"/>
      <c r="M64" s="135"/>
      <c r="N64" s="135">
        <f>'将来負担比率（分子）の構造'!M$43</f>
        <v>1885</v>
      </c>
      <c r="O64" s="135"/>
      <c r="P64" s="135"/>
    </row>
    <row r="65" spans="1:16">
      <c r="A65" s="135" t="s">
        <v>25</v>
      </c>
      <c r="B65" s="135">
        <f>'将来負担比率（分子）の構造'!I$42</f>
        <v>125</v>
      </c>
      <c r="C65" s="135"/>
      <c r="D65" s="135"/>
      <c r="E65" s="135">
        <f>'将来負担比率（分子）の構造'!J$42</f>
        <v>91</v>
      </c>
      <c r="F65" s="135"/>
      <c r="G65" s="135"/>
      <c r="H65" s="135">
        <f>'将来負担比率（分子）の構造'!K$42</f>
        <v>63</v>
      </c>
      <c r="I65" s="135"/>
      <c r="J65" s="135"/>
      <c r="K65" s="135">
        <f>'将来負担比率（分子）の構造'!L$42</f>
        <v>38</v>
      </c>
      <c r="L65" s="135"/>
      <c r="M65" s="135"/>
      <c r="N65" s="135">
        <f>'将来負担比率（分子）の構造'!M$42</f>
        <v>22</v>
      </c>
      <c r="O65" s="135"/>
      <c r="P65" s="135"/>
    </row>
    <row r="66" spans="1:16">
      <c r="A66" s="135" t="s">
        <v>24</v>
      </c>
      <c r="B66" s="135">
        <f>'将来負担比率（分子）の構造'!I$41</f>
        <v>4662</v>
      </c>
      <c r="C66" s="135"/>
      <c r="D66" s="135"/>
      <c r="E66" s="135">
        <f>'将来負担比率（分子）の構造'!J$41</f>
        <v>4256</v>
      </c>
      <c r="F66" s="135"/>
      <c r="G66" s="135"/>
      <c r="H66" s="135">
        <f>'将来負担比率（分子）の構造'!K$41</f>
        <v>3950</v>
      </c>
      <c r="I66" s="135"/>
      <c r="J66" s="135"/>
      <c r="K66" s="135">
        <f>'将来負担比率（分子）の構造'!L$41</f>
        <v>3910</v>
      </c>
      <c r="L66" s="135"/>
      <c r="M66" s="135"/>
      <c r="N66" s="135">
        <f>'将来負担比率（分子）の構造'!M$41</f>
        <v>4192</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396045</v>
      </c>
      <c r="S5" s="613"/>
      <c r="T5" s="613"/>
      <c r="U5" s="613"/>
      <c r="V5" s="613"/>
      <c r="W5" s="613"/>
      <c r="X5" s="613"/>
      <c r="Y5" s="614"/>
      <c r="Z5" s="615">
        <v>7.9</v>
      </c>
      <c r="AA5" s="615"/>
      <c r="AB5" s="615"/>
      <c r="AC5" s="615"/>
      <c r="AD5" s="616">
        <v>396045</v>
      </c>
      <c r="AE5" s="616"/>
      <c r="AF5" s="616"/>
      <c r="AG5" s="616"/>
      <c r="AH5" s="616"/>
      <c r="AI5" s="616"/>
      <c r="AJ5" s="616"/>
      <c r="AK5" s="616"/>
      <c r="AL5" s="617">
        <v>13</v>
      </c>
      <c r="AM5" s="618"/>
      <c r="AN5" s="618"/>
      <c r="AO5" s="619"/>
      <c r="AP5" s="609" t="s">
        <v>206</v>
      </c>
      <c r="AQ5" s="610"/>
      <c r="AR5" s="610"/>
      <c r="AS5" s="610"/>
      <c r="AT5" s="610"/>
      <c r="AU5" s="610"/>
      <c r="AV5" s="610"/>
      <c r="AW5" s="610"/>
      <c r="AX5" s="610"/>
      <c r="AY5" s="610"/>
      <c r="AZ5" s="610"/>
      <c r="BA5" s="610"/>
      <c r="BB5" s="610"/>
      <c r="BC5" s="610"/>
      <c r="BD5" s="610"/>
      <c r="BE5" s="610"/>
      <c r="BF5" s="611"/>
      <c r="BG5" s="623">
        <v>393943</v>
      </c>
      <c r="BH5" s="624"/>
      <c r="BI5" s="624"/>
      <c r="BJ5" s="624"/>
      <c r="BK5" s="624"/>
      <c r="BL5" s="624"/>
      <c r="BM5" s="624"/>
      <c r="BN5" s="625"/>
      <c r="BO5" s="626">
        <v>99.5</v>
      </c>
      <c r="BP5" s="626"/>
      <c r="BQ5" s="626"/>
      <c r="BR5" s="626"/>
      <c r="BS5" s="627">
        <v>1287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56151</v>
      </c>
      <c r="S6" s="624"/>
      <c r="T6" s="624"/>
      <c r="U6" s="624"/>
      <c r="V6" s="624"/>
      <c r="W6" s="624"/>
      <c r="X6" s="624"/>
      <c r="Y6" s="625"/>
      <c r="Z6" s="626">
        <v>1.1000000000000001</v>
      </c>
      <c r="AA6" s="626"/>
      <c r="AB6" s="626"/>
      <c r="AC6" s="626"/>
      <c r="AD6" s="627">
        <v>56151</v>
      </c>
      <c r="AE6" s="627"/>
      <c r="AF6" s="627"/>
      <c r="AG6" s="627"/>
      <c r="AH6" s="627"/>
      <c r="AI6" s="627"/>
      <c r="AJ6" s="627"/>
      <c r="AK6" s="627"/>
      <c r="AL6" s="628">
        <v>1.8</v>
      </c>
      <c r="AM6" s="629"/>
      <c r="AN6" s="629"/>
      <c r="AO6" s="630"/>
      <c r="AP6" s="620" t="s">
        <v>211</v>
      </c>
      <c r="AQ6" s="621"/>
      <c r="AR6" s="621"/>
      <c r="AS6" s="621"/>
      <c r="AT6" s="621"/>
      <c r="AU6" s="621"/>
      <c r="AV6" s="621"/>
      <c r="AW6" s="621"/>
      <c r="AX6" s="621"/>
      <c r="AY6" s="621"/>
      <c r="AZ6" s="621"/>
      <c r="BA6" s="621"/>
      <c r="BB6" s="621"/>
      <c r="BC6" s="621"/>
      <c r="BD6" s="621"/>
      <c r="BE6" s="621"/>
      <c r="BF6" s="622"/>
      <c r="BG6" s="623">
        <v>393943</v>
      </c>
      <c r="BH6" s="624"/>
      <c r="BI6" s="624"/>
      <c r="BJ6" s="624"/>
      <c r="BK6" s="624"/>
      <c r="BL6" s="624"/>
      <c r="BM6" s="624"/>
      <c r="BN6" s="625"/>
      <c r="BO6" s="626">
        <v>99.5</v>
      </c>
      <c r="BP6" s="626"/>
      <c r="BQ6" s="626"/>
      <c r="BR6" s="626"/>
      <c r="BS6" s="627">
        <v>1287</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66180</v>
      </c>
      <c r="CS6" s="624"/>
      <c r="CT6" s="624"/>
      <c r="CU6" s="624"/>
      <c r="CV6" s="624"/>
      <c r="CW6" s="624"/>
      <c r="CX6" s="624"/>
      <c r="CY6" s="625"/>
      <c r="CZ6" s="626">
        <v>1.4</v>
      </c>
      <c r="DA6" s="626"/>
      <c r="DB6" s="626"/>
      <c r="DC6" s="626"/>
      <c r="DD6" s="632">
        <v>819</v>
      </c>
      <c r="DE6" s="624"/>
      <c r="DF6" s="624"/>
      <c r="DG6" s="624"/>
      <c r="DH6" s="624"/>
      <c r="DI6" s="624"/>
      <c r="DJ6" s="624"/>
      <c r="DK6" s="624"/>
      <c r="DL6" s="624"/>
      <c r="DM6" s="624"/>
      <c r="DN6" s="624"/>
      <c r="DO6" s="624"/>
      <c r="DP6" s="625"/>
      <c r="DQ6" s="632">
        <v>66180</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703</v>
      </c>
      <c r="S7" s="624"/>
      <c r="T7" s="624"/>
      <c r="U7" s="624"/>
      <c r="V7" s="624"/>
      <c r="W7" s="624"/>
      <c r="X7" s="624"/>
      <c r="Y7" s="625"/>
      <c r="Z7" s="626">
        <v>0</v>
      </c>
      <c r="AA7" s="626"/>
      <c r="AB7" s="626"/>
      <c r="AC7" s="626"/>
      <c r="AD7" s="627">
        <v>703</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167386</v>
      </c>
      <c r="BH7" s="624"/>
      <c r="BI7" s="624"/>
      <c r="BJ7" s="624"/>
      <c r="BK7" s="624"/>
      <c r="BL7" s="624"/>
      <c r="BM7" s="624"/>
      <c r="BN7" s="625"/>
      <c r="BO7" s="626">
        <v>42.3</v>
      </c>
      <c r="BP7" s="626"/>
      <c r="BQ7" s="626"/>
      <c r="BR7" s="626"/>
      <c r="BS7" s="627">
        <v>1287</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1424608</v>
      </c>
      <c r="CS7" s="624"/>
      <c r="CT7" s="624"/>
      <c r="CU7" s="624"/>
      <c r="CV7" s="624"/>
      <c r="CW7" s="624"/>
      <c r="CX7" s="624"/>
      <c r="CY7" s="625"/>
      <c r="CZ7" s="626">
        <v>29.5</v>
      </c>
      <c r="DA7" s="626"/>
      <c r="DB7" s="626"/>
      <c r="DC7" s="626"/>
      <c r="DD7" s="632">
        <v>164467</v>
      </c>
      <c r="DE7" s="624"/>
      <c r="DF7" s="624"/>
      <c r="DG7" s="624"/>
      <c r="DH7" s="624"/>
      <c r="DI7" s="624"/>
      <c r="DJ7" s="624"/>
      <c r="DK7" s="624"/>
      <c r="DL7" s="624"/>
      <c r="DM7" s="624"/>
      <c r="DN7" s="624"/>
      <c r="DO7" s="624"/>
      <c r="DP7" s="625"/>
      <c r="DQ7" s="632">
        <v>964169</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1956</v>
      </c>
      <c r="S8" s="624"/>
      <c r="T8" s="624"/>
      <c r="U8" s="624"/>
      <c r="V8" s="624"/>
      <c r="W8" s="624"/>
      <c r="X8" s="624"/>
      <c r="Y8" s="625"/>
      <c r="Z8" s="626">
        <v>0</v>
      </c>
      <c r="AA8" s="626"/>
      <c r="AB8" s="626"/>
      <c r="AC8" s="626"/>
      <c r="AD8" s="627">
        <v>1956</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8320</v>
      </c>
      <c r="BH8" s="624"/>
      <c r="BI8" s="624"/>
      <c r="BJ8" s="624"/>
      <c r="BK8" s="624"/>
      <c r="BL8" s="624"/>
      <c r="BM8" s="624"/>
      <c r="BN8" s="625"/>
      <c r="BO8" s="626">
        <v>2.1</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974096</v>
      </c>
      <c r="CS8" s="624"/>
      <c r="CT8" s="624"/>
      <c r="CU8" s="624"/>
      <c r="CV8" s="624"/>
      <c r="CW8" s="624"/>
      <c r="CX8" s="624"/>
      <c r="CY8" s="625"/>
      <c r="CZ8" s="626">
        <v>20.2</v>
      </c>
      <c r="DA8" s="626"/>
      <c r="DB8" s="626"/>
      <c r="DC8" s="626"/>
      <c r="DD8" s="632">
        <v>71966</v>
      </c>
      <c r="DE8" s="624"/>
      <c r="DF8" s="624"/>
      <c r="DG8" s="624"/>
      <c r="DH8" s="624"/>
      <c r="DI8" s="624"/>
      <c r="DJ8" s="624"/>
      <c r="DK8" s="624"/>
      <c r="DL8" s="624"/>
      <c r="DM8" s="624"/>
      <c r="DN8" s="624"/>
      <c r="DO8" s="624"/>
      <c r="DP8" s="625"/>
      <c r="DQ8" s="632">
        <v>544004</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2003</v>
      </c>
      <c r="S9" s="624"/>
      <c r="T9" s="624"/>
      <c r="U9" s="624"/>
      <c r="V9" s="624"/>
      <c r="W9" s="624"/>
      <c r="X9" s="624"/>
      <c r="Y9" s="625"/>
      <c r="Z9" s="626">
        <v>0</v>
      </c>
      <c r="AA9" s="626"/>
      <c r="AB9" s="626"/>
      <c r="AC9" s="626"/>
      <c r="AD9" s="627">
        <v>2003</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146616</v>
      </c>
      <c r="BH9" s="624"/>
      <c r="BI9" s="624"/>
      <c r="BJ9" s="624"/>
      <c r="BK9" s="624"/>
      <c r="BL9" s="624"/>
      <c r="BM9" s="624"/>
      <c r="BN9" s="625"/>
      <c r="BO9" s="626">
        <v>37</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418236</v>
      </c>
      <c r="CS9" s="624"/>
      <c r="CT9" s="624"/>
      <c r="CU9" s="624"/>
      <c r="CV9" s="624"/>
      <c r="CW9" s="624"/>
      <c r="CX9" s="624"/>
      <c r="CY9" s="625"/>
      <c r="CZ9" s="626">
        <v>8.6999999999999993</v>
      </c>
      <c r="DA9" s="626"/>
      <c r="DB9" s="626"/>
      <c r="DC9" s="626"/>
      <c r="DD9" s="632">
        <v>962</v>
      </c>
      <c r="DE9" s="624"/>
      <c r="DF9" s="624"/>
      <c r="DG9" s="624"/>
      <c r="DH9" s="624"/>
      <c r="DI9" s="624"/>
      <c r="DJ9" s="624"/>
      <c r="DK9" s="624"/>
      <c r="DL9" s="624"/>
      <c r="DM9" s="624"/>
      <c r="DN9" s="624"/>
      <c r="DO9" s="624"/>
      <c r="DP9" s="625"/>
      <c r="DQ9" s="632">
        <v>407800</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88850</v>
      </c>
      <c r="S10" s="624"/>
      <c r="T10" s="624"/>
      <c r="U10" s="624"/>
      <c r="V10" s="624"/>
      <c r="W10" s="624"/>
      <c r="X10" s="624"/>
      <c r="Y10" s="625"/>
      <c r="Z10" s="626">
        <v>1.8</v>
      </c>
      <c r="AA10" s="626"/>
      <c r="AB10" s="626"/>
      <c r="AC10" s="626"/>
      <c r="AD10" s="627">
        <v>88850</v>
      </c>
      <c r="AE10" s="627"/>
      <c r="AF10" s="627"/>
      <c r="AG10" s="627"/>
      <c r="AH10" s="627"/>
      <c r="AI10" s="627"/>
      <c r="AJ10" s="627"/>
      <c r="AK10" s="627"/>
      <c r="AL10" s="628">
        <v>2.9</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5959</v>
      </c>
      <c r="BH10" s="624"/>
      <c r="BI10" s="624"/>
      <c r="BJ10" s="624"/>
      <c r="BK10" s="624"/>
      <c r="BL10" s="624"/>
      <c r="BM10" s="624"/>
      <c r="BN10" s="625"/>
      <c r="BO10" s="626">
        <v>1.5</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6491</v>
      </c>
      <c r="BH11" s="624"/>
      <c r="BI11" s="624"/>
      <c r="BJ11" s="624"/>
      <c r="BK11" s="624"/>
      <c r="BL11" s="624"/>
      <c r="BM11" s="624"/>
      <c r="BN11" s="625"/>
      <c r="BO11" s="626">
        <v>1.6</v>
      </c>
      <c r="BP11" s="626"/>
      <c r="BQ11" s="626"/>
      <c r="BR11" s="626"/>
      <c r="BS11" s="632">
        <v>1287</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295637</v>
      </c>
      <c r="CS11" s="624"/>
      <c r="CT11" s="624"/>
      <c r="CU11" s="624"/>
      <c r="CV11" s="624"/>
      <c r="CW11" s="624"/>
      <c r="CX11" s="624"/>
      <c r="CY11" s="625"/>
      <c r="CZ11" s="626">
        <v>6.1</v>
      </c>
      <c r="DA11" s="626"/>
      <c r="DB11" s="626"/>
      <c r="DC11" s="626"/>
      <c r="DD11" s="632">
        <v>76590</v>
      </c>
      <c r="DE11" s="624"/>
      <c r="DF11" s="624"/>
      <c r="DG11" s="624"/>
      <c r="DH11" s="624"/>
      <c r="DI11" s="624"/>
      <c r="DJ11" s="624"/>
      <c r="DK11" s="624"/>
      <c r="DL11" s="624"/>
      <c r="DM11" s="624"/>
      <c r="DN11" s="624"/>
      <c r="DO11" s="624"/>
      <c r="DP11" s="625"/>
      <c r="DQ11" s="632">
        <v>213154</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193183</v>
      </c>
      <c r="BH12" s="624"/>
      <c r="BI12" s="624"/>
      <c r="BJ12" s="624"/>
      <c r="BK12" s="624"/>
      <c r="BL12" s="624"/>
      <c r="BM12" s="624"/>
      <c r="BN12" s="625"/>
      <c r="BO12" s="626">
        <v>48.8</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87037</v>
      </c>
      <c r="CS12" s="624"/>
      <c r="CT12" s="624"/>
      <c r="CU12" s="624"/>
      <c r="CV12" s="624"/>
      <c r="CW12" s="624"/>
      <c r="CX12" s="624"/>
      <c r="CY12" s="625"/>
      <c r="CZ12" s="626">
        <v>1.8</v>
      </c>
      <c r="DA12" s="626"/>
      <c r="DB12" s="626"/>
      <c r="DC12" s="626"/>
      <c r="DD12" s="632">
        <v>2151</v>
      </c>
      <c r="DE12" s="624"/>
      <c r="DF12" s="624"/>
      <c r="DG12" s="624"/>
      <c r="DH12" s="624"/>
      <c r="DI12" s="624"/>
      <c r="DJ12" s="624"/>
      <c r="DK12" s="624"/>
      <c r="DL12" s="624"/>
      <c r="DM12" s="624"/>
      <c r="DN12" s="624"/>
      <c r="DO12" s="624"/>
      <c r="DP12" s="625"/>
      <c r="DQ12" s="632">
        <v>85537</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10435</v>
      </c>
      <c r="S13" s="624"/>
      <c r="T13" s="624"/>
      <c r="U13" s="624"/>
      <c r="V13" s="624"/>
      <c r="W13" s="624"/>
      <c r="X13" s="624"/>
      <c r="Y13" s="625"/>
      <c r="Z13" s="626">
        <v>0.2</v>
      </c>
      <c r="AA13" s="626"/>
      <c r="AB13" s="626"/>
      <c r="AC13" s="626"/>
      <c r="AD13" s="627">
        <v>10435</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193183</v>
      </c>
      <c r="BH13" s="624"/>
      <c r="BI13" s="624"/>
      <c r="BJ13" s="624"/>
      <c r="BK13" s="624"/>
      <c r="BL13" s="624"/>
      <c r="BM13" s="624"/>
      <c r="BN13" s="625"/>
      <c r="BO13" s="626">
        <v>48.8</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354075</v>
      </c>
      <c r="CS13" s="624"/>
      <c r="CT13" s="624"/>
      <c r="CU13" s="624"/>
      <c r="CV13" s="624"/>
      <c r="CW13" s="624"/>
      <c r="CX13" s="624"/>
      <c r="CY13" s="625"/>
      <c r="CZ13" s="626">
        <v>7.3</v>
      </c>
      <c r="DA13" s="626"/>
      <c r="DB13" s="626"/>
      <c r="DC13" s="626"/>
      <c r="DD13" s="632">
        <v>285655</v>
      </c>
      <c r="DE13" s="624"/>
      <c r="DF13" s="624"/>
      <c r="DG13" s="624"/>
      <c r="DH13" s="624"/>
      <c r="DI13" s="624"/>
      <c r="DJ13" s="624"/>
      <c r="DK13" s="624"/>
      <c r="DL13" s="624"/>
      <c r="DM13" s="624"/>
      <c r="DN13" s="624"/>
      <c r="DO13" s="624"/>
      <c r="DP13" s="625"/>
      <c r="DQ13" s="632">
        <v>101514</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15339</v>
      </c>
      <c r="BH14" s="624"/>
      <c r="BI14" s="624"/>
      <c r="BJ14" s="624"/>
      <c r="BK14" s="624"/>
      <c r="BL14" s="624"/>
      <c r="BM14" s="624"/>
      <c r="BN14" s="625"/>
      <c r="BO14" s="626">
        <v>3.9</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143277</v>
      </c>
      <c r="CS14" s="624"/>
      <c r="CT14" s="624"/>
      <c r="CU14" s="624"/>
      <c r="CV14" s="624"/>
      <c r="CW14" s="624"/>
      <c r="CX14" s="624"/>
      <c r="CY14" s="625"/>
      <c r="CZ14" s="626">
        <v>3</v>
      </c>
      <c r="DA14" s="626"/>
      <c r="DB14" s="626"/>
      <c r="DC14" s="626"/>
      <c r="DD14" s="632">
        <v>10066</v>
      </c>
      <c r="DE14" s="624"/>
      <c r="DF14" s="624"/>
      <c r="DG14" s="624"/>
      <c r="DH14" s="624"/>
      <c r="DI14" s="624"/>
      <c r="DJ14" s="624"/>
      <c r="DK14" s="624"/>
      <c r="DL14" s="624"/>
      <c r="DM14" s="624"/>
      <c r="DN14" s="624"/>
      <c r="DO14" s="624"/>
      <c r="DP14" s="625"/>
      <c r="DQ14" s="632">
        <v>131876</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912</v>
      </c>
      <c r="S15" s="624"/>
      <c r="T15" s="624"/>
      <c r="U15" s="624"/>
      <c r="V15" s="624"/>
      <c r="W15" s="624"/>
      <c r="X15" s="624"/>
      <c r="Y15" s="625"/>
      <c r="Z15" s="626">
        <v>0</v>
      </c>
      <c r="AA15" s="626"/>
      <c r="AB15" s="626"/>
      <c r="AC15" s="626"/>
      <c r="AD15" s="627">
        <v>912</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18035</v>
      </c>
      <c r="BH15" s="624"/>
      <c r="BI15" s="624"/>
      <c r="BJ15" s="624"/>
      <c r="BK15" s="624"/>
      <c r="BL15" s="624"/>
      <c r="BM15" s="624"/>
      <c r="BN15" s="625"/>
      <c r="BO15" s="626">
        <v>4.5999999999999996</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546876</v>
      </c>
      <c r="CS15" s="624"/>
      <c r="CT15" s="624"/>
      <c r="CU15" s="624"/>
      <c r="CV15" s="624"/>
      <c r="CW15" s="624"/>
      <c r="CX15" s="624"/>
      <c r="CY15" s="625"/>
      <c r="CZ15" s="626">
        <v>11.3</v>
      </c>
      <c r="DA15" s="626"/>
      <c r="DB15" s="626"/>
      <c r="DC15" s="626"/>
      <c r="DD15" s="632">
        <v>123287</v>
      </c>
      <c r="DE15" s="624"/>
      <c r="DF15" s="624"/>
      <c r="DG15" s="624"/>
      <c r="DH15" s="624"/>
      <c r="DI15" s="624"/>
      <c r="DJ15" s="624"/>
      <c r="DK15" s="624"/>
      <c r="DL15" s="624"/>
      <c r="DM15" s="624"/>
      <c r="DN15" s="624"/>
      <c r="DO15" s="624"/>
      <c r="DP15" s="625"/>
      <c r="DQ15" s="632">
        <v>429532</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2610940</v>
      </c>
      <c r="S16" s="624"/>
      <c r="T16" s="624"/>
      <c r="U16" s="624"/>
      <c r="V16" s="624"/>
      <c r="W16" s="624"/>
      <c r="X16" s="624"/>
      <c r="Y16" s="625"/>
      <c r="Z16" s="626">
        <v>52.3</v>
      </c>
      <c r="AA16" s="626"/>
      <c r="AB16" s="626"/>
      <c r="AC16" s="626"/>
      <c r="AD16" s="627">
        <v>2471515</v>
      </c>
      <c r="AE16" s="627"/>
      <c r="AF16" s="627"/>
      <c r="AG16" s="627"/>
      <c r="AH16" s="627"/>
      <c r="AI16" s="627"/>
      <c r="AJ16" s="627"/>
      <c r="AK16" s="627"/>
      <c r="AL16" s="628">
        <v>81.400000000000006</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2161</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1973</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2471515</v>
      </c>
      <c r="S17" s="624"/>
      <c r="T17" s="624"/>
      <c r="U17" s="624"/>
      <c r="V17" s="624"/>
      <c r="W17" s="624"/>
      <c r="X17" s="624"/>
      <c r="Y17" s="625"/>
      <c r="Z17" s="626">
        <v>49.5</v>
      </c>
      <c r="AA17" s="626"/>
      <c r="AB17" s="626"/>
      <c r="AC17" s="626"/>
      <c r="AD17" s="627">
        <v>2471515</v>
      </c>
      <c r="AE17" s="627"/>
      <c r="AF17" s="627"/>
      <c r="AG17" s="627"/>
      <c r="AH17" s="627"/>
      <c r="AI17" s="627"/>
      <c r="AJ17" s="627"/>
      <c r="AK17" s="627"/>
      <c r="AL17" s="628">
        <v>81.400000000000006</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512790</v>
      </c>
      <c r="CS17" s="624"/>
      <c r="CT17" s="624"/>
      <c r="CU17" s="624"/>
      <c r="CV17" s="624"/>
      <c r="CW17" s="624"/>
      <c r="CX17" s="624"/>
      <c r="CY17" s="625"/>
      <c r="CZ17" s="626">
        <v>10.6</v>
      </c>
      <c r="DA17" s="626"/>
      <c r="DB17" s="626"/>
      <c r="DC17" s="626"/>
      <c r="DD17" s="632" t="s">
        <v>108</v>
      </c>
      <c r="DE17" s="624"/>
      <c r="DF17" s="624"/>
      <c r="DG17" s="624"/>
      <c r="DH17" s="624"/>
      <c r="DI17" s="624"/>
      <c r="DJ17" s="624"/>
      <c r="DK17" s="624"/>
      <c r="DL17" s="624"/>
      <c r="DM17" s="624"/>
      <c r="DN17" s="624"/>
      <c r="DO17" s="624"/>
      <c r="DP17" s="625"/>
      <c r="DQ17" s="632">
        <v>489768</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139425</v>
      </c>
      <c r="S18" s="624"/>
      <c r="T18" s="624"/>
      <c r="U18" s="624"/>
      <c r="V18" s="624"/>
      <c r="W18" s="624"/>
      <c r="X18" s="624"/>
      <c r="Y18" s="625"/>
      <c r="Z18" s="626">
        <v>2.8</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2102</v>
      </c>
      <c r="BH19" s="624"/>
      <c r="BI19" s="624"/>
      <c r="BJ19" s="624"/>
      <c r="BK19" s="624"/>
      <c r="BL19" s="624"/>
      <c r="BM19" s="624"/>
      <c r="BN19" s="625"/>
      <c r="BO19" s="626">
        <v>0.5</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3167995</v>
      </c>
      <c r="S20" s="624"/>
      <c r="T20" s="624"/>
      <c r="U20" s="624"/>
      <c r="V20" s="624"/>
      <c r="W20" s="624"/>
      <c r="X20" s="624"/>
      <c r="Y20" s="625"/>
      <c r="Z20" s="626">
        <v>63.4</v>
      </c>
      <c r="AA20" s="626"/>
      <c r="AB20" s="626"/>
      <c r="AC20" s="626"/>
      <c r="AD20" s="627">
        <v>3028570</v>
      </c>
      <c r="AE20" s="627"/>
      <c r="AF20" s="627"/>
      <c r="AG20" s="627"/>
      <c r="AH20" s="627"/>
      <c r="AI20" s="627"/>
      <c r="AJ20" s="627"/>
      <c r="AK20" s="627"/>
      <c r="AL20" s="628">
        <v>99.7</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2102</v>
      </c>
      <c r="BH20" s="624"/>
      <c r="BI20" s="624"/>
      <c r="BJ20" s="624"/>
      <c r="BK20" s="624"/>
      <c r="BL20" s="624"/>
      <c r="BM20" s="624"/>
      <c r="BN20" s="625"/>
      <c r="BO20" s="626">
        <v>0.5</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4824973</v>
      </c>
      <c r="CS20" s="624"/>
      <c r="CT20" s="624"/>
      <c r="CU20" s="624"/>
      <c r="CV20" s="624"/>
      <c r="CW20" s="624"/>
      <c r="CX20" s="624"/>
      <c r="CY20" s="625"/>
      <c r="CZ20" s="626">
        <v>100</v>
      </c>
      <c r="DA20" s="626"/>
      <c r="DB20" s="626"/>
      <c r="DC20" s="626"/>
      <c r="DD20" s="632">
        <v>735963</v>
      </c>
      <c r="DE20" s="624"/>
      <c r="DF20" s="624"/>
      <c r="DG20" s="624"/>
      <c r="DH20" s="624"/>
      <c r="DI20" s="624"/>
      <c r="DJ20" s="624"/>
      <c r="DK20" s="624"/>
      <c r="DL20" s="624"/>
      <c r="DM20" s="624"/>
      <c r="DN20" s="624"/>
      <c r="DO20" s="624"/>
      <c r="DP20" s="625"/>
      <c r="DQ20" s="632">
        <v>3435507</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774</v>
      </c>
      <c r="S21" s="624"/>
      <c r="T21" s="624"/>
      <c r="U21" s="624"/>
      <c r="V21" s="624"/>
      <c r="W21" s="624"/>
      <c r="X21" s="624"/>
      <c r="Y21" s="625"/>
      <c r="Z21" s="626">
        <v>0</v>
      </c>
      <c r="AA21" s="626"/>
      <c r="AB21" s="626"/>
      <c r="AC21" s="626"/>
      <c r="AD21" s="627">
        <v>774</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2102</v>
      </c>
      <c r="BH21" s="624"/>
      <c r="BI21" s="624"/>
      <c r="BJ21" s="624"/>
      <c r="BK21" s="624"/>
      <c r="BL21" s="624"/>
      <c r="BM21" s="624"/>
      <c r="BN21" s="625"/>
      <c r="BO21" s="626">
        <v>0.5</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32435</v>
      </c>
      <c r="S22" s="624"/>
      <c r="T22" s="624"/>
      <c r="U22" s="624"/>
      <c r="V22" s="624"/>
      <c r="W22" s="624"/>
      <c r="X22" s="624"/>
      <c r="Y22" s="625"/>
      <c r="Z22" s="626">
        <v>0.6</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92100</v>
      </c>
      <c r="S23" s="624"/>
      <c r="T23" s="624"/>
      <c r="U23" s="624"/>
      <c r="V23" s="624"/>
      <c r="W23" s="624"/>
      <c r="X23" s="624"/>
      <c r="Y23" s="625"/>
      <c r="Z23" s="626">
        <v>1.8</v>
      </c>
      <c r="AA23" s="626"/>
      <c r="AB23" s="626"/>
      <c r="AC23" s="626"/>
      <c r="AD23" s="627">
        <v>4860</v>
      </c>
      <c r="AE23" s="627"/>
      <c r="AF23" s="627"/>
      <c r="AG23" s="627"/>
      <c r="AH23" s="627"/>
      <c r="AI23" s="627"/>
      <c r="AJ23" s="627"/>
      <c r="AK23" s="627"/>
      <c r="AL23" s="628">
        <v>0.2</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14689</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1651270</v>
      </c>
      <c r="CS24" s="613"/>
      <c r="CT24" s="613"/>
      <c r="CU24" s="613"/>
      <c r="CV24" s="613"/>
      <c r="CW24" s="613"/>
      <c r="CX24" s="613"/>
      <c r="CY24" s="614"/>
      <c r="CZ24" s="650">
        <v>34.200000000000003</v>
      </c>
      <c r="DA24" s="651"/>
      <c r="DB24" s="651"/>
      <c r="DC24" s="652"/>
      <c r="DD24" s="649">
        <v>1395430</v>
      </c>
      <c r="DE24" s="613"/>
      <c r="DF24" s="613"/>
      <c r="DG24" s="613"/>
      <c r="DH24" s="613"/>
      <c r="DI24" s="613"/>
      <c r="DJ24" s="613"/>
      <c r="DK24" s="614"/>
      <c r="DL24" s="649">
        <v>1349906</v>
      </c>
      <c r="DM24" s="613"/>
      <c r="DN24" s="613"/>
      <c r="DO24" s="613"/>
      <c r="DP24" s="613"/>
      <c r="DQ24" s="613"/>
      <c r="DR24" s="613"/>
      <c r="DS24" s="613"/>
      <c r="DT24" s="613"/>
      <c r="DU24" s="613"/>
      <c r="DV24" s="614"/>
      <c r="DW24" s="617">
        <v>42.3</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349709</v>
      </c>
      <c r="S25" s="624"/>
      <c r="T25" s="624"/>
      <c r="U25" s="624"/>
      <c r="V25" s="624"/>
      <c r="W25" s="624"/>
      <c r="X25" s="624"/>
      <c r="Y25" s="625"/>
      <c r="Z25" s="626">
        <v>7</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776677</v>
      </c>
      <c r="CS25" s="655"/>
      <c r="CT25" s="655"/>
      <c r="CU25" s="655"/>
      <c r="CV25" s="655"/>
      <c r="CW25" s="655"/>
      <c r="CX25" s="655"/>
      <c r="CY25" s="656"/>
      <c r="CZ25" s="657">
        <v>16.100000000000001</v>
      </c>
      <c r="DA25" s="658"/>
      <c r="DB25" s="658"/>
      <c r="DC25" s="659"/>
      <c r="DD25" s="632">
        <v>757465</v>
      </c>
      <c r="DE25" s="655"/>
      <c r="DF25" s="655"/>
      <c r="DG25" s="655"/>
      <c r="DH25" s="655"/>
      <c r="DI25" s="655"/>
      <c r="DJ25" s="655"/>
      <c r="DK25" s="656"/>
      <c r="DL25" s="632">
        <v>739589</v>
      </c>
      <c r="DM25" s="655"/>
      <c r="DN25" s="655"/>
      <c r="DO25" s="655"/>
      <c r="DP25" s="655"/>
      <c r="DQ25" s="655"/>
      <c r="DR25" s="655"/>
      <c r="DS25" s="655"/>
      <c r="DT25" s="655"/>
      <c r="DU25" s="655"/>
      <c r="DV25" s="656"/>
      <c r="DW25" s="628">
        <v>23.2</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458444</v>
      </c>
      <c r="CS26" s="624"/>
      <c r="CT26" s="624"/>
      <c r="CU26" s="624"/>
      <c r="CV26" s="624"/>
      <c r="CW26" s="624"/>
      <c r="CX26" s="624"/>
      <c r="CY26" s="625"/>
      <c r="CZ26" s="657">
        <v>9.5</v>
      </c>
      <c r="DA26" s="658"/>
      <c r="DB26" s="658"/>
      <c r="DC26" s="659"/>
      <c r="DD26" s="632">
        <v>443141</v>
      </c>
      <c r="DE26" s="624"/>
      <c r="DF26" s="624"/>
      <c r="DG26" s="624"/>
      <c r="DH26" s="624"/>
      <c r="DI26" s="624"/>
      <c r="DJ26" s="624"/>
      <c r="DK26" s="625"/>
      <c r="DL26" s="632" t="s">
        <v>276</v>
      </c>
      <c r="DM26" s="624"/>
      <c r="DN26" s="624"/>
      <c r="DO26" s="624"/>
      <c r="DP26" s="624"/>
      <c r="DQ26" s="624"/>
      <c r="DR26" s="624"/>
      <c r="DS26" s="624"/>
      <c r="DT26" s="624"/>
      <c r="DU26" s="624"/>
      <c r="DV26" s="625"/>
      <c r="DW26" s="628" t="s">
        <v>276</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246768</v>
      </c>
      <c r="S27" s="624"/>
      <c r="T27" s="624"/>
      <c r="U27" s="624"/>
      <c r="V27" s="624"/>
      <c r="W27" s="624"/>
      <c r="X27" s="624"/>
      <c r="Y27" s="625"/>
      <c r="Z27" s="626">
        <v>4.9000000000000004</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396045</v>
      </c>
      <c r="BH27" s="624"/>
      <c r="BI27" s="624"/>
      <c r="BJ27" s="624"/>
      <c r="BK27" s="624"/>
      <c r="BL27" s="624"/>
      <c r="BM27" s="624"/>
      <c r="BN27" s="625"/>
      <c r="BO27" s="626">
        <v>100</v>
      </c>
      <c r="BP27" s="626"/>
      <c r="BQ27" s="626"/>
      <c r="BR27" s="626"/>
      <c r="BS27" s="632">
        <v>1287</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361803</v>
      </c>
      <c r="CS27" s="655"/>
      <c r="CT27" s="655"/>
      <c r="CU27" s="655"/>
      <c r="CV27" s="655"/>
      <c r="CW27" s="655"/>
      <c r="CX27" s="655"/>
      <c r="CY27" s="656"/>
      <c r="CZ27" s="657">
        <v>7.5</v>
      </c>
      <c r="DA27" s="658"/>
      <c r="DB27" s="658"/>
      <c r="DC27" s="659"/>
      <c r="DD27" s="632">
        <v>148197</v>
      </c>
      <c r="DE27" s="655"/>
      <c r="DF27" s="655"/>
      <c r="DG27" s="655"/>
      <c r="DH27" s="655"/>
      <c r="DI27" s="655"/>
      <c r="DJ27" s="655"/>
      <c r="DK27" s="656"/>
      <c r="DL27" s="632">
        <v>120549</v>
      </c>
      <c r="DM27" s="655"/>
      <c r="DN27" s="655"/>
      <c r="DO27" s="655"/>
      <c r="DP27" s="655"/>
      <c r="DQ27" s="655"/>
      <c r="DR27" s="655"/>
      <c r="DS27" s="655"/>
      <c r="DT27" s="655"/>
      <c r="DU27" s="655"/>
      <c r="DV27" s="656"/>
      <c r="DW27" s="628">
        <v>3.8</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14816</v>
      </c>
      <c r="S28" s="624"/>
      <c r="T28" s="624"/>
      <c r="U28" s="624"/>
      <c r="V28" s="624"/>
      <c r="W28" s="624"/>
      <c r="X28" s="624"/>
      <c r="Y28" s="625"/>
      <c r="Z28" s="626">
        <v>0.3</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512790</v>
      </c>
      <c r="CS28" s="624"/>
      <c r="CT28" s="624"/>
      <c r="CU28" s="624"/>
      <c r="CV28" s="624"/>
      <c r="CW28" s="624"/>
      <c r="CX28" s="624"/>
      <c r="CY28" s="625"/>
      <c r="CZ28" s="657">
        <v>10.6</v>
      </c>
      <c r="DA28" s="658"/>
      <c r="DB28" s="658"/>
      <c r="DC28" s="659"/>
      <c r="DD28" s="632">
        <v>489768</v>
      </c>
      <c r="DE28" s="624"/>
      <c r="DF28" s="624"/>
      <c r="DG28" s="624"/>
      <c r="DH28" s="624"/>
      <c r="DI28" s="624"/>
      <c r="DJ28" s="624"/>
      <c r="DK28" s="625"/>
      <c r="DL28" s="632">
        <v>489768</v>
      </c>
      <c r="DM28" s="624"/>
      <c r="DN28" s="624"/>
      <c r="DO28" s="624"/>
      <c r="DP28" s="624"/>
      <c r="DQ28" s="624"/>
      <c r="DR28" s="624"/>
      <c r="DS28" s="624"/>
      <c r="DT28" s="624"/>
      <c r="DU28" s="624"/>
      <c r="DV28" s="625"/>
      <c r="DW28" s="628">
        <v>15.3</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18229</v>
      </c>
      <c r="S29" s="624"/>
      <c r="T29" s="624"/>
      <c r="U29" s="624"/>
      <c r="V29" s="624"/>
      <c r="W29" s="624"/>
      <c r="X29" s="624"/>
      <c r="Y29" s="625"/>
      <c r="Z29" s="626">
        <v>0.4</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512790</v>
      </c>
      <c r="CS29" s="655"/>
      <c r="CT29" s="655"/>
      <c r="CU29" s="655"/>
      <c r="CV29" s="655"/>
      <c r="CW29" s="655"/>
      <c r="CX29" s="655"/>
      <c r="CY29" s="656"/>
      <c r="CZ29" s="657">
        <v>10.6</v>
      </c>
      <c r="DA29" s="658"/>
      <c r="DB29" s="658"/>
      <c r="DC29" s="659"/>
      <c r="DD29" s="632">
        <v>489768</v>
      </c>
      <c r="DE29" s="655"/>
      <c r="DF29" s="655"/>
      <c r="DG29" s="655"/>
      <c r="DH29" s="655"/>
      <c r="DI29" s="655"/>
      <c r="DJ29" s="655"/>
      <c r="DK29" s="656"/>
      <c r="DL29" s="632">
        <v>489768</v>
      </c>
      <c r="DM29" s="655"/>
      <c r="DN29" s="655"/>
      <c r="DO29" s="655"/>
      <c r="DP29" s="655"/>
      <c r="DQ29" s="655"/>
      <c r="DR29" s="655"/>
      <c r="DS29" s="655"/>
      <c r="DT29" s="655"/>
      <c r="DU29" s="655"/>
      <c r="DV29" s="656"/>
      <c r="DW29" s="628">
        <v>15.3</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7429</v>
      </c>
      <c r="S30" s="624"/>
      <c r="T30" s="624"/>
      <c r="U30" s="624"/>
      <c r="V30" s="624"/>
      <c r="W30" s="624"/>
      <c r="X30" s="624"/>
      <c r="Y30" s="625"/>
      <c r="Z30" s="626">
        <v>0.1</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99.4</v>
      </c>
      <c r="BH30" s="682"/>
      <c r="BI30" s="682"/>
      <c r="BJ30" s="682"/>
      <c r="BK30" s="682"/>
      <c r="BL30" s="682"/>
      <c r="BM30" s="618">
        <v>97.5</v>
      </c>
      <c r="BN30" s="682"/>
      <c r="BO30" s="682"/>
      <c r="BP30" s="682"/>
      <c r="BQ30" s="683"/>
      <c r="BR30" s="681">
        <v>99.4</v>
      </c>
      <c r="BS30" s="682"/>
      <c r="BT30" s="682"/>
      <c r="BU30" s="682"/>
      <c r="BV30" s="682"/>
      <c r="BW30" s="682"/>
      <c r="BX30" s="618">
        <v>97.7</v>
      </c>
      <c r="BY30" s="682"/>
      <c r="BZ30" s="682"/>
      <c r="CA30" s="682"/>
      <c r="CB30" s="683"/>
      <c r="CD30" s="686"/>
      <c r="CE30" s="687"/>
      <c r="CF30" s="637" t="s">
        <v>290</v>
      </c>
      <c r="CG30" s="638"/>
      <c r="CH30" s="638"/>
      <c r="CI30" s="638"/>
      <c r="CJ30" s="638"/>
      <c r="CK30" s="638"/>
      <c r="CL30" s="638"/>
      <c r="CM30" s="638"/>
      <c r="CN30" s="638"/>
      <c r="CO30" s="638"/>
      <c r="CP30" s="638"/>
      <c r="CQ30" s="639"/>
      <c r="CR30" s="623">
        <v>478647</v>
      </c>
      <c r="CS30" s="624"/>
      <c r="CT30" s="624"/>
      <c r="CU30" s="624"/>
      <c r="CV30" s="624"/>
      <c r="CW30" s="624"/>
      <c r="CX30" s="624"/>
      <c r="CY30" s="625"/>
      <c r="CZ30" s="657">
        <v>9.9</v>
      </c>
      <c r="DA30" s="658"/>
      <c r="DB30" s="658"/>
      <c r="DC30" s="659"/>
      <c r="DD30" s="632">
        <v>455625</v>
      </c>
      <c r="DE30" s="624"/>
      <c r="DF30" s="624"/>
      <c r="DG30" s="624"/>
      <c r="DH30" s="624"/>
      <c r="DI30" s="624"/>
      <c r="DJ30" s="624"/>
      <c r="DK30" s="625"/>
      <c r="DL30" s="632">
        <v>455625</v>
      </c>
      <c r="DM30" s="624"/>
      <c r="DN30" s="624"/>
      <c r="DO30" s="624"/>
      <c r="DP30" s="624"/>
      <c r="DQ30" s="624"/>
      <c r="DR30" s="624"/>
      <c r="DS30" s="624"/>
      <c r="DT30" s="624"/>
      <c r="DU30" s="624"/>
      <c r="DV30" s="625"/>
      <c r="DW30" s="628">
        <v>14.3</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208677</v>
      </c>
      <c r="S31" s="624"/>
      <c r="T31" s="624"/>
      <c r="U31" s="624"/>
      <c r="V31" s="624"/>
      <c r="W31" s="624"/>
      <c r="X31" s="624"/>
      <c r="Y31" s="625"/>
      <c r="Z31" s="626">
        <v>4.2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99.6</v>
      </c>
      <c r="BH31" s="655"/>
      <c r="BI31" s="655"/>
      <c r="BJ31" s="655"/>
      <c r="BK31" s="655"/>
      <c r="BL31" s="655"/>
      <c r="BM31" s="629">
        <v>98</v>
      </c>
      <c r="BN31" s="679"/>
      <c r="BO31" s="679"/>
      <c r="BP31" s="679"/>
      <c r="BQ31" s="680"/>
      <c r="BR31" s="678">
        <v>99.6</v>
      </c>
      <c r="BS31" s="655"/>
      <c r="BT31" s="655"/>
      <c r="BU31" s="655"/>
      <c r="BV31" s="655"/>
      <c r="BW31" s="655"/>
      <c r="BX31" s="629">
        <v>97.7</v>
      </c>
      <c r="BY31" s="679"/>
      <c r="BZ31" s="679"/>
      <c r="CA31" s="679"/>
      <c r="CB31" s="680"/>
      <c r="CD31" s="686"/>
      <c r="CE31" s="687"/>
      <c r="CF31" s="637" t="s">
        <v>294</v>
      </c>
      <c r="CG31" s="638"/>
      <c r="CH31" s="638"/>
      <c r="CI31" s="638"/>
      <c r="CJ31" s="638"/>
      <c r="CK31" s="638"/>
      <c r="CL31" s="638"/>
      <c r="CM31" s="638"/>
      <c r="CN31" s="638"/>
      <c r="CO31" s="638"/>
      <c r="CP31" s="638"/>
      <c r="CQ31" s="639"/>
      <c r="CR31" s="623">
        <v>34143</v>
      </c>
      <c r="CS31" s="655"/>
      <c r="CT31" s="655"/>
      <c r="CU31" s="655"/>
      <c r="CV31" s="655"/>
      <c r="CW31" s="655"/>
      <c r="CX31" s="655"/>
      <c r="CY31" s="656"/>
      <c r="CZ31" s="657">
        <v>0.7</v>
      </c>
      <c r="DA31" s="658"/>
      <c r="DB31" s="658"/>
      <c r="DC31" s="659"/>
      <c r="DD31" s="632">
        <v>34143</v>
      </c>
      <c r="DE31" s="655"/>
      <c r="DF31" s="655"/>
      <c r="DG31" s="655"/>
      <c r="DH31" s="655"/>
      <c r="DI31" s="655"/>
      <c r="DJ31" s="655"/>
      <c r="DK31" s="656"/>
      <c r="DL31" s="632">
        <v>34143</v>
      </c>
      <c r="DM31" s="655"/>
      <c r="DN31" s="655"/>
      <c r="DO31" s="655"/>
      <c r="DP31" s="655"/>
      <c r="DQ31" s="655"/>
      <c r="DR31" s="655"/>
      <c r="DS31" s="655"/>
      <c r="DT31" s="655"/>
      <c r="DU31" s="655"/>
      <c r="DV31" s="656"/>
      <c r="DW31" s="628">
        <v>1.1000000000000001</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81660</v>
      </c>
      <c r="S32" s="624"/>
      <c r="T32" s="624"/>
      <c r="U32" s="624"/>
      <c r="V32" s="624"/>
      <c r="W32" s="624"/>
      <c r="X32" s="624"/>
      <c r="Y32" s="625"/>
      <c r="Z32" s="626">
        <v>1.6</v>
      </c>
      <c r="AA32" s="626"/>
      <c r="AB32" s="626"/>
      <c r="AC32" s="626"/>
      <c r="AD32" s="627">
        <v>2294</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99.2</v>
      </c>
      <c r="BH32" s="691"/>
      <c r="BI32" s="691"/>
      <c r="BJ32" s="691"/>
      <c r="BK32" s="691"/>
      <c r="BL32" s="691"/>
      <c r="BM32" s="692">
        <v>96.8</v>
      </c>
      <c r="BN32" s="691"/>
      <c r="BO32" s="691"/>
      <c r="BP32" s="691"/>
      <c r="BQ32" s="693"/>
      <c r="BR32" s="690">
        <v>99.3</v>
      </c>
      <c r="BS32" s="691"/>
      <c r="BT32" s="691"/>
      <c r="BU32" s="691"/>
      <c r="BV32" s="691"/>
      <c r="BW32" s="691"/>
      <c r="BX32" s="692">
        <v>97.3</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761257</v>
      </c>
      <c r="S33" s="624"/>
      <c r="T33" s="624"/>
      <c r="U33" s="624"/>
      <c r="V33" s="624"/>
      <c r="W33" s="624"/>
      <c r="X33" s="624"/>
      <c r="Y33" s="625"/>
      <c r="Z33" s="626">
        <v>15.2</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2435579</v>
      </c>
      <c r="CS33" s="655"/>
      <c r="CT33" s="655"/>
      <c r="CU33" s="655"/>
      <c r="CV33" s="655"/>
      <c r="CW33" s="655"/>
      <c r="CX33" s="655"/>
      <c r="CY33" s="656"/>
      <c r="CZ33" s="657">
        <v>50.5</v>
      </c>
      <c r="DA33" s="658"/>
      <c r="DB33" s="658"/>
      <c r="DC33" s="659"/>
      <c r="DD33" s="632">
        <v>1878586</v>
      </c>
      <c r="DE33" s="655"/>
      <c r="DF33" s="655"/>
      <c r="DG33" s="655"/>
      <c r="DH33" s="655"/>
      <c r="DI33" s="655"/>
      <c r="DJ33" s="655"/>
      <c r="DK33" s="656"/>
      <c r="DL33" s="632">
        <v>976417</v>
      </c>
      <c r="DM33" s="655"/>
      <c r="DN33" s="655"/>
      <c r="DO33" s="655"/>
      <c r="DP33" s="655"/>
      <c r="DQ33" s="655"/>
      <c r="DR33" s="655"/>
      <c r="DS33" s="655"/>
      <c r="DT33" s="655"/>
      <c r="DU33" s="655"/>
      <c r="DV33" s="656"/>
      <c r="DW33" s="628">
        <v>30.6</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727868</v>
      </c>
      <c r="CS34" s="624"/>
      <c r="CT34" s="624"/>
      <c r="CU34" s="624"/>
      <c r="CV34" s="624"/>
      <c r="CW34" s="624"/>
      <c r="CX34" s="624"/>
      <c r="CY34" s="625"/>
      <c r="CZ34" s="657">
        <v>15.1</v>
      </c>
      <c r="DA34" s="658"/>
      <c r="DB34" s="658"/>
      <c r="DC34" s="659"/>
      <c r="DD34" s="632">
        <v>494127</v>
      </c>
      <c r="DE34" s="624"/>
      <c r="DF34" s="624"/>
      <c r="DG34" s="624"/>
      <c r="DH34" s="624"/>
      <c r="DI34" s="624"/>
      <c r="DJ34" s="624"/>
      <c r="DK34" s="625"/>
      <c r="DL34" s="632">
        <v>318592</v>
      </c>
      <c r="DM34" s="624"/>
      <c r="DN34" s="624"/>
      <c r="DO34" s="624"/>
      <c r="DP34" s="624"/>
      <c r="DQ34" s="624"/>
      <c r="DR34" s="624"/>
      <c r="DS34" s="624"/>
      <c r="DT34" s="624"/>
      <c r="DU34" s="624"/>
      <c r="DV34" s="625"/>
      <c r="DW34" s="628">
        <v>10</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155857</v>
      </c>
      <c r="S35" s="624"/>
      <c r="T35" s="624"/>
      <c r="U35" s="624"/>
      <c r="V35" s="624"/>
      <c r="W35" s="624"/>
      <c r="X35" s="624"/>
      <c r="Y35" s="625"/>
      <c r="Z35" s="626">
        <v>3.1</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604278</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4737</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50488</v>
      </c>
      <c r="CS35" s="655"/>
      <c r="CT35" s="655"/>
      <c r="CU35" s="655"/>
      <c r="CV35" s="655"/>
      <c r="CW35" s="655"/>
      <c r="CX35" s="655"/>
      <c r="CY35" s="656"/>
      <c r="CZ35" s="657">
        <v>1</v>
      </c>
      <c r="DA35" s="658"/>
      <c r="DB35" s="658"/>
      <c r="DC35" s="659"/>
      <c r="DD35" s="632">
        <v>47114</v>
      </c>
      <c r="DE35" s="655"/>
      <c r="DF35" s="655"/>
      <c r="DG35" s="655"/>
      <c r="DH35" s="655"/>
      <c r="DI35" s="655"/>
      <c r="DJ35" s="655"/>
      <c r="DK35" s="656"/>
      <c r="DL35" s="632">
        <v>41101</v>
      </c>
      <c r="DM35" s="655"/>
      <c r="DN35" s="655"/>
      <c r="DO35" s="655"/>
      <c r="DP35" s="655"/>
      <c r="DQ35" s="655"/>
      <c r="DR35" s="655"/>
      <c r="DS35" s="655"/>
      <c r="DT35" s="655"/>
      <c r="DU35" s="655"/>
      <c r="DV35" s="656"/>
      <c r="DW35" s="628">
        <v>1.3</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4996538</v>
      </c>
      <c r="S36" s="696"/>
      <c r="T36" s="696"/>
      <c r="U36" s="696"/>
      <c r="V36" s="696"/>
      <c r="W36" s="696"/>
      <c r="X36" s="696"/>
      <c r="Y36" s="697"/>
      <c r="Z36" s="698">
        <v>100</v>
      </c>
      <c r="AA36" s="698"/>
      <c r="AB36" s="698"/>
      <c r="AC36" s="698"/>
      <c r="AD36" s="699">
        <v>3036498</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141331</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-5263</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406868</v>
      </c>
      <c r="CS36" s="624"/>
      <c r="CT36" s="624"/>
      <c r="CU36" s="624"/>
      <c r="CV36" s="624"/>
      <c r="CW36" s="624"/>
      <c r="CX36" s="624"/>
      <c r="CY36" s="625"/>
      <c r="CZ36" s="657">
        <v>8.4</v>
      </c>
      <c r="DA36" s="658"/>
      <c r="DB36" s="658"/>
      <c r="DC36" s="659"/>
      <c r="DD36" s="632">
        <v>348349</v>
      </c>
      <c r="DE36" s="624"/>
      <c r="DF36" s="624"/>
      <c r="DG36" s="624"/>
      <c r="DH36" s="624"/>
      <c r="DI36" s="624"/>
      <c r="DJ36" s="624"/>
      <c r="DK36" s="625"/>
      <c r="DL36" s="632">
        <v>221231</v>
      </c>
      <c r="DM36" s="624"/>
      <c r="DN36" s="624"/>
      <c r="DO36" s="624"/>
      <c r="DP36" s="624"/>
      <c r="DQ36" s="624"/>
      <c r="DR36" s="624"/>
      <c r="DS36" s="624"/>
      <c r="DT36" s="624"/>
      <c r="DU36" s="624"/>
      <c r="DV36" s="625"/>
      <c r="DW36" s="628">
        <v>6.9</v>
      </c>
      <c r="DX36" s="653"/>
      <c r="DY36" s="653"/>
      <c r="DZ36" s="653"/>
      <c r="EA36" s="653"/>
      <c r="EB36" s="653"/>
      <c r="EC36" s="654"/>
    </row>
    <row r="37" spans="2:133" ht="11.25" customHeight="1">
      <c r="AQ37" s="702" t="s">
        <v>312</v>
      </c>
      <c r="AR37" s="703"/>
      <c r="AS37" s="703"/>
      <c r="AT37" s="703"/>
      <c r="AU37" s="703"/>
      <c r="AV37" s="703"/>
      <c r="AW37" s="703"/>
      <c r="AX37" s="703"/>
      <c r="AY37" s="704"/>
      <c r="AZ37" s="623">
        <v>121044</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869</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160395</v>
      </c>
      <c r="CS37" s="655"/>
      <c r="CT37" s="655"/>
      <c r="CU37" s="655"/>
      <c r="CV37" s="655"/>
      <c r="CW37" s="655"/>
      <c r="CX37" s="655"/>
      <c r="CY37" s="656"/>
      <c r="CZ37" s="657">
        <v>3.3</v>
      </c>
      <c r="DA37" s="658"/>
      <c r="DB37" s="658"/>
      <c r="DC37" s="659"/>
      <c r="DD37" s="632">
        <v>160395</v>
      </c>
      <c r="DE37" s="655"/>
      <c r="DF37" s="655"/>
      <c r="DG37" s="655"/>
      <c r="DH37" s="655"/>
      <c r="DI37" s="655"/>
      <c r="DJ37" s="655"/>
      <c r="DK37" s="656"/>
      <c r="DL37" s="632">
        <v>146819</v>
      </c>
      <c r="DM37" s="655"/>
      <c r="DN37" s="655"/>
      <c r="DO37" s="655"/>
      <c r="DP37" s="655"/>
      <c r="DQ37" s="655"/>
      <c r="DR37" s="655"/>
      <c r="DS37" s="655"/>
      <c r="DT37" s="655"/>
      <c r="DU37" s="655"/>
      <c r="DV37" s="656"/>
      <c r="DW37" s="628">
        <v>4.5999999999999996</v>
      </c>
      <c r="DX37" s="653"/>
      <c r="DY37" s="653"/>
      <c r="DZ37" s="653"/>
      <c r="EA37" s="653"/>
      <c r="EB37" s="653"/>
      <c r="EC37" s="654"/>
    </row>
    <row r="38" spans="2:133" ht="11.25" customHeight="1">
      <c r="AQ38" s="702" t="s">
        <v>315</v>
      </c>
      <c r="AR38" s="703"/>
      <c r="AS38" s="703"/>
      <c r="AT38" s="703"/>
      <c r="AU38" s="703"/>
      <c r="AV38" s="703"/>
      <c r="AW38" s="703"/>
      <c r="AX38" s="703"/>
      <c r="AY38" s="704"/>
      <c r="AZ38" s="623">
        <v>56923</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1449</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604278</v>
      </c>
      <c r="CS38" s="624"/>
      <c r="CT38" s="624"/>
      <c r="CU38" s="624"/>
      <c r="CV38" s="624"/>
      <c r="CW38" s="624"/>
      <c r="CX38" s="624"/>
      <c r="CY38" s="625"/>
      <c r="CZ38" s="657">
        <v>12.5</v>
      </c>
      <c r="DA38" s="658"/>
      <c r="DB38" s="658"/>
      <c r="DC38" s="659"/>
      <c r="DD38" s="632">
        <v>560170</v>
      </c>
      <c r="DE38" s="624"/>
      <c r="DF38" s="624"/>
      <c r="DG38" s="624"/>
      <c r="DH38" s="624"/>
      <c r="DI38" s="624"/>
      <c r="DJ38" s="624"/>
      <c r="DK38" s="625"/>
      <c r="DL38" s="632">
        <v>395493</v>
      </c>
      <c r="DM38" s="624"/>
      <c r="DN38" s="624"/>
      <c r="DO38" s="624"/>
      <c r="DP38" s="624"/>
      <c r="DQ38" s="624"/>
      <c r="DR38" s="624"/>
      <c r="DS38" s="624"/>
      <c r="DT38" s="624"/>
      <c r="DU38" s="624"/>
      <c r="DV38" s="625"/>
      <c r="DW38" s="628">
        <v>12.4</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80</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643853</v>
      </c>
      <c r="CS39" s="655"/>
      <c r="CT39" s="655"/>
      <c r="CU39" s="655"/>
      <c r="CV39" s="655"/>
      <c r="CW39" s="655"/>
      <c r="CX39" s="655"/>
      <c r="CY39" s="656"/>
      <c r="CZ39" s="657">
        <v>13.3</v>
      </c>
      <c r="DA39" s="658"/>
      <c r="DB39" s="658"/>
      <c r="DC39" s="659"/>
      <c r="DD39" s="632">
        <v>426602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75773</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116</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2224</v>
      </c>
      <c r="CS40" s="624"/>
      <c r="CT40" s="624"/>
      <c r="CU40" s="624"/>
      <c r="CV40" s="624"/>
      <c r="CW40" s="624"/>
      <c r="CX40" s="624"/>
      <c r="CY40" s="625"/>
      <c r="CZ40" s="657">
        <v>0</v>
      </c>
      <c r="DA40" s="658"/>
      <c r="DB40" s="658"/>
      <c r="DC40" s="659"/>
      <c r="DD40" s="632">
        <v>2224</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209207</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357</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276</v>
      </c>
      <c r="CS41" s="655"/>
      <c r="CT41" s="655"/>
      <c r="CU41" s="655"/>
      <c r="CV41" s="655"/>
      <c r="CW41" s="655"/>
      <c r="CX41" s="655"/>
      <c r="CY41" s="656"/>
      <c r="CZ41" s="657" t="s">
        <v>276</v>
      </c>
      <c r="DA41" s="658"/>
      <c r="DB41" s="658"/>
      <c r="DC41" s="659"/>
      <c r="DD41" s="632" t="s">
        <v>276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738124</v>
      </c>
      <c r="CS42" s="624"/>
      <c r="CT42" s="624"/>
      <c r="CU42" s="624"/>
      <c r="CV42" s="624"/>
      <c r="CW42" s="624"/>
      <c r="CX42" s="624"/>
      <c r="CY42" s="625"/>
      <c r="CZ42" s="657">
        <v>15.3</v>
      </c>
      <c r="DA42" s="706"/>
      <c r="DB42" s="706"/>
      <c r="DC42" s="707"/>
      <c r="DD42" s="632">
        <v>161491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16084</v>
      </c>
      <c r="CS43" s="655"/>
      <c r="CT43" s="655"/>
      <c r="CU43" s="655"/>
      <c r="CV43" s="655"/>
      <c r="CW43" s="655"/>
      <c r="CX43" s="655"/>
      <c r="CY43" s="656"/>
      <c r="CZ43" s="657">
        <v>0.3</v>
      </c>
      <c r="DA43" s="658"/>
      <c r="DB43" s="658"/>
      <c r="DC43" s="659"/>
      <c r="DD43" s="632">
        <v>16084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735963</v>
      </c>
      <c r="CS44" s="624"/>
      <c r="CT44" s="624"/>
      <c r="CU44" s="624"/>
      <c r="CV44" s="624"/>
      <c r="CW44" s="624"/>
      <c r="CX44" s="624"/>
      <c r="CY44" s="625"/>
      <c r="CZ44" s="657">
        <v>15.3</v>
      </c>
      <c r="DA44" s="706"/>
      <c r="DB44" s="706"/>
      <c r="DC44" s="707"/>
      <c r="DD44" s="632">
        <v>159518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199703</v>
      </c>
      <c r="CS45" s="655"/>
      <c r="CT45" s="655"/>
      <c r="CU45" s="655"/>
      <c r="CV45" s="655"/>
      <c r="CW45" s="655"/>
      <c r="CX45" s="655"/>
      <c r="CY45" s="656"/>
      <c r="CZ45" s="657">
        <v>4.0999999999999996</v>
      </c>
      <c r="DA45" s="658"/>
      <c r="DB45" s="658"/>
      <c r="DC45" s="659"/>
      <c r="DD45" s="632">
        <v>6245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523587</v>
      </c>
      <c r="CS46" s="624"/>
      <c r="CT46" s="624"/>
      <c r="CU46" s="624"/>
      <c r="CV46" s="624"/>
      <c r="CW46" s="624"/>
      <c r="CX46" s="624"/>
      <c r="CY46" s="625"/>
      <c r="CZ46" s="657">
        <v>10.9</v>
      </c>
      <c r="DA46" s="706"/>
      <c r="DB46" s="706"/>
      <c r="DC46" s="707"/>
      <c r="DD46" s="632">
        <v>148625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2161</v>
      </c>
      <c r="CS47" s="655"/>
      <c r="CT47" s="655"/>
      <c r="CU47" s="655"/>
      <c r="CV47" s="655"/>
      <c r="CW47" s="655"/>
      <c r="CX47" s="655"/>
      <c r="CY47" s="656"/>
      <c r="CZ47" s="657">
        <v>0</v>
      </c>
      <c r="DA47" s="658"/>
      <c r="DB47" s="658"/>
      <c r="DC47" s="659"/>
      <c r="DD47" s="632">
        <v>1973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4824973</v>
      </c>
      <c r="CS49" s="691"/>
      <c r="CT49" s="691"/>
      <c r="CU49" s="691"/>
      <c r="CV49" s="691"/>
      <c r="CW49" s="691"/>
      <c r="CX49" s="691"/>
      <c r="CY49" s="718"/>
      <c r="CZ49" s="719">
        <v>100</v>
      </c>
      <c r="DA49" s="720"/>
      <c r="DB49" s="720"/>
      <c r="DC49" s="721"/>
      <c r="DD49" s="722">
        <v>3435507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4993</v>
      </c>
      <c r="R7" s="753"/>
      <c r="S7" s="753"/>
      <c r="T7" s="753"/>
      <c r="U7" s="753"/>
      <c r="V7" s="753">
        <v>4822</v>
      </c>
      <c r="W7" s="753"/>
      <c r="X7" s="753"/>
      <c r="Y7" s="753"/>
      <c r="Z7" s="753"/>
      <c r="AA7" s="753">
        <v>171</v>
      </c>
      <c r="AB7" s="753"/>
      <c r="AC7" s="753"/>
      <c r="AD7" s="753"/>
      <c r="AE7" s="754"/>
      <c r="AF7" s="755">
        <v>103</v>
      </c>
      <c r="AG7" s="756"/>
      <c r="AH7" s="756"/>
      <c r="AI7" s="756"/>
      <c r="AJ7" s="757"/>
      <c r="AK7" s="792">
        <v>7</v>
      </c>
      <c r="AL7" s="793"/>
      <c r="AM7" s="793"/>
      <c r="AN7" s="793"/>
      <c r="AO7" s="793"/>
      <c r="AP7" s="793">
        <v>4192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564</v>
      </c>
      <c r="BT7" s="797"/>
      <c r="BU7" s="797"/>
      <c r="BV7" s="797"/>
      <c r="BW7" s="797"/>
      <c r="BX7" s="797"/>
      <c r="BY7" s="797"/>
      <c r="BZ7" s="797"/>
      <c r="CA7" s="797"/>
      <c r="CB7" s="797"/>
      <c r="CC7" s="797"/>
      <c r="CD7" s="797"/>
      <c r="CE7" s="797"/>
      <c r="CF7" s="797"/>
      <c r="CG7" s="798"/>
      <c r="CH7" s="789">
        <v>0</v>
      </c>
      <c r="CI7" s="790"/>
      <c r="CJ7" s="790"/>
      <c r="CK7" s="790"/>
      <c r="CL7" s="791"/>
      <c r="CM7" s="789">
        <v>22</v>
      </c>
      <c r="CN7" s="790"/>
      <c r="CO7" s="790"/>
      <c r="CP7" s="790"/>
      <c r="CQ7" s="791"/>
      <c r="CR7" s="789">
        <v>10</v>
      </c>
      <c r="CS7" s="790"/>
      <c r="CT7" s="790"/>
      <c r="CU7" s="790"/>
      <c r="CV7" s="791"/>
      <c r="CW7" s="789">
        <v>1</v>
      </c>
      <c r="CX7" s="790"/>
      <c r="CY7" s="790"/>
      <c r="CZ7" s="790"/>
      <c r="DA7" s="791"/>
      <c r="DB7" s="789" t="s">
        <v>565</v>
      </c>
      <c r="DC7" s="790"/>
      <c r="DD7" s="790"/>
      <c r="DE7" s="790"/>
      <c r="DF7" s="791"/>
      <c r="DG7" s="789" t="s">
        <v>565</v>
      </c>
      <c r="DH7" s="790"/>
      <c r="DI7" s="790"/>
      <c r="DJ7" s="790"/>
      <c r="DK7" s="791"/>
      <c r="DL7" s="789" t="s">
        <v>565</v>
      </c>
      <c r="DM7" s="790"/>
      <c r="DN7" s="790"/>
      <c r="DO7" s="790"/>
      <c r="DP7" s="791"/>
      <c r="DQ7" s="789" t="s">
        <v>565</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25</v>
      </c>
      <c r="R8" s="777"/>
      <c r="S8" s="777"/>
      <c r="T8" s="777"/>
      <c r="U8" s="777"/>
      <c r="V8" s="777">
        <v>25</v>
      </c>
      <c r="W8" s="777"/>
      <c r="X8" s="777"/>
      <c r="Y8" s="777"/>
      <c r="Z8" s="777"/>
      <c r="AA8" s="777">
        <v>1</v>
      </c>
      <c r="AB8" s="777"/>
      <c r="AC8" s="777"/>
      <c r="AD8" s="777"/>
      <c r="AE8" s="778"/>
      <c r="AF8" s="779">
        <v>1</v>
      </c>
      <c r="AG8" s="780"/>
      <c r="AH8" s="780"/>
      <c r="AI8" s="780"/>
      <c r="AJ8" s="781"/>
      <c r="AK8" s="782">
        <v>22</v>
      </c>
      <c r="AL8" s="783"/>
      <c r="AM8" s="783"/>
      <c r="AN8" s="783"/>
      <c r="AO8" s="783"/>
      <c r="AP8" s="783" t="s">
        <v>548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4997</v>
      </c>
      <c r="R23" s="812"/>
      <c r="S23" s="812"/>
      <c r="T23" s="812"/>
      <c r="U23" s="812"/>
      <c r="V23" s="812">
        <v>4825</v>
      </c>
      <c r="W23" s="812"/>
      <c r="X23" s="812"/>
      <c r="Y23" s="812"/>
      <c r="Z23" s="812"/>
      <c r="AA23" s="812">
        <v>172</v>
      </c>
      <c r="AB23" s="812"/>
      <c r="AC23" s="812"/>
      <c r="AD23" s="812"/>
      <c r="AE23" s="813"/>
      <c r="AF23" s="814">
        <v>104</v>
      </c>
      <c r="AG23" s="812"/>
      <c r="AH23" s="812"/>
      <c r="AI23" s="812"/>
      <c r="AJ23" s="815"/>
      <c r="AK23" s="816"/>
      <c r="AL23" s="817"/>
      <c r="AM23" s="817"/>
      <c r="AN23" s="817"/>
      <c r="AO23" s="817"/>
      <c r="AP23" s="812">
        <v>4192</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840</v>
      </c>
      <c r="R28" s="841"/>
      <c r="S28" s="841"/>
      <c r="T28" s="841"/>
      <c r="U28" s="841"/>
      <c r="V28" s="841">
        <v>835</v>
      </c>
      <c r="W28" s="841"/>
      <c r="X28" s="841"/>
      <c r="Y28" s="841"/>
      <c r="Z28" s="841"/>
      <c r="AA28" s="841">
        <v>5</v>
      </c>
      <c r="AB28" s="841"/>
      <c r="AC28" s="841"/>
      <c r="AD28" s="841"/>
      <c r="AE28" s="842"/>
      <c r="AF28" s="843">
        <v>5</v>
      </c>
      <c r="AG28" s="841"/>
      <c r="AH28" s="841"/>
      <c r="AI28" s="841"/>
      <c r="AJ28" s="844"/>
      <c r="AK28" s="845">
        <v>60</v>
      </c>
      <c r="AL28" s="836"/>
      <c r="AM28" s="836"/>
      <c r="AN28" s="836"/>
      <c r="AO28" s="836"/>
      <c r="AP28" s="836" t="s">
        <v>549</v>
      </c>
      <c r="AQ28" s="836"/>
      <c r="AR28" s="836"/>
      <c r="AS28" s="836"/>
      <c r="AT28" s="836"/>
      <c r="AU28" s="836" t="s">
        <v>550</v>
      </c>
      <c r="AV28" s="836"/>
      <c r="AW28" s="836"/>
      <c r="AX28" s="836"/>
      <c r="AY28" s="836"/>
      <c r="AZ28" s="837" t="s">
        <v>550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62</v>
      </c>
      <c r="R29" s="777"/>
      <c r="S29" s="777"/>
      <c r="T29" s="777"/>
      <c r="U29" s="777"/>
      <c r="V29" s="777">
        <v>57</v>
      </c>
      <c r="W29" s="777"/>
      <c r="X29" s="777"/>
      <c r="Y29" s="777"/>
      <c r="Z29" s="777"/>
      <c r="AA29" s="777">
        <v>5</v>
      </c>
      <c r="AB29" s="777"/>
      <c r="AC29" s="777"/>
      <c r="AD29" s="777"/>
      <c r="AE29" s="778"/>
      <c r="AF29" s="779">
        <v>5</v>
      </c>
      <c r="AG29" s="780"/>
      <c r="AH29" s="780"/>
      <c r="AI29" s="780"/>
      <c r="AJ29" s="781"/>
      <c r="AK29" s="848">
        <v>11</v>
      </c>
      <c r="AL29" s="849"/>
      <c r="AM29" s="849"/>
      <c r="AN29" s="849"/>
      <c r="AO29" s="849"/>
      <c r="AP29" s="849">
        <v>0</v>
      </c>
      <c r="AQ29" s="849"/>
      <c r="AR29" s="849"/>
      <c r="AS29" s="849"/>
      <c r="AT29" s="849"/>
      <c r="AU29" s="849">
        <v>0</v>
      </c>
      <c r="AV29" s="849"/>
      <c r="AW29" s="849"/>
      <c r="AX29" s="849"/>
      <c r="AY29" s="849"/>
      <c r="AZ29" s="850" t="s">
        <v>550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745</v>
      </c>
      <c r="R30" s="777"/>
      <c r="S30" s="777"/>
      <c r="T30" s="777"/>
      <c r="U30" s="777"/>
      <c r="V30" s="777">
        <v>725</v>
      </c>
      <c r="W30" s="777"/>
      <c r="X30" s="777"/>
      <c r="Y30" s="777"/>
      <c r="Z30" s="777"/>
      <c r="AA30" s="777">
        <v>20</v>
      </c>
      <c r="AB30" s="777"/>
      <c r="AC30" s="777"/>
      <c r="AD30" s="777"/>
      <c r="AE30" s="778"/>
      <c r="AF30" s="779">
        <v>20</v>
      </c>
      <c r="AG30" s="780"/>
      <c r="AH30" s="780"/>
      <c r="AI30" s="780"/>
      <c r="AJ30" s="781"/>
      <c r="AK30" s="848">
        <v>102</v>
      </c>
      <c r="AL30" s="849"/>
      <c r="AM30" s="849"/>
      <c r="AN30" s="849"/>
      <c r="AO30" s="849"/>
      <c r="AP30" s="849" t="s">
        <v>549</v>
      </c>
      <c r="AQ30" s="849"/>
      <c r="AR30" s="849"/>
      <c r="AS30" s="849"/>
      <c r="AT30" s="849"/>
      <c r="AU30" s="849" t="s">
        <v>550</v>
      </c>
      <c r="AV30" s="849"/>
      <c r="AW30" s="849"/>
      <c r="AX30" s="849"/>
      <c r="AY30" s="849"/>
      <c r="AZ30" s="850" t="s">
        <v>550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61</v>
      </c>
      <c r="R31" s="777"/>
      <c r="S31" s="777"/>
      <c r="T31" s="777"/>
      <c r="U31" s="777"/>
      <c r="V31" s="777">
        <v>60</v>
      </c>
      <c r="W31" s="777"/>
      <c r="X31" s="777"/>
      <c r="Y31" s="777"/>
      <c r="Z31" s="777"/>
      <c r="AA31" s="777">
        <v>0</v>
      </c>
      <c r="AB31" s="777"/>
      <c r="AC31" s="777"/>
      <c r="AD31" s="777"/>
      <c r="AE31" s="778"/>
      <c r="AF31" s="779">
        <v>0</v>
      </c>
      <c r="AG31" s="780"/>
      <c r="AH31" s="780"/>
      <c r="AI31" s="780"/>
      <c r="AJ31" s="781"/>
      <c r="AK31" s="848">
        <v>23</v>
      </c>
      <c r="AL31" s="849"/>
      <c r="AM31" s="849"/>
      <c r="AN31" s="849"/>
      <c r="AO31" s="849"/>
      <c r="AP31" s="849" t="s">
        <v>549</v>
      </c>
      <c r="AQ31" s="849"/>
      <c r="AR31" s="849"/>
      <c r="AS31" s="849"/>
      <c r="AT31" s="849"/>
      <c r="AU31" s="849" t="s">
        <v>550</v>
      </c>
      <c r="AV31" s="849"/>
      <c r="AW31" s="849"/>
      <c r="AX31" s="849"/>
      <c r="AY31" s="849"/>
      <c r="AZ31" s="850" t="s">
        <v>550</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250</v>
      </c>
      <c r="R32" s="777"/>
      <c r="S32" s="777"/>
      <c r="T32" s="777"/>
      <c r="U32" s="777"/>
      <c r="V32" s="777">
        <v>237</v>
      </c>
      <c r="W32" s="777"/>
      <c r="X32" s="777"/>
      <c r="Y32" s="777"/>
      <c r="Z32" s="777"/>
      <c r="AA32" s="777">
        <v>13</v>
      </c>
      <c r="AB32" s="777"/>
      <c r="AC32" s="777"/>
      <c r="AD32" s="777"/>
      <c r="AE32" s="778"/>
      <c r="AF32" s="779">
        <v>2</v>
      </c>
      <c r="AG32" s="780"/>
      <c r="AH32" s="780"/>
      <c r="AI32" s="780"/>
      <c r="AJ32" s="781"/>
      <c r="AK32" s="848">
        <v>134</v>
      </c>
      <c r="AL32" s="849"/>
      <c r="AM32" s="849"/>
      <c r="AN32" s="849"/>
      <c r="AO32" s="849"/>
      <c r="AP32" s="849">
        <v>1003</v>
      </c>
      <c r="AQ32" s="849"/>
      <c r="AR32" s="849"/>
      <c r="AS32" s="849"/>
      <c r="AT32" s="849"/>
      <c r="AU32" s="849">
        <v>756</v>
      </c>
      <c r="AV32" s="849"/>
      <c r="AW32" s="849"/>
      <c r="AX32" s="849"/>
      <c r="AY32" s="849"/>
      <c r="AZ32" s="850" t="s">
        <v>550</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179</v>
      </c>
      <c r="R33" s="777"/>
      <c r="S33" s="777"/>
      <c r="T33" s="777"/>
      <c r="U33" s="777"/>
      <c r="V33" s="777">
        <v>177</v>
      </c>
      <c r="W33" s="777"/>
      <c r="X33" s="777"/>
      <c r="Y33" s="777"/>
      <c r="Z33" s="777"/>
      <c r="AA33" s="777">
        <v>2</v>
      </c>
      <c r="AB33" s="777"/>
      <c r="AC33" s="777"/>
      <c r="AD33" s="777"/>
      <c r="AE33" s="778"/>
      <c r="AF33" s="779">
        <v>2</v>
      </c>
      <c r="AG33" s="780"/>
      <c r="AH33" s="780"/>
      <c r="AI33" s="780"/>
      <c r="AJ33" s="781"/>
      <c r="AK33" s="848">
        <v>98</v>
      </c>
      <c r="AL33" s="849"/>
      <c r="AM33" s="849"/>
      <c r="AN33" s="849"/>
      <c r="AO33" s="849"/>
      <c r="AP33" s="849">
        <v>1034</v>
      </c>
      <c r="AQ33" s="849"/>
      <c r="AR33" s="849"/>
      <c r="AS33" s="849"/>
      <c r="AT33" s="849"/>
      <c r="AU33" s="849">
        <v>847</v>
      </c>
      <c r="AV33" s="849"/>
      <c r="AW33" s="849"/>
      <c r="AX33" s="849"/>
      <c r="AY33" s="849"/>
      <c r="AZ33" s="850" t="s">
        <v>550</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72</v>
      </c>
      <c r="R34" s="777"/>
      <c r="S34" s="777"/>
      <c r="T34" s="777"/>
      <c r="U34" s="777"/>
      <c r="V34" s="777">
        <v>71</v>
      </c>
      <c r="W34" s="777"/>
      <c r="X34" s="777"/>
      <c r="Y34" s="777"/>
      <c r="Z34" s="777"/>
      <c r="AA34" s="777">
        <v>1</v>
      </c>
      <c r="AB34" s="777"/>
      <c r="AC34" s="777"/>
      <c r="AD34" s="777"/>
      <c r="AE34" s="778"/>
      <c r="AF34" s="779">
        <v>1</v>
      </c>
      <c r="AG34" s="780"/>
      <c r="AH34" s="780"/>
      <c r="AI34" s="780"/>
      <c r="AJ34" s="781"/>
      <c r="AK34" s="848">
        <v>43</v>
      </c>
      <c r="AL34" s="849"/>
      <c r="AM34" s="849"/>
      <c r="AN34" s="849"/>
      <c r="AO34" s="849"/>
      <c r="AP34" s="849">
        <v>334</v>
      </c>
      <c r="AQ34" s="849"/>
      <c r="AR34" s="849"/>
      <c r="AS34" s="849"/>
      <c r="AT34" s="849"/>
      <c r="AU34" s="849">
        <v>282</v>
      </c>
      <c r="AV34" s="849"/>
      <c r="AW34" s="849"/>
      <c r="AX34" s="849"/>
      <c r="AY34" s="849"/>
      <c r="AZ34" s="850" t="s">
        <v>550</v>
      </c>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776">
        <v>11</v>
      </c>
      <c r="R35" s="777"/>
      <c r="S35" s="777"/>
      <c r="T35" s="777"/>
      <c r="U35" s="777"/>
      <c r="V35" s="777">
        <v>11</v>
      </c>
      <c r="W35" s="777"/>
      <c r="X35" s="777"/>
      <c r="Y35" s="777"/>
      <c r="Z35" s="777"/>
      <c r="AA35" s="777">
        <v>0</v>
      </c>
      <c r="AB35" s="777"/>
      <c r="AC35" s="777"/>
      <c r="AD35" s="777"/>
      <c r="AE35" s="778"/>
      <c r="AF35" s="779">
        <v>0</v>
      </c>
      <c r="AG35" s="780"/>
      <c r="AH35" s="780"/>
      <c r="AI35" s="780"/>
      <c r="AJ35" s="781"/>
      <c r="AK35" s="848">
        <v>11</v>
      </c>
      <c r="AL35" s="849"/>
      <c r="AM35" s="849"/>
      <c r="AN35" s="849"/>
      <c r="AO35" s="849"/>
      <c r="AP35" s="849" t="s">
        <v>549</v>
      </c>
      <c r="AQ35" s="849"/>
      <c r="AR35" s="849"/>
      <c r="AS35" s="849"/>
      <c r="AT35" s="849"/>
      <c r="AU35" s="849" t="s">
        <v>550</v>
      </c>
      <c r="AV35" s="849"/>
      <c r="AW35" s="849"/>
      <c r="AX35" s="849"/>
      <c r="AY35" s="849"/>
      <c r="AZ35" s="850" t="s">
        <v>550</v>
      </c>
      <c r="BA35" s="850"/>
      <c r="BB35" s="850"/>
      <c r="BC35" s="850"/>
      <c r="BD35" s="850"/>
      <c r="BE35" s="846" t="s">
        <v>382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386</v>
      </c>
      <c r="C36" s="774"/>
      <c r="D36" s="774"/>
      <c r="E36" s="774"/>
      <c r="F36" s="774"/>
      <c r="G36" s="774"/>
      <c r="H36" s="774"/>
      <c r="I36" s="774"/>
      <c r="J36" s="774"/>
      <c r="K36" s="774"/>
      <c r="L36" s="774"/>
      <c r="M36" s="774"/>
      <c r="N36" s="774"/>
      <c r="O36" s="774"/>
      <c r="P36" s="775"/>
      <c r="Q36" s="776">
        <v>31</v>
      </c>
      <c r="R36" s="777"/>
      <c r="S36" s="777"/>
      <c r="T36" s="777"/>
      <c r="U36" s="777"/>
      <c r="V36" s="777">
        <v>28</v>
      </c>
      <c r="W36" s="777"/>
      <c r="X36" s="777"/>
      <c r="Y36" s="777"/>
      <c r="Z36" s="777"/>
      <c r="AA36" s="777">
        <v>3</v>
      </c>
      <c r="AB36" s="777"/>
      <c r="AC36" s="777"/>
      <c r="AD36" s="777"/>
      <c r="AE36" s="778"/>
      <c r="AF36" s="779">
        <v>3</v>
      </c>
      <c r="AG36" s="780"/>
      <c r="AH36" s="780"/>
      <c r="AI36" s="780"/>
      <c r="AJ36" s="781"/>
      <c r="AK36" s="848">
        <v>13</v>
      </c>
      <c r="AL36" s="849"/>
      <c r="AM36" s="849"/>
      <c r="AN36" s="849"/>
      <c r="AO36" s="849"/>
      <c r="AP36" s="849" t="s">
        <v>549</v>
      </c>
      <c r="AQ36" s="849"/>
      <c r="AR36" s="849"/>
      <c r="AS36" s="849"/>
      <c r="AT36" s="849"/>
      <c r="AU36" s="849" t="s">
        <v>550</v>
      </c>
      <c r="AV36" s="849"/>
      <c r="AW36" s="849"/>
      <c r="AX36" s="849"/>
      <c r="AY36" s="849"/>
      <c r="AZ36" s="850" t="s">
        <v>550</v>
      </c>
      <c r="BA36" s="850"/>
      <c r="BB36" s="850"/>
      <c r="BC36" s="850"/>
      <c r="BD36" s="850"/>
      <c r="BE36" s="846" t="s">
        <v>382</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387</v>
      </c>
      <c r="C37" s="774"/>
      <c r="D37" s="774"/>
      <c r="E37" s="774"/>
      <c r="F37" s="774"/>
      <c r="G37" s="774"/>
      <c r="H37" s="774"/>
      <c r="I37" s="774"/>
      <c r="J37" s="774"/>
      <c r="K37" s="774"/>
      <c r="L37" s="774"/>
      <c r="M37" s="774"/>
      <c r="N37" s="774"/>
      <c r="O37" s="774"/>
      <c r="P37" s="775"/>
      <c r="Q37" s="776">
        <v>34</v>
      </c>
      <c r="R37" s="777"/>
      <c r="S37" s="777"/>
      <c r="T37" s="777"/>
      <c r="U37" s="777"/>
      <c r="V37" s="777">
        <v>34</v>
      </c>
      <c r="W37" s="777"/>
      <c r="X37" s="777"/>
      <c r="Y37" s="777"/>
      <c r="Z37" s="777"/>
      <c r="AA37" s="777">
        <v>0</v>
      </c>
      <c r="AB37" s="777"/>
      <c r="AC37" s="777"/>
      <c r="AD37" s="777"/>
      <c r="AE37" s="778"/>
      <c r="AF37" s="779">
        <v>0</v>
      </c>
      <c r="AG37" s="780"/>
      <c r="AH37" s="780"/>
      <c r="AI37" s="780"/>
      <c r="AJ37" s="781"/>
      <c r="AK37" s="848">
        <v>33</v>
      </c>
      <c r="AL37" s="849"/>
      <c r="AM37" s="849"/>
      <c r="AN37" s="849"/>
      <c r="AO37" s="849"/>
      <c r="AP37" s="849" t="s">
        <v>549</v>
      </c>
      <c r="AQ37" s="849"/>
      <c r="AR37" s="849"/>
      <c r="AS37" s="849"/>
      <c r="AT37" s="849"/>
      <c r="AU37" s="849" t="s">
        <v>550</v>
      </c>
      <c r="AV37" s="849"/>
      <c r="AW37" s="849"/>
      <c r="AX37" s="849"/>
      <c r="AY37" s="849"/>
      <c r="AZ37" s="850" t="s">
        <v>550</v>
      </c>
      <c r="BA37" s="850"/>
      <c r="BB37" s="850"/>
      <c r="BC37" s="850"/>
      <c r="BD37" s="850"/>
      <c r="BE37" s="846" t="s">
        <v>382</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388</v>
      </c>
      <c r="C38" s="774"/>
      <c r="D38" s="774"/>
      <c r="E38" s="774"/>
      <c r="F38" s="774"/>
      <c r="G38" s="774"/>
      <c r="H38" s="774"/>
      <c r="I38" s="774"/>
      <c r="J38" s="774"/>
      <c r="K38" s="774"/>
      <c r="L38" s="774"/>
      <c r="M38" s="774"/>
      <c r="N38" s="774"/>
      <c r="O38" s="774"/>
      <c r="P38" s="775"/>
      <c r="Q38" s="776">
        <v>5</v>
      </c>
      <c r="R38" s="777"/>
      <c r="S38" s="777"/>
      <c r="T38" s="777"/>
      <c r="U38" s="777"/>
      <c r="V38" s="777">
        <v>5</v>
      </c>
      <c r="W38" s="777"/>
      <c r="X38" s="777"/>
      <c r="Y38" s="777"/>
      <c r="Z38" s="777"/>
      <c r="AA38" s="777">
        <v>0</v>
      </c>
      <c r="AB38" s="777"/>
      <c r="AC38" s="777"/>
      <c r="AD38" s="777"/>
      <c r="AE38" s="778"/>
      <c r="AF38" s="779">
        <v>9</v>
      </c>
      <c r="AG38" s="780"/>
      <c r="AH38" s="780"/>
      <c r="AI38" s="780"/>
      <c r="AJ38" s="781"/>
      <c r="AK38" s="848" t="s">
        <v>549</v>
      </c>
      <c r="AL38" s="849"/>
      <c r="AM38" s="849"/>
      <c r="AN38" s="849"/>
      <c r="AO38" s="849"/>
      <c r="AP38" s="849">
        <v>4</v>
      </c>
      <c r="AQ38" s="849"/>
      <c r="AR38" s="849"/>
      <c r="AS38" s="849"/>
      <c r="AT38" s="849"/>
      <c r="AU38" s="849" t="s">
        <v>550</v>
      </c>
      <c r="AV38" s="849"/>
      <c r="AW38" s="849"/>
      <c r="AX38" s="849"/>
      <c r="AY38" s="849"/>
      <c r="AZ38" s="850" t="s">
        <v>550</v>
      </c>
      <c r="BA38" s="850"/>
      <c r="BB38" s="850"/>
      <c r="BC38" s="850"/>
      <c r="BD38" s="850"/>
      <c r="BE38" s="846" t="s">
        <v>382</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47</v>
      </c>
      <c r="AG63" s="860"/>
      <c r="AH63" s="860"/>
      <c r="AI63" s="860"/>
      <c r="AJ63" s="861"/>
      <c r="AK63" s="862"/>
      <c r="AL63" s="857"/>
      <c r="AM63" s="857"/>
      <c r="AN63" s="857"/>
      <c r="AO63" s="857"/>
      <c r="AP63" s="860">
        <v>2376</v>
      </c>
      <c r="AQ63" s="860"/>
      <c r="AR63" s="860"/>
      <c r="AS63" s="860"/>
      <c r="AT63" s="860"/>
      <c r="AU63" s="860">
        <v>1885</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392</v>
      </c>
      <c r="B66" s="759"/>
      <c r="C66" s="759"/>
      <c r="D66" s="759"/>
      <c r="E66" s="759"/>
      <c r="F66" s="759"/>
      <c r="G66" s="759"/>
      <c r="H66" s="759"/>
      <c r="I66" s="759"/>
      <c r="J66" s="759"/>
      <c r="K66" s="759"/>
      <c r="L66" s="759"/>
      <c r="M66" s="759"/>
      <c r="N66" s="759"/>
      <c r="O66" s="759"/>
      <c r="P66" s="760"/>
      <c r="Q66" s="735" t="s">
        <v>393</v>
      </c>
      <c r="R66" s="736"/>
      <c r="S66" s="736"/>
      <c r="T66" s="736"/>
      <c r="U66" s="737"/>
      <c r="V66" s="735" t="s">
        <v>394</v>
      </c>
      <c r="W66" s="736"/>
      <c r="X66" s="736"/>
      <c r="Y66" s="736"/>
      <c r="Z66" s="737"/>
      <c r="AA66" s="735" t="s">
        <v>395</v>
      </c>
      <c r="AB66" s="736"/>
      <c r="AC66" s="736"/>
      <c r="AD66" s="736"/>
      <c r="AE66" s="737"/>
      <c r="AF66" s="870" t="s">
        <v>396</v>
      </c>
      <c r="AG66" s="831"/>
      <c r="AH66" s="831"/>
      <c r="AI66" s="831"/>
      <c r="AJ66" s="871"/>
      <c r="AK66" s="735" t="s">
        <v>397</v>
      </c>
      <c r="AL66" s="759"/>
      <c r="AM66" s="759"/>
      <c r="AN66" s="759"/>
      <c r="AO66" s="760"/>
      <c r="AP66" s="735" t="s">
        <v>398</v>
      </c>
      <c r="AQ66" s="736"/>
      <c r="AR66" s="736"/>
      <c r="AS66" s="736"/>
      <c r="AT66" s="737"/>
      <c r="AU66" s="735" t="s">
        <v>399</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566</v>
      </c>
      <c r="C68" s="888"/>
      <c r="D68" s="888"/>
      <c r="E68" s="888"/>
      <c r="F68" s="888"/>
      <c r="G68" s="888"/>
      <c r="H68" s="888"/>
      <c r="I68" s="888"/>
      <c r="J68" s="888"/>
      <c r="K68" s="888"/>
      <c r="L68" s="888"/>
      <c r="M68" s="888"/>
      <c r="N68" s="888"/>
      <c r="O68" s="888"/>
      <c r="P68" s="889"/>
      <c r="Q68" s="890">
        <v>4209</v>
      </c>
      <c r="R68" s="884"/>
      <c r="S68" s="884"/>
      <c r="T68" s="884"/>
      <c r="U68" s="884"/>
      <c r="V68" s="884">
        <v>4095</v>
      </c>
      <c r="W68" s="884"/>
      <c r="X68" s="884"/>
      <c r="Y68" s="884"/>
      <c r="Z68" s="884"/>
      <c r="AA68" s="884">
        <v>113</v>
      </c>
      <c r="AB68" s="884"/>
      <c r="AC68" s="884"/>
      <c r="AD68" s="884"/>
      <c r="AE68" s="884"/>
      <c r="AF68" s="884">
        <v>113</v>
      </c>
      <c r="AG68" s="884"/>
      <c r="AH68" s="884"/>
      <c r="AI68" s="884"/>
      <c r="AJ68" s="884"/>
      <c r="AK68" s="891" t="s">
        <v>567</v>
      </c>
      <c r="AL68" s="892"/>
      <c r="AM68" s="892"/>
      <c r="AN68" s="892"/>
      <c r="AO68" s="848"/>
      <c r="AP68" s="884">
        <v>640</v>
      </c>
      <c r="AQ68" s="884"/>
      <c r="AR68" s="884"/>
      <c r="AS68" s="884"/>
      <c r="AT68" s="884"/>
      <c r="AU68" s="884">
        <v>31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3" t="s">
        <v>568</v>
      </c>
      <c r="C69" s="894"/>
      <c r="D69" s="894"/>
      <c r="E69" s="894"/>
      <c r="F69" s="894"/>
      <c r="G69" s="894"/>
      <c r="H69" s="894"/>
      <c r="I69" s="894"/>
      <c r="J69" s="894"/>
      <c r="K69" s="894"/>
      <c r="L69" s="894"/>
      <c r="M69" s="894"/>
      <c r="N69" s="894"/>
      <c r="O69" s="894"/>
      <c r="P69" s="895"/>
      <c r="Q69" s="897">
        <v>24</v>
      </c>
      <c r="R69" s="849"/>
      <c r="S69" s="849"/>
      <c r="T69" s="849"/>
      <c r="U69" s="849"/>
      <c r="V69" s="849">
        <v>18</v>
      </c>
      <c r="W69" s="849"/>
      <c r="X69" s="849"/>
      <c r="Y69" s="849"/>
      <c r="Z69" s="849"/>
      <c r="AA69" s="849">
        <v>6</v>
      </c>
      <c r="AB69" s="849"/>
      <c r="AC69" s="849"/>
      <c r="AD69" s="849"/>
      <c r="AE69" s="849"/>
      <c r="AF69" s="849">
        <v>6</v>
      </c>
      <c r="AG69" s="849"/>
      <c r="AH69" s="849"/>
      <c r="AI69" s="849"/>
      <c r="AJ69" s="849"/>
      <c r="AK69" s="891" t="s">
        <v>567</v>
      </c>
      <c r="AL69" s="892"/>
      <c r="AM69" s="892"/>
      <c r="AN69" s="892"/>
      <c r="AO69" s="848"/>
      <c r="AP69" s="891" t="s">
        <v>567</v>
      </c>
      <c r="AQ69" s="892"/>
      <c r="AR69" s="892"/>
      <c r="AS69" s="892"/>
      <c r="AT69" s="848"/>
      <c r="AU69" s="891" t="s">
        <v>567</v>
      </c>
      <c r="AV69" s="892"/>
      <c r="AW69" s="892"/>
      <c r="AX69" s="892"/>
      <c r="AY69" s="848"/>
      <c r="AZ69" s="898"/>
      <c r="BA69" s="898"/>
      <c r="BB69" s="898"/>
      <c r="BC69" s="898"/>
      <c r="BD69" s="899"/>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3" t="s">
        <v>551</v>
      </c>
      <c r="C70" s="894"/>
      <c r="D70" s="894"/>
      <c r="E70" s="894"/>
      <c r="F70" s="894"/>
      <c r="G70" s="894"/>
      <c r="H70" s="894"/>
      <c r="I70" s="894"/>
      <c r="J70" s="894"/>
      <c r="K70" s="894"/>
      <c r="L70" s="894"/>
      <c r="M70" s="894"/>
      <c r="N70" s="894"/>
      <c r="O70" s="894"/>
      <c r="P70" s="895"/>
      <c r="Q70" s="896">
        <v>216</v>
      </c>
      <c r="R70" s="892"/>
      <c r="S70" s="892"/>
      <c r="T70" s="892"/>
      <c r="U70" s="848"/>
      <c r="V70" s="891">
        <v>204</v>
      </c>
      <c r="W70" s="892"/>
      <c r="X70" s="892"/>
      <c r="Y70" s="892"/>
      <c r="Z70" s="848"/>
      <c r="AA70" s="891">
        <v>12</v>
      </c>
      <c r="AB70" s="892"/>
      <c r="AC70" s="892"/>
      <c r="AD70" s="892"/>
      <c r="AE70" s="848"/>
      <c r="AF70" s="891">
        <v>12</v>
      </c>
      <c r="AG70" s="892"/>
      <c r="AH70" s="892"/>
      <c r="AI70" s="892"/>
      <c r="AJ70" s="848"/>
      <c r="AK70" s="891">
        <v>46</v>
      </c>
      <c r="AL70" s="892"/>
      <c r="AM70" s="892"/>
      <c r="AN70" s="892"/>
      <c r="AO70" s="848"/>
      <c r="AP70" s="891" t="s">
        <v>569</v>
      </c>
      <c r="AQ70" s="892"/>
      <c r="AR70" s="892"/>
      <c r="AS70" s="892"/>
      <c r="AT70" s="848"/>
      <c r="AU70" s="891" t="s">
        <v>567</v>
      </c>
      <c r="AV70" s="892"/>
      <c r="AW70" s="892"/>
      <c r="AX70" s="892"/>
      <c r="AY70" s="848"/>
      <c r="AZ70" s="898"/>
      <c r="BA70" s="898"/>
      <c r="BB70" s="898"/>
      <c r="BC70" s="898"/>
      <c r="BD70" s="899"/>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3" t="s">
        <v>552</v>
      </c>
      <c r="C71" s="894"/>
      <c r="D71" s="894"/>
      <c r="E71" s="894"/>
      <c r="F71" s="894"/>
      <c r="G71" s="894"/>
      <c r="H71" s="894"/>
      <c r="I71" s="894"/>
      <c r="J71" s="894"/>
      <c r="K71" s="894"/>
      <c r="L71" s="894"/>
      <c r="M71" s="894"/>
      <c r="N71" s="894"/>
      <c r="O71" s="894"/>
      <c r="P71" s="895"/>
      <c r="Q71" s="897">
        <v>1221</v>
      </c>
      <c r="R71" s="849"/>
      <c r="S71" s="849"/>
      <c r="T71" s="849"/>
      <c r="U71" s="849"/>
      <c r="V71" s="849">
        <v>1189</v>
      </c>
      <c r="W71" s="849"/>
      <c r="X71" s="849"/>
      <c r="Y71" s="849"/>
      <c r="Z71" s="849"/>
      <c r="AA71" s="849">
        <v>32</v>
      </c>
      <c r="AB71" s="849"/>
      <c r="AC71" s="849"/>
      <c r="AD71" s="849"/>
      <c r="AE71" s="849"/>
      <c r="AF71" s="849">
        <v>32</v>
      </c>
      <c r="AG71" s="849"/>
      <c r="AH71" s="849"/>
      <c r="AI71" s="849"/>
      <c r="AJ71" s="849"/>
      <c r="AK71" s="849" t="s">
        <v>569</v>
      </c>
      <c r="AL71" s="849"/>
      <c r="AM71" s="849"/>
      <c r="AN71" s="849"/>
      <c r="AO71" s="849"/>
      <c r="AP71" s="849">
        <v>306</v>
      </c>
      <c r="AQ71" s="849"/>
      <c r="AR71" s="849"/>
      <c r="AS71" s="849"/>
      <c r="AT71" s="849"/>
      <c r="AU71" s="849">
        <v>2</v>
      </c>
      <c r="AV71" s="849"/>
      <c r="AW71" s="849"/>
      <c r="AX71" s="849"/>
      <c r="AY71" s="849"/>
      <c r="AZ71" s="898"/>
      <c r="BA71" s="898"/>
      <c r="BB71" s="898"/>
      <c r="BC71" s="898"/>
      <c r="BD71" s="899"/>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3" t="s">
        <v>553</v>
      </c>
      <c r="C72" s="894"/>
      <c r="D72" s="894"/>
      <c r="E72" s="894"/>
      <c r="F72" s="894"/>
      <c r="G72" s="894"/>
      <c r="H72" s="894"/>
      <c r="I72" s="894"/>
      <c r="J72" s="894"/>
      <c r="K72" s="894"/>
      <c r="L72" s="894"/>
      <c r="M72" s="894"/>
      <c r="N72" s="894"/>
      <c r="O72" s="894"/>
      <c r="P72" s="895"/>
      <c r="Q72" s="896">
        <v>382</v>
      </c>
      <c r="R72" s="892"/>
      <c r="S72" s="892"/>
      <c r="T72" s="892"/>
      <c r="U72" s="848"/>
      <c r="V72" s="891">
        <v>351</v>
      </c>
      <c r="W72" s="892"/>
      <c r="X72" s="892"/>
      <c r="Y72" s="892"/>
      <c r="Z72" s="848"/>
      <c r="AA72" s="891">
        <v>31</v>
      </c>
      <c r="AB72" s="892"/>
      <c r="AC72" s="892"/>
      <c r="AD72" s="892"/>
      <c r="AE72" s="848"/>
      <c r="AF72" s="891">
        <v>31</v>
      </c>
      <c r="AG72" s="892"/>
      <c r="AH72" s="892"/>
      <c r="AI72" s="892"/>
      <c r="AJ72" s="848"/>
      <c r="AK72" s="891" t="s">
        <v>567</v>
      </c>
      <c r="AL72" s="892"/>
      <c r="AM72" s="892"/>
      <c r="AN72" s="892"/>
      <c r="AO72" s="848"/>
      <c r="AP72" s="891">
        <v>589</v>
      </c>
      <c r="AQ72" s="892"/>
      <c r="AR72" s="892"/>
      <c r="AS72" s="892"/>
      <c r="AT72" s="848"/>
      <c r="AU72" s="849">
        <v>20</v>
      </c>
      <c r="AV72" s="849"/>
      <c r="AW72" s="849"/>
      <c r="AX72" s="849"/>
      <c r="AY72" s="849"/>
      <c r="AZ72" s="898"/>
      <c r="BA72" s="898"/>
      <c r="BB72" s="898"/>
      <c r="BC72" s="898"/>
      <c r="BD72" s="899"/>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3" t="s">
        <v>554</v>
      </c>
      <c r="C73" s="894"/>
      <c r="D73" s="894"/>
      <c r="E73" s="894"/>
      <c r="F73" s="894"/>
      <c r="G73" s="894"/>
      <c r="H73" s="894"/>
      <c r="I73" s="894"/>
      <c r="J73" s="894"/>
      <c r="K73" s="894"/>
      <c r="L73" s="894"/>
      <c r="M73" s="894"/>
      <c r="N73" s="894"/>
      <c r="O73" s="894"/>
      <c r="P73" s="895"/>
      <c r="Q73" s="897">
        <v>72</v>
      </c>
      <c r="R73" s="849"/>
      <c r="S73" s="849"/>
      <c r="T73" s="849"/>
      <c r="U73" s="849"/>
      <c r="V73" s="849">
        <v>65</v>
      </c>
      <c r="W73" s="849"/>
      <c r="X73" s="849"/>
      <c r="Y73" s="849"/>
      <c r="Z73" s="849"/>
      <c r="AA73" s="849">
        <v>7</v>
      </c>
      <c r="AB73" s="849"/>
      <c r="AC73" s="849"/>
      <c r="AD73" s="849"/>
      <c r="AE73" s="849"/>
      <c r="AF73" s="849">
        <v>7</v>
      </c>
      <c r="AG73" s="849"/>
      <c r="AH73" s="849"/>
      <c r="AI73" s="849"/>
      <c r="AJ73" s="849"/>
      <c r="AK73" s="891" t="s">
        <v>567</v>
      </c>
      <c r="AL73" s="892"/>
      <c r="AM73" s="892"/>
      <c r="AN73" s="892"/>
      <c r="AO73" s="848"/>
      <c r="AP73" s="891" t="s">
        <v>567</v>
      </c>
      <c r="AQ73" s="892"/>
      <c r="AR73" s="892"/>
      <c r="AS73" s="892"/>
      <c r="AT73" s="848"/>
      <c r="AU73" s="891" t="s">
        <v>567</v>
      </c>
      <c r="AV73" s="892"/>
      <c r="AW73" s="892"/>
      <c r="AX73" s="892"/>
      <c r="AY73" s="848"/>
      <c r="AZ73" s="898"/>
      <c r="BA73" s="898"/>
      <c r="BB73" s="898"/>
      <c r="BC73" s="898"/>
      <c r="BD73" s="899"/>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3" t="s">
        <v>555</v>
      </c>
      <c r="C74" s="894"/>
      <c r="D74" s="894"/>
      <c r="E74" s="894"/>
      <c r="F74" s="894"/>
      <c r="G74" s="894"/>
      <c r="H74" s="894"/>
      <c r="I74" s="894"/>
      <c r="J74" s="894"/>
      <c r="K74" s="894"/>
      <c r="L74" s="894"/>
      <c r="M74" s="894"/>
      <c r="N74" s="894"/>
      <c r="O74" s="894"/>
      <c r="P74" s="895"/>
      <c r="Q74" s="896">
        <v>67</v>
      </c>
      <c r="R74" s="892"/>
      <c r="S74" s="892"/>
      <c r="T74" s="892"/>
      <c r="U74" s="848"/>
      <c r="V74" s="891">
        <v>58</v>
      </c>
      <c r="W74" s="892"/>
      <c r="X74" s="892"/>
      <c r="Y74" s="892"/>
      <c r="Z74" s="848"/>
      <c r="AA74" s="891">
        <v>9</v>
      </c>
      <c r="AB74" s="892"/>
      <c r="AC74" s="892"/>
      <c r="AD74" s="892"/>
      <c r="AE74" s="848"/>
      <c r="AF74" s="891">
        <v>9</v>
      </c>
      <c r="AG74" s="892"/>
      <c r="AH74" s="892"/>
      <c r="AI74" s="892"/>
      <c r="AJ74" s="848"/>
      <c r="AK74" s="891" t="s">
        <v>567</v>
      </c>
      <c r="AL74" s="892"/>
      <c r="AM74" s="892"/>
      <c r="AN74" s="892"/>
      <c r="AO74" s="848"/>
      <c r="AP74" s="891" t="s">
        <v>567</v>
      </c>
      <c r="AQ74" s="892"/>
      <c r="AR74" s="892"/>
      <c r="AS74" s="892"/>
      <c r="AT74" s="848"/>
      <c r="AU74" s="891" t="s">
        <v>567</v>
      </c>
      <c r="AV74" s="892"/>
      <c r="AW74" s="892"/>
      <c r="AX74" s="892"/>
      <c r="AY74" s="848"/>
      <c r="AZ74" s="898"/>
      <c r="BA74" s="898"/>
      <c r="BB74" s="898"/>
      <c r="BC74" s="898"/>
      <c r="BD74" s="899"/>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3" t="s">
        <v>556</v>
      </c>
      <c r="C75" s="894"/>
      <c r="D75" s="894"/>
      <c r="E75" s="894"/>
      <c r="F75" s="894"/>
      <c r="G75" s="894"/>
      <c r="H75" s="894"/>
      <c r="I75" s="894"/>
      <c r="J75" s="894"/>
      <c r="K75" s="894"/>
      <c r="L75" s="894"/>
      <c r="M75" s="894"/>
      <c r="N75" s="894"/>
      <c r="O75" s="894"/>
      <c r="P75" s="895"/>
      <c r="Q75" s="897">
        <v>4587</v>
      </c>
      <c r="R75" s="849"/>
      <c r="S75" s="849"/>
      <c r="T75" s="849"/>
      <c r="U75" s="849"/>
      <c r="V75" s="849">
        <v>4520</v>
      </c>
      <c r="W75" s="849"/>
      <c r="X75" s="849"/>
      <c r="Y75" s="849"/>
      <c r="Z75" s="849"/>
      <c r="AA75" s="849">
        <v>67</v>
      </c>
      <c r="AB75" s="849"/>
      <c r="AC75" s="849"/>
      <c r="AD75" s="849"/>
      <c r="AE75" s="849"/>
      <c r="AF75" s="849">
        <v>67</v>
      </c>
      <c r="AG75" s="849"/>
      <c r="AH75" s="849"/>
      <c r="AI75" s="849"/>
      <c r="AJ75" s="849"/>
      <c r="AK75" s="849">
        <v>146</v>
      </c>
      <c r="AL75" s="849"/>
      <c r="AM75" s="849"/>
      <c r="AN75" s="849"/>
      <c r="AO75" s="849"/>
      <c r="AP75" s="849">
        <v>299</v>
      </c>
      <c r="AQ75" s="849"/>
      <c r="AR75" s="849"/>
      <c r="AS75" s="849"/>
      <c r="AT75" s="849"/>
      <c r="AU75" s="891" t="s">
        <v>567</v>
      </c>
      <c r="AV75" s="892"/>
      <c r="AW75" s="892"/>
      <c r="AX75" s="892"/>
      <c r="AY75" s="848"/>
      <c r="AZ75" s="898"/>
      <c r="BA75" s="898"/>
      <c r="BB75" s="898"/>
      <c r="BC75" s="898"/>
      <c r="BD75" s="899"/>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3" t="s">
        <v>557</v>
      </c>
      <c r="C76" s="894"/>
      <c r="D76" s="894"/>
      <c r="E76" s="894"/>
      <c r="F76" s="894"/>
      <c r="G76" s="894"/>
      <c r="H76" s="894"/>
      <c r="I76" s="894"/>
      <c r="J76" s="894"/>
      <c r="K76" s="894"/>
      <c r="L76" s="894"/>
      <c r="M76" s="894"/>
      <c r="N76" s="894"/>
      <c r="O76" s="894"/>
      <c r="P76" s="895"/>
      <c r="Q76" s="896">
        <v>1844</v>
      </c>
      <c r="R76" s="892"/>
      <c r="S76" s="892"/>
      <c r="T76" s="892"/>
      <c r="U76" s="848"/>
      <c r="V76" s="891">
        <v>1770</v>
      </c>
      <c r="W76" s="892"/>
      <c r="X76" s="892"/>
      <c r="Y76" s="892"/>
      <c r="Z76" s="848"/>
      <c r="AA76" s="891">
        <v>74</v>
      </c>
      <c r="AB76" s="892"/>
      <c r="AC76" s="892"/>
      <c r="AD76" s="892"/>
      <c r="AE76" s="848"/>
      <c r="AF76" s="891">
        <v>74</v>
      </c>
      <c r="AG76" s="892"/>
      <c r="AH76" s="892"/>
      <c r="AI76" s="892"/>
      <c r="AJ76" s="848"/>
      <c r="AK76" s="891">
        <v>131</v>
      </c>
      <c r="AL76" s="892"/>
      <c r="AM76" s="892"/>
      <c r="AN76" s="892"/>
      <c r="AO76" s="848"/>
      <c r="AP76" s="891" t="s">
        <v>569</v>
      </c>
      <c r="AQ76" s="892"/>
      <c r="AR76" s="892"/>
      <c r="AS76" s="892"/>
      <c r="AT76" s="848"/>
      <c r="AU76" s="891" t="s">
        <v>567</v>
      </c>
      <c r="AV76" s="892"/>
      <c r="AW76" s="892"/>
      <c r="AX76" s="892"/>
      <c r="AY76" s="848"/>
      <c r="AZ76" s="898"/>
      <c r="BA76" s="898"/>
      <c r="BB76" s="898"/>
      <c r="BC76" s="898"/>
      <c r="BD76" s="899"/>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3" t="s">
        <v>558</v>
      </c>
      <c r="C77" s="894"/>
      <c r="D77" s="894"/>
      <c r="E77" s="894"/>
      <c r="F77" s="894"/>
      <c r="G77" s="894"/>
      <c r="H77" s="894"/>
      <c r="I77" s="894"/>
      <c r="J77" s="894"/>
      <c r="K77" s="894"/>
      <c r="L77" s="894"/>
      <c r="M77" s="894"/>
      <c r="N77" s="894"/>
      <c r="O77" s="894"/>
      <c r="P77" s="895"/>
      <c r="Q77" s="896">
        <v>271713</v>
      </c>
      <c r="R77" s="892"/>
      <c r="S77" s="892"/>
      <c r="T77" s="892"/>
      <c r="U77" s="848"/>
      <c r="V77" s="891">
        <v>261269</v>
      </c>
      <c r="W77" s="892"/>
      <c r="X77" s="892"/>
      <c r="Y77" s="892"/>
      <c r="Z77" s="848"/>
      <c r="AA77" s="891">
        <v>10444</v>
      </c>
      <c r="AB77" s="892"/>
      <c r="AC77" s="892"/>
      <c r="AD77" s="892"/>
      <c r="AE77" s="848"/>
      <c r="AF77" s="891">
        <v>10444</v>
      </c>
      <c r="AG77" s="892"/>
      <c r="AH77" s="892"/>
      <c r="AI77" s="892"/>
      <c r="AJ77" s="848"/>
      <c r="AK77" s="891">
        <v>1787</v>
      </c>
      <c r="AL77" s="892"/>
      <c r="AM77" s="892"/>
      <c r="AN77" s="892"/>
      <c r="AO77" s="848"/>
      <c r="AP77" s="891" t="s">
        <v>567</v>
      </c>
      <c r="AQ77" s="892"/>
      <c r="AR77" s="892"/>
      <c r="AS77" s="892"/>
      <c r="AT77" s="848"/>
      <c r="AU77" s="891" t="s">
        <v>567</v>
      </c>
      <c r="AV77" s="892"/>
      <c r="AW77" s="892"/>
      <c r="AX77" s="892"/>
      <c r="AY77" s="848"/>
      <c r="AZ77" s="898"/>
      <c r="BA77" s="898"/>
      <c r="BB77" s="898"/>
      <c r="BC77" s="898"/>
      <c r="BD77" s="899"/>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3" t="s">
        <v>559</v>
      </c>
      <c r="C78" s="894"/>
      <c r="D78" s="894"/>
      <c r="E78" s="894"/>
      <c r="F78" s="894"/>
      <c r="G78" s="894"/>
      <c r="H78" s="894"/>
      <c r="I78" s="894"/>
      <c r="J78" s="894"/>
      <c r="K78" s="894"/>
      <c r="L78" s="894"/>
      <c r="M78" s="894"/>
      <c r="N78" s="894"/>
      <c r="O78" s="894"/>
      <c r="P78" s="895"/>
      <c r="Q78" s="897">
        <v>51</v>
      </c>
      <c r="R78" s="849"/>
      <c r="S78" s="849"/>
      <c r="T78" s="849"/>
      <c r="U78" s="849"/>
      <c r="V78" s="849">
        <v>33</v>
      </c>
      <c r="W78" s="849"/>
      <c r="X78" s="849"/>
      <c r="Y78" s="849"/>
      <c r="Z78" s="849"/>
      <c r="AA78" s="849">
        <v>17</v>
      </c>
      <c r="AB78" s="849"/>
      <c r="AC78" s="849"/>
      <c r="AD78" s="849"/>
      <c r="AE78" s="849"/>
      <c r="AF78" s="849">
        <v>14</v>
      </c>
      <c r="AG78" s="849"/>
      <c r="AH78" s="849"/>
      <c r="AI78" s="849"/>
      <c r="AJ78" s="849"/>
      <c r="AK78" s="849">
        <v>21</v>
      </c>
      <c r="AL78" s="849"/>
      <c r="AM78" s="849"/>
      <c r="AN78" s="849"/>
      <c r="AO78" s="849"/>
      <c r="AP78" s="891" t="s">
        <v>569</v>
      </c>
      <c r="AQ78" s="892"/>
      <c r="AR78" s="892"/>
      <c r="AS78" s="892"/>
      <c r="AT78" s="848"/>
      <c r="AU78" s="891" t="s">
        <v>567</v>
      </c>
      <c r="AV78" s="892"/>
      <c r="AW78" s="892"/>
      <c r="AX78" s="892"/>
      <c r="AY78" s="848"/>
      <c r="AZ78" s="898"/>
      <c r="BA78" s="898"/>
      <c r="BB78" s="898"/>
      <c r="BC78" s="898"/>
      <c r="BD78" s="899"/>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3" t="s">
        <v>560</v>
      </c>
      <c r="C79" s="894"/>
      <c r="D79" s="894"/>
      <c r="E79" s="894"/>
      <c r="F79" s="894"/>
      <c r="G79" s="894"/>
      <c r="H79" s="894"/>
      <c r="I79" s="894"/>
      <c r="J79" s="894"/>
      <c r="K79" s="894"/>
      <c r="L79" s="894"/>
      <c r="M79" s="894"/>
      <c r="N79" s="894"/>
      <c r="O79" s="894"/>
      <c r="P79" s="895"/>
      <c r="Q79" s="896">
        <v>7548</v>
      </c>
      <c r="R79" s="892"/>
      <c r="S79" s="892"/>
      <c r="T79" s="892"/>
      <c r="U79" s="848"/>
      <c r="V79" s="891">
        <v>6546</v>
      </c>
      <c r="W79" s="892"/>
      <c r="X79" s="892"/>
      <c r="Y79" s="892"/>
      <c r="Z79" s="848"/>
      <c r="AA79" s="891">
        <v>1002</v>
      </c>
      <c r="AB79" s="892"/>
      <c r="AC79" s="892"/>
      <c r="AD79" s="892"/>
      <c r="AE79" s="848"/>
      <c r="AF79" s="891">
        <v>1002</v>
      </c>
      <c r="AG79" s="892"/>
      <c r="AH79" s="892"/>
      <c r="AI79" s="892"/>
      <c r="AJ79" s="848"/>
      <c r="AK79" s="891">
        <v>1123</v>
      </c>
      <c r="AL79" s="892"/>
      <c r="AM79" s="892"/>
      <c r="AN79" s="892"/>
      <c r="AO79" s="848"/>
      <c r="AP79" s="891" t="s">
        <v>569</v>
      </c>
      <c r="AQ79" s="892"/>
      <c r="AR79" s="892"/>
      <c r="AS79" s="892"/>
      <c r="AT79" s="848"/>
      <c r="AU79" s="891" t="s">
        <v>567</v>
      </c>
      <c r="AV79" s="892"/>
      <c r="AW79" s="892"/>
      <c r="AX79" s="892"/>
      <c r="AY79" s="848"/>
      <c r="AZ79" s="898"/>
      <c r="BA79" s="898"/>
      <c r="BB79" s="898"/>
      <c r="BC79" s="898"/>
      <c r="BD79" s="899"/>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3" t="s">
        <v>561</v>
      </c>
      <c r="C80" s="894"/>
      <c r="D80" s="894"/>
      <c r="E80" s="894"/>
      <c r="F80" s="894"/>
      <c r="G80" s="894"/>
      <c r="H80" s="894"/>
      <c r="I80" s="894"/>
      <c r="J80" s="894"/>
      <c r="K80" s="894"/>
      <c r="L80" s="894"/>
      <c r="M80" s="894"/>
      <c r="N80" s="894"/>
      <c r="O80" s="894"/>
      <c r="P80" s="895"/>
      <c r="Q80" s="896">
        <v>21</v>
      </c>
      <c r="R80" s="892"/>
      <c r="S80" s="892"/>
      <c r="T80" s="892"/>
      <c r="U80" s="848"/>
      <c r="V80" s="891">
        <v>17</v>
      </c>
      <c r="W80" s="892"/>
      <c r="X80" s="892"/>
      <c r="Y80" s="892"/>
      <c r="Z80" s="848"/>
      <c r="AA80" s="891">
        <v>4</v>
      </c>
      <c r="AB80" s="892"/>
      <c r="AC80" s="892"/>
      <c r="AD80" s="892"/>
      <c r="AE80" s="848"/>
      <c r="AF80" s="891">
        <v>4</v>
      </c>
      <c r="AG80" s="892"/>
      <c r="AH80" s="892"/>
      <c r="AI80" s="892"/>
      <c r="AJ80" s="848"/>
      <c r="AK80" s="891">
        <v>15</v>
      </c>
      <c r="AL80" s="892"/>
      <c r="AM80" s="892"/>
      <c r="AN80" s="892"/>
      <c r="AO80" s="848"/>
      <c r="AP80" s="891" t="s">
        <v>569</v>
      </c>
      <c r="AQ80" s="892"/>
      <c r="AR80" s="892"/>
      <c r="AS80" s="892"/>
      <c r="AT80" s="848"/>
      <c r="AU80" s="891" t="s">
        <v>567</v>
      </c>
      <c r="AV80" s="892"/>
      <c r="AW80" s="892"/>
      <c r="AX80" s="892"/>
      <c r="AY80" s="848"/>
      <c r="AZ80" s="898"/>
      <c r="BA80" s="898"/>
      <c r="BB80" s="898"/>
      <c r="BC80" s="898"/>
      <c r="BD80" s="899"/>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3" t="s">
        <v>562</v>
      </c>
      <c r="C81" s="894"/>
      <c r="D81" s="894"/>
      <c r="E81" s="894"/>
      <c r="F81" s="894"/>
      <c r="G81" s="894"/>
      <c r="H81" s="894"/>
      <c r="I81" s="894"/>
      <c r="J81" s="894"/>
      <c r="K81" s="894"/>
      <c r="L81" s="894"/>
      <c r="M81" s="894"/>
      <c r="N81" s="894"/>
      <c r="O81" s="894"/>
      <c r="P81" s="895"/>
      <c r="Q81" s="896">
        <v>304</v>
      </c>
      <c r="R81" s="892"/>
      <c r="S81" s="892"/>
      <c r="T81" s="892"/>
      <c r="U81" s="848"/>
      <c r="V81" s="891">
        <v>292</v>
      </c>
      <c r="W81" s="892"/>
      <c r="X81" s="892"/>
      <c r="Y81" s="892"/>
      <c r="Z81" s="848"/>
      <c r="AA81" s="891">
        <v>12</v>
      </c>
      <c r="AB81" s="892"/>
      <c r="AC81" s="892"/>
      <c r="AD81" s="892"/>
      <c r="AE81" s="848"/>
      <c r="AF81" s="891">
        <v>12</v>
      </c>
      <c r="AG81" s="892"/>
      <c r="AH81" s="892"/>
      <c r="AI81" s="892"/>
      <c r="AJ81" s="848"/>
      <c r="AK81" s="891" t="s">
        <v>569</v>
      </c>
      <c r="AL81" s="892"/>
      <c r="AM81" s="892"/>
      <c r="AN81" s="892"/>
      <c r="AO81" s="848"/>
      <c r="AP81" s="891" t="s">
        <v>570</v>
      </c>
      <c r="AQ81" s="892"/>
      <c r="AR81" s="892"/>
      <c r="AS81" s="892"/>
      <c r="AT81" s="848"/>
      <c r="AU81" s="891" t="s">
        <v>567</v>
      </c>
      <c r="AV81" s="892"/>
      <c r="AW81" s="892"/>
      <c r="AX81" s="892"/>
      <c r="AY81" s="848"/>
      <c r="AZ81" s="898"/>
      <c r="BA81" s="898"/>
      <c r="BB81" s="898"/>
      <c r="BC81" s="898"/>
      <c r="BD81" s="899"/>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3" t="s">
        <v>563</v>
      </c>
      <c r="C82" s="894"/>
      <c r="D82" s="894"/>
      <c r="E82" s="894"/>
      <c r="F82" s="894"/>
      <c r="G82" s="894"/>
      <c r="H82" s="894"/>
      <c r="I82" s="894"/>
      <c r="J82" s="894"/>
      <c r="K82" s="894"/>
      <c r="L82" s="894"/>
      <c r="M82" s="894"/>
      <c r="N82" s="894"/>
      <c r="O82" s="894"/>
      <c r="P82" s="895"/>
      <c r="Q82" s="896">
        <v>197</v>
      </c>
      <c r="R82" s="892"/>
      <c r="S82" s="892"/>
      <c r="T82" s="892"/>
      <c r="U82" s="848"/>
      <c r="V82" s="891">
        <v>189</v>
      </c>
      <c r="W82" s="892"/>
      <c r="X82" s="892"/>
      <c r="Y82" s="892"/>
      <c r="Z82" s="848"/>
      <c r="AA82" s="891">
        <v>8</v>
      </c>
      <c r="AB82" s="892"/>
      <c r="AC82" s="892"/>
      <c r="AD82" s="892"/>
      <c r="AE82" s="848"/>
      <c r="AF82" s="891">
        <v>8</v>
      </c>
      <c r="AG82" s="892"/>
      <c r="AH82" s="892"/>
      <c r="AI82" s="892"/>
      <c r="AJ82" s="848"/>
      <c r="AK82" s="891" t="s">
        <v>567</v>
      </c>
      <c r="AL82" s="892"/>
      <c r="AM82" s="892"/>
      <c r="AN82" s="892"/>
      <c r="AO82" s="848"/>
      <c r="AP82" s="891" t="s">
        <v>567</v>
      </c>
      <c r="AQ82" s="892"/>
      <c r="AR82" s="892"/>
      <c r="AS82" s="892"/>
      <c r="AT82" s="848"/>
      <c r="AU82" s="891" t="s">
        <v>567</v>
      </c>
      <c r="AV82" s="892"/>
      <c r="AW82" s="892"/>
      <c r="AX82" s="892"/>
      <c r="AY82" s="848"/>
      <c r="AZ82" s="898"/>
      <c r="BA82" s="898"/>
      <c r="BB82" s="898"/>
      <c r="BC82" s="898"/>
      <c r="BD82" s="899"/>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3"/>
      <c r="C83" s="894"/>
      <c r="D83" s="894"/>
      <c r="E83" s="894"/>
      <c r="F83" s="894"/>
      <c r="G83" s="894"/>
      <c r="H83" s="894"/>
      <c r="I83" s="894"/>
      <c r="J83" s="894"/>
      <c r="K83" s="894"/>
      <c r="L83" s="894"/>
      <c r="M83" s="894"/>
      <c r="N83" s="894"/>
      <c r="O83" s="894"/>
      <c r="P83" s="895"/>
      <c r="Q83" s="897"/>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8"/>
      <c r="BA83" s="898"/>
      <c r="BB83" s="898"/>
      <c r="BC83" s="898"/>
      <c r="BD83" s="899"/>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3"/>
      <c r="C84" s="894"/>
      <c r="D84" s="894"/>
      <c r="E84" s="894"/>
      <c r="F84" s="894"/>
      <c r="G84" s="894"/>
      <c r="H84" s="894"/>
      <c r="I84" s="894"/>
      <c r="J84" s="894"/>
      <c r="K84" s="894"/>
      <c r="L84" s="894"/>
      <c r="M84" s="894"/>
      <c r="N84" s="894"/>
      <c r="O84" s="894"/>
      <c r="P84" s="895"/>
      <c r="Q84" s="897"/>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8"/>
      <c r="BA84" s="898"/>
      <c r="BB84" s="898"/>
      <c r="BC84" s="898"/>
      <c r="BD84" s="899"/>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3"/>
      <c r="C85" s="894"/>
      <c r="D85" s="894"/>
      <c r="E85" s="894"/>
      <c r="F85" s="894"/>
      <c r="G85" s="894"/>
      <c r="H85" s="894"/>
      <c r="I85" s="894"/>
      <c r="J85" s="894"/>
      <c r="K85" s="894"/>
      <c r="L85" s="894"/>
      <c r="M85" s="894"/>
      <c r="N85" s="894"/>
      <c r="O85" s="894"/>
      <c r="P85" s="895"/>
      <c r="Q85" s="897"/>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8"/>
      <c r="BA85" s="898"/>
      <c r="BB85" s="898"/>
      <c r="BC85" s="898"/>
      <c r="BD85" s="899"/>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3"/>
      <c r="C86" s="894"/>
      <c r="D86" s="894"/>
      <c r="E86" s="894"/>
      <c r="F86" s="894"/>
      <c r="G86" s="894"/>
      <c r="H86" s="894"/>
      <c r="I86" s="894"/>
      <c r="J86" s="894"/>
      <c r="K86" s="894"/>
      <c r="L86" s="894"/>
      <c r="M86" s="894"/>
      <c r="N86" s="894"/>
      <c r="O86" s="894"/>
      <c r="P86" s="895"/>
      <c r="Q86" s="897"/>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8"/>
      <c r="BA86" s="898"/>
      <c r="BB86" s="898"/>
      <c r="BC86" s="898"/>
      <c r="BD86" s="899"/>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400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11836</v>
      </c>
      <c r="AG88" s="860"/>
      <c r="AH88" s="860"/>
      <c r="AI88" s="860"/>
      <c r="AJ88" s="860"/>
      <c r="AK88" s="857"/>
      <c r="AL88" s="857"/>
      <c r="AM88" s="857"/>
      <c r="AN88" s="857"/>
      <c r="AO88" s="857"/>
      <c r="AP88" s="860">
        <v>1834</v>
      </c>
      <c r="AQ88" s="860"/>
      <c r="AR88" s="860"/>
      <c r="AS88" s="860"/>
      <c r="AT88" s="860"/>
      <c r="AU88" s="860">
        <v>53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401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10</v>
      </c>
      <c r="CS102" s="868"/>
      <c r="CT102" s="868"/>
      <c r="CU102" s="868"/>
      <c r="CV102" s="911"/>
      <c r="CW102" s="910" t="s">
        <v>565</v>
      </c>
      <c r="CX102" s="868"/>
      <c r="CY102" s="868"/>
      <c r="CZ102" s="868"/>
      <c r="DA102" s="911"/>
      <c r="DB102" s="910" t="s">
        <v>565</v>
      </c>
      <c r="DC102" s="868"/>
      <c r="DD102" s="868"/>
      <c r="DE102" s="868"/>
      <c r="DF102" s="911"/>
      <c r="DG102" s="910" t="s">
        <v>565</v>
      </c>
      <c r="DH102" s="868"/>
      <c r="DI102" s="868"/>
      <c r="DJ102" s="868"/>
      <c r="DK102" s="911"/>
      <c r="DL102" s="910" t="s">
        <v>565</v>
      </c>
      <c r="DM102" s="868"/>
      <c r="DN102" s="868"/>
      <c r="DO102" s="868"/>
      <c r="DP102" s="911"/>
      <c r="DQ102" s="910" t="s">
        <v>565</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409</v>
      </c>
      <c r="AB109" s="913"/>
      <c r="AC109" s="913"/>
      <c r="AD109" s="913"/>
      <c r="AE109" s="914"/>
      <c r="AF109" s="912" t="s">
        <v>284</v>
      </c>
      <c r="AG109" s="913"/>
      <c r="AH109" s="913"/>
      <c r="AI109" s="913"/>
      <c r="AJ109" s="914"/>
      <c r="AK109" s="912" t="s">
        <v>283</v>
      </c>
      <c r="AL109" s="913"/>
      <c r="AM109" s="913"/>
      <c r="AN109" s="913"/>
      <c r="AO109" s="914"/>
      <c r="AP109" s="912" t="s">
        <v>410</v>
      </c>
      <c r="AQ109" s="913"/>
      <c r="AR109" s="913"/>
      <c r="AS109" s="913"/>
      <c r="AT109" s="915"/>
      <c r="AU109" s="934" t="s">
        <v>408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409</v>
      </c>
      <c r="BR109" s="913"/>
      <c r="BS109" s="913"/>
      <c r="BT109" s="913"/>
      <c r="BU109" s="914"/>
      <c r="BV109" s="912" t="s">
        <v>284</v>
      </c>
      <c r="BW109" s="913"/>
      <c r="BX109" s="913"/>
      <c r="BY109" s="913"/>
      <c r="BZ109" s="914"/>
      <c r="CA109" s="912" t="s">
        <v>283</v>
      </c>
      <c r="CB109" s="913"/>
      <c r="CC109" s="913"/>
      <c r="CD109" s="913"/>
      <c r="CE109" s="914"/>
      <c r="CF109" s="935" t="s">
        <v>410</v>
      </c>
      <c r="CG109" s="935"/>
      <c r="CH109" s="935"/>
      <c r="CI109" s="935"/>
      <c r="CJ109" s="935"/>
      <c r="CK109" s="912" t="s">
        <v>411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409</v>
      </c>
      <c r="DH109" s="913"/>
      <c r="DI109" s="913"/>
      <c r="DJ109" s="913"/>
      <c r="DK109" s="914"/>
      <c r="DL109" s="912" t="s">
        <v>284</v>
      </c>
      <c r="DM109" s="913"/>
      <c r="DN109" s="913"/>
      <c r="DO109" s="913"/>
      <c r="DP109" s="914"/>
      <c r="DQ109" s="912" t="s">
        <v>283</v>
      </c>
      <c r="DR109" s="913"/>
      <c r="DS109" s="913"/>
      <c r="DT109" s="913"/>
      <c r="DU109" s="914"/>
      <c r="DV109" s="912" t="s">
        <v>410</v>
      </c>
      <c r="DW109" s="913"/>
      <c r="DX109" s="913"/>
      <c r="DY109" s="913"/>
      <c r="DZ109" s="915"/>
    </row>
    <row r="110" spans="1:131" s="197" customFormat="1" ht="26.25" customHeight="1">
      <c r="A110" s="916" t="s">
        <v>412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606823</v>
      </c>
      <c r="AB110" s="920"/>
      <c r="AC110" s="920"/>
      <c r="AD110" s="920"/>
      <c r="AE110" s="921"/>
      <c r="AF110" s="922">
        <v>570400</v>
      </c>
      <c r="AG110" s="920"/>
      <c r="AH110" s="920"/>
      <c r="AI110" s="920"/>
      <c r="AJ110" s="921"/>
      <c r="AK110" s="922">
        <v>512790</v>
      </c>
      <c r="AL110" s="920"/>
      <c r="AM110" s="920"/>
      <c r="AN110" s="920"/>
      <c r="AO110" s="921"/>
      <c r="AP110" s="923">
        <v>19.8</v>
      </c>
      <c r="AQ110" s="924"/>
      <c r="AR110" s="924"/>
      <c r="AS110" s="924"/>
      <c r="AT110" s="925"/>
      <c r="AU110" s="926" t="s">
        <v>60</v>
      </c>
      <c r="AV110" s="927"/>
      <c r="AW110" s="927"/>
      <c r="AX110" s="927"/>
      <c r="AY110" s="928"/>
      <c r="AZ110" s="970" t="s">
        <v>413</v>
      </c>
      <c r="BA110" s="917"/>
      <c r="BB110" s="917"/>
      <c r="BC110" s="917"/>
      <c r="BD110" s="917"/>
      <c r="BE110" s="917"/>
      <c r="BF110" s="917"/>
      <c r="BG110" s="917"/>
      <c r="BH110" s="917"/>
      <c r="BI110" s="917"/>
      <c r="BJ110" s="917"/>
      <c r="BK110" s="917"/>
      <c r="BL110" s="917"/>
      <c r="BM110" s="917"/>
      <c r="BN110" s="917"/>
      <c r="BO110" s="917"/>
      <c r="BP110" s="918"/>
      <c r="BQ110" s="956">
        <v>3950268</v>
      </c>
      <c r="BR110" s="957"/>
      <c r="BS110" s="957"/>
      <c r="BT110" s="957"/>
      <c r="BU110" s="957"/>
      <c r="BV110" s="957">
        <v>3909753</v>
      </c>
      <c r="BW110" s="957"/>
      <c r="BX110" s="957"/>
      <c r="BY110" s="957"/>
      <c r="BZ110" s="957"/>
      <c r="CA110" s="957">
        <v>4192363</v>
      </c>
      <c r="CB110" s="957"/>
      <c r="CC110" s="957"/>
      <c r="CD110" s="957"/>
      <c r="CE110" s="957"/>
      <c r="CF110" s="971">
        <v>161.6</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416</v>
      </c>
      <c r="DH110" s="957"/>
      <c r="DI110" s="957"/>
      <c r="DJ110" s="957"/>
      <c r="DK110" s="957"/>
      <c r="DL110" s="957" t="s">
        <v>416</v>
      </c>
      <c r="DM110" s="957"/>
      <c r="DN110" s="957"/>
      <c r="DO110" s="957"/>
      <c r="DP110" s="957"/>
      <c r="DQ110" s="957" t="s">
        <v>416</v>
      </c>
      <c r="DR110" s="957"/>
      <c r="DS110" s="957"/>
      <c r="DT110" s="957"/>
      <c r="DU110" s="957"/>
      <c r="DV110" s="958" t="s">
        <v>416</v>
      </c>
      <c r="DW110" s="958"/>
      <c r="DX110" s="958"/>
      <c r="DY110" s="958"/>
      <c r="DZ110" s="959"/>
    </row>
    <row r="111" spans="1:131" s="197" customFormat="1" ht="26.25" customHeight="1">
      <c r="A111" s="960" t="s">
        <v>417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418</v>
      </c>
      <c r="AB111" s="964"/>
      <c r="AC111" s="964"/>
      <c r="AD111" s="964"/>
      <c r="AE111" s="965"/>
      <c r="AF111" s="966" t="s">
        <v>418</v>
      </c>
      <c r="AG111" s="964"/>
      <c r="AH111" s="964"/>
      <c r="AI111" s="964"/>
      <c r="AJ111" s="965"/>
      <c r="AK111" s="966" t="s">
        <v>418</v>
      </c>
      <c r="AL111" s="964"/>
      <c r="AM111" s="964"/>
      <c r="AN111" s="964"/>
      <c r="AO111" s="965"/>
      <c r="AP111" s="967" t="s">
        <v>418</v>
      </c>
      <c r="AQ111" s="968"/>
      <c r="AR111" s="968"/>
      <c r="AS111" s="968"/>
      <c r="AT111" s="969"/>
      <c r="AU111" s="929"/>
      <c r="AV111" s="930"/>
      <c r="AW111" s="930"/>
      <c r="AX111" s="930"/>
      <c r="AY111" s="931"/>
      <c r="AZ111" s="979" t="s">
        <v>419</v>
      </c>
      <c r="BA111" s="980"/>
      <c r="BB111" s="980"/>
      <c r="BC111" s="980"/>
      <c r="BD111" s="980"/>
      <c r="BE111" s="980"/>
      <c r="BF111" s="980"/>
      <c r="BG111" s="980"/>
      <c r="BH111" s="980"/>
      <c r="BI111" s="980"/>
      <c r="BJ111" s="980"/>
      <c r="BK111" s="980"/>
      <c r="BL111" s="980"/>
      <c r="BM111" s="980"/>
      <c r="BN111" s="980"/>
      <c r="BO111" s="980"/>
      <c r="BP111" s="981"/>
      <c r="BQ111" s="949">
        <v>63002</v>
      </c>
      <c r="BR111" s="950"/>
      <c r="BS111" s="950"/>
      <c r="BT111" s="950"/>
      <c r="BU111" s="950"/>
      <c r="BV111" s="950">
        <v>38003</v>
      </c>
      <c r="BW111" s="950"/>
      <c r="BX111" s="950"/>
      <c r="BY111" s="950"/>
      <c r="BZ111" s="950"/>
      <c r="CA111" s="950">
        <v>22312</v>
      </c>
      <c r="CB111" s="950"/>
      <c r="CC111" s="950"/>
      <c r="CD111" s="950"/>
      <c r="CE111" s="950"/>
      <c r="CF111" s="944">
        <v>0.9</v>
      </c>
      <c r="CG111" s="945"/>
      <c r="CH111" s="945"/>
      <c r="CI111" s="945"/>
      <c r="CJ111" s="945"/>
      <c r="CK111" s="975"/>
      <c r="CL111" s="976"/>
      <c r="CM111" s="946" t="s">
        <v>420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421</v>
      </c>
      <c r="B112" s="983"/>
      <c r="C112" s="980" t="s">
        <v>422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418</v>
      </c>
      <c r="AB112" s="989"/>
      <c r="AC112" s="989"/>
      <c r="AD112" s="989"/>
      <c r="AE112" s="990"/>
      <c r="AF112" s="991" t="s">
        <v>418</v>
      </c>
      <c r="AG112" s="989"/>
      <c r="AH112" s="989"/>
      <c r="AI112" s="989"/>
      <c r="AJ112" s="990"/>
      <c r="AK112" s="991" t="s">
        <v>418</v>
      </c>
      <c r="AL112" s="989"/>
      <c r="AM112" s="989"/>
      <c r="AN112" s="989"/>
      <c r="AO112" s="990"/>
      <c r="AP112" s="992" t="s">
        <v>418</v>
      </c>
      <c r="AQ112" s="993"/>
      <c r="AR112" s="993"/>
      <c r="AS112" s="993"/>
      <c r="AT112" s="994"/>
      <c r="AU112" s="929"/>
      <c r="AV112" s="930"/>
      <c r="AW112" s="930"/>
      <c r="AX112" s="930"/>
      <c r="AY112" s="931"/>
      <c r="AZ112" s="979" t="s">
        <v>423</v>
      </c>
      <c r="BA112" s="980"/>
      <c r="BB112" s="980"/>
      <c r="BC112" s="980"/>
      <c r="BD112" s="980"/>
      <c r="BE112" s="980"/>
      <c r="BF112" s="980"/>
      <c r="BG112" s="980"/>
      <c r="BH112" s="980"/>
      <c r="BI112" s="980"/>
      <c r="BJ112" s="980"/>
      <c r="BK112" s="980"/>
      <c r="BL112" s="980"/>
      <c r="BM112" s="980"/>
      <c r="BN112" s="980"/>
      <c r="BO112" s="980"/>
      <c r="BP112" s="981"/>
      <c r="BQ112" s="949">
        <v>1959670</v>
      </c>
      <c r="BR112" s="950"/>
      <c r="BS112" s="950"/>
      <c r="BT112" s="950"/>
      <c r="BU112" s="950"/>
      <c r="BV112" s="950">
        <v>1910416</v>
      </c>
      <c r="BW112" s="950"/>
      <c r="BX112" s="950"/>
      <c r="BY112" s="950"/>
      <c r="BZ112" s="950"/>
      <c r="CA112" s="950">
        <v>1884673</v>
      </c>
      <c r="CB112" s="950"/>
      <c r="CC112" s="950"/>
      <c r="CD112" s="950"/>
      <c r="CE112" s="950"/>
      <c r="CF112" s="944">
        <v>72.7</v>
      </c>
      <c r="CG112" s="945"/>
      <c r="CH112" s="945"/>
      <c r="CI112" s="945"/>
      <c r="CJ112" s="945"/>
      <c r="CK112" s="975"/>
      <c r="CL112" s="976"/>
      <c r="CM112" s="946" t="s">
        <v>424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418</v>
      </c>
      <c r="DH112" s="950"/>
      <c r="DI112" s="950"/>
      <c r="DJ112" s="950"/>
      <c r="DK112" s="950"/>
      <c r="DL112" s="950" t="s">
        <v>418</v>
      </c>
      <c r="DM112" s="950"/>
      <c r="DN112" s="950"/>
      <c r="DO112" s="950"/>
      <c r="DP112" s="950"/>
      <c r="DQ112" s="950" t="s">
        <v>418</v>
      </c>
      <c r="DR112" s="950"/>
      <c r="DS112" s="950"/>
      <c r="DT112" s="950"/>
      <c r="DU112" s="950"/>
      <c r="DV112" s="951" t="s">
        <v>418</v>
      </c>
      <c r="DW112" s="951"/>
      <c r="DX112" s="951"/>
      <c r="DY112" s="951"/>
      <c r="DZ112" s="952"/>
    </row>
    <row r="113" spans="1:130" s="197" customFormat="1" ht="26.25" customHeight="1">
      <c r="A113" s="984"/>
      <c r="B113" s="985"/>
      <c r="C113" s="980" t="s">
        <v>425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207459</v>
      </c>
      <c r="AB113" s="964"/>
      <c r="AC113" s="964"/>
      <c r="AD113" s="964"/>
      <c r="AE113" s="965"/>
      <c r="AF113" s="966">
        <v>191988</v>
      </c>
      <c r="AG113" s="964"/>
      <c r="AH113" s="964"/>
      <c r="AI113" s="964"/>
      <c r="AJ113" s="965"/>
      <c r="AK113" s="966">
        <v>195839</v>
      </c>
      <c r="AL113" s="964"/>
      <c r="AM113" s="964"/>
      <c r="AN113" s="964"/>
      <c r="AO113" s="965"/>
      <c r="AP113" s="967">
        <v>7.6</v>
      </c>
      <c r="AQ113" s="968"/>
      <c r="AR113" s="968"/>
      <c r="AS113" s="968"/>
      <c r="AT113" s="969"/>
      <c r="AU113" s="929"/>
      <c r="AV113" s="930"/>
      <c r="AW113" s="930"/>
      <c r="AX113" s="930"/>
      <c r="AY113" s="931"/>
      <c r="AZ113" s="979" t="s">
        <v>426</v>
      </c>
      <c r="BA113" s="980"/>
      <c r="BB113" s="980"/>
      <c r="BC113" s="980"/>
      <c r="BD113" s="980"/>
      <c r="BE113" s="980"/>
      <c r="BF113" s="980"/>
      <c r="BG113" s="980"/>
      <c r="BH113" s="980"/>
      <c r="BI113" s="980"/>
      <c r="BJ113" s="980"/>
      <c r="BK113" s="980"/>
      <c r="BL113" s="980"/>
      <c r="BM113" s="980"/>
      <c r="BN113" s="980"/>
      <c r="BO113" s="980"/>
      <c r="BP113" s="981"/>
      <c r="BQ113" s="949">
        <v>99498</v>
      </c>
      <c r="BR113" s="950"/>
      <c r="BS113" s="950"/>
      <c r="BT113" s="950"/>
      <c r="BU113" s="950"/>
      <c r="BV113" s="950">
        <v>72591</v>
      </c>
      <c r="BW113" s="950"/>
      <c r="BX113" s="950"/>
      <c r="BY113" s="950"/>
      <c r="BZ113" s="950"/>
      <c r="CA113" s="950">
        <v>52760</v>
      </c>
      <c r="CB113" s="950"/>
      <c r="CC113" s="950"/>
      <c r="CD113" s="950"/>
      <c r="CE113" s="950"/>
      <c r="CF113" s="944">
        <v>2</v>
      </c>
      <c r="CG113" s="945"/>
      <c r="CH113" s="945"/>
      <c r="CI113" s="945"/>
      <c r="CJ113" s="945"/>
      <c r="CK113" s="975"/>
      <c r="CL113" s="976"/>
      <c r="CM113" s="946" t="s">
        <v>427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418</v>
      </c>
      <c r="DH113" s="989"/>
      <c r="DI113" s="989"/>
      <c r="DJ113" s="989"/>
      <c r="DK113" s="990"/>
      <c r="DL113" s="991" t="s">
        <v>418</v>
      </c>
      <c r="DM113" s="989"/>
      <c r="DN113" s="989"/>
      <c r="DO113" s="989"/>
      <c r="DP113" s="990"/>
      <c r="DQ113" s="991" t="s">
        <v>418</v>
      </c>
      <c r="DR113" s="989"/>
      <c r="DS113" s="989"/>
      <c r="DT113" s="989"/>
      <c r="DU113" s="990"/>
      <c r="DV113" s="992" t="s">
        <v>418</v>
      </c>
      <c r="DW113" s="993"/>
      <c r="DX113" s="993"/>
      <c r="DY113" s="993"/>
      <c r="DZ113" s="994"/>
    </row>
    <row r="114" spans="1:130" s="197" customFormat="1" ht="26.25" customHeight="1">
      <c r="A114" s="984"/>
      <c r="B114" s="985"/>
      <c r="C114" s="980" t="s">
        <v>428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11553</v>
      </c>
      <c r="AB114" s="989"/>
      <c r="AC114" s="989"/>
      <c r="AD114" s="989"/>
      <c r="AE114" s="990"/>
      <c r="AF114" s="991">
        <v>13720</v>
      </c>
      <c r="AG114" s="989"/>
      <c r="AH114" s="989"/>
      <c r="AI114" s="989"/>
      <c r="AJ114" s="990"/>
      <c r="AK114" s="991">
        <v>13349</v>
      </c>
      <c r="AL114" s="989"/>
      <c r="AM114" s="989"/>
      <c r="AN114" s="989"/>
      <c r="AO114" s="990"/>
      <c r="AP114" s="992">
        <v>0.5</v>
      </c>
      <c r="AQ114" s="993"/>
      <c r="AR114" s="993"/>
      <c r="AS114" s="993"/>
      <c r="AT114" s="994"/>
      <c r="AU114" s="929"/>
      <c r="AV114" s="930"/>
      <c r="AW114" s="930"/>
      <c r="AX114" s="930"/>
      <c r="AY114" s="931"/>
      <c r="AZ114" s="979" t="s">
        <v>429</v>
      </c>
      <c r="BA114" s="980"/>
      <c r="BB114" s="980"/>
      <c r="BC114" s="980"/>
      <c r="BD114" s="980"/>
      <c r="BE114" s="980"/>
      <c r="BF114" s="980"/>
      <c r="BG114" s="980"/>
      <c r="BH114" s="980"/>
      <c r="BI114" s="980"/>
      <c r="BJ114" s="980"/>
      <c r="BK114" s="980"/>
      <c r="BL114" s="980"/>
      <c r="BM114" s="980"/>
      <c r="BN114" s="980"/>
      <c r="BO114" s="980"/>
      <c r="BP114" s="981"/>
      <c r="BQ114" s="949">
        <v>835448</v>
      </c>
      <c r="BR114" s="950"/>
      <c r="BS114" s="950"/>
      <c r="BT114" s="950"/>
      <c r="BU114" s="950"/>
      <c r="BV114" s="950">
        <v>832826</v>
      </c>
      <c r="BW114" s="950"/>
      <c r="BX114" s="950"/>
      <c r="BY114" s="950"/>
      <c r="BZ114" s="950"/>
      <c r="CA114" s="950">
        <v>805511</v>
      </c>
      <c r="CB114" s="950"/>
      <c r="CC114" s="950"/>
      <c r="CD114" s="950"/>
      <c r="CE114" s="950"/>
      <c r="CF114" s="944">
        <v>31.1</v>
      </c>
      <c r="CG114" s="945"/>
      <c r="CH114" s="945"/>
      <c r="CI114" s="945"/>
      <c r="CJ114" s="945"/>
      <c r="CK114" s="975"/>
      <c r="CL114" s="976"/>
      <c r="CM114" s="946" t="s">
        <v>430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418</v>
      </c>
      <c r="DH114" s="989"/>
      <c r="DI114" s="989"/>
      <c r="DJ114" s="989"/>
      <c r="DK114" s="990"/>
      <c r="DL114" s="991" t="s">
        <v>418</v>
      </c>
      <c r="DM114" s="989"/>
      <c r="DN114" s="989"/>
      <c r="DO114" s="989"/>
      <c r="DP114" s="990"/>
      <c r="DQ114" s="991" t="s">
        <v>418</v>
      </c>
      <c r="DR114" s="989"/>
      <c r="DS114" s="989"/>
      <c r="DT114" s="989"/>
      <c r="DU114" s="990"/>
      <c r="DV114" s="992" t="s">
        <v>418</v>
      </c>
      <c r="DW114" s="993"/>
      <c r="DX114" s="993"/>
      <c r="DY114" s="993"/>
      <c r="DZ114" s="994"/>
    </row>
    <row r="115" spans="1:130" s="197" customFormat="1" ht="26.25" customHeight="1">
      <c r="A115" s="984"/>
      <c r="B115" s="985"/>
      <c r="C115" s="980" t="s">
        <v>431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28157</v>
      </c>
      <c r="AB115" s="964"/>
      <c r="AC115" s="964"/>
      <c r="AD115" s="964"/>
      <c r="AE115" s="965"/>
      <c r="AF115" s="966">
        <v>24999</v>
      </c>
      <c r="AG115" s="964"/>
      <c r="AH115" s="964"/>
      <c r="AI115" s="964"/>
      <c r="AJ115" s="965"/>
      <c r="AK115" s="966">
        <v>15691</v>
      </c>
      <c r="AL115" s="964"/>
      <c r="AM115" s="964"/>
      <c r="AN115" s="964"/>
      <c r="AO115" s="965"/>
      <c r="AP115" s="967">
        <v>0.6</v>
      </c>
      <c r="AQ115" s="968"/>
      <c r="AR115" s="968"/>
      <c r="AS115" s="968"/>
      <c r="AT115" s="969"/>
      <c r="AU115" s="929"/>
      <c r="AV115" s="930"/>
      <c r="AW115" s="930"/>
      <c r="AX115" s="930"/>
      <c r="AY115" s="931"/>
      <c r="AZ115" s="979" t="s">
        <v>432</v>
      </c>
      <c r="BA115" s="980"/>
      <c r="BB115" s="980"/>
      <c r="BC115" s="980"/>
      <c r="BD115" s="980"/>
      <c r="BE115" s="980"/>
      <c r="BF115" s="980"/>
      <c r="BG115" s="980"/>
      <c r="BH115" s="980"/>
      <c r="BI115" s="980"/>
      <c r="BJ115" s="980"/>
      <c r="BK115" s="980"/>
      <c r="BL115" s="980"/>
      <c r="BM115" s="980"/>
      <c r="BN115" s="980"/>
      <c r="BO115" s="980"/>
      <c r="BP115" s="981"/>
      <c r="BQ115" s="949" t="s">
        <v>418</v>
      </c>
      <c r="BR115" s="950"/>
      <c r="BS115" s="950"/>
      <c r="BT115" s="950"/>
      <c r="BU115" s="950"/>
      <c r="BV115" s="950" t="s">
        <v>418</v>
      </c>
      <c r="BW115" s="950"/>
      <c r="BX115" s="950"/>
      <c r="BY115" s="950"/>
      <c r="BZ115" s="950"/>
      <c r="CA115" s="950" t="s">
        <v>418</v>
      </c>
      <c r="CB115" s="950"/>
      <c r="CC115" s="950"/>
      <c r="CD115" s="950"/>
      <c r="CE115" s="950"/>
      <c r="CF115" s="944" t="s">
        <v>418</v>
      </c>
      <c r="CG115" s="945"/>
      <c r="CH115" s="945"/>
      <c r="CI115" s="945"/>
      <c r="CJ115" s="945"/>
      <c r="CK115" s="975"/>
      <c r="CL115" s="976"/>
      <c r="CM115" s="979" t="s">
        <v>433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418</v>
      </c>
      <c r="DH115" s="989"/>
      <c r="DI115" s="989"/>
      <c r="DJ115" s="989"/>
      <c r="DK115" s="990"/>
      <c r="DL115" s="991" t="s">
        <v>418</v>
      </c>
      <c r="DM115" s="989"/>
      <c r="DN115" s="989"/>
      <c r="DO115" s="989"/>
      <c r="DP115" s="990"/>
      <c r="DQ115" s="991" t="s">
        <v>418</v>
      </c>
      <c r="DR115" s="989"/>
      <c r="DS115" s="989"/>
      <c r="DT115" s="989"/>
      <c r="DU115" s="990"/>
      <c r="DV115" s="992" t="s">
        <v>418</v>
      </c>
      <c r="DW115" s="993"/>
      <c r="DX115" s="993"/>
      <c r="DY115" s="993"/>
      <c r="DZ115" s="994"/>
    </row>
    <row r="116" spans="1:130" s="197" customFormat="1" ht="26.25" customHeight="1">
      <c r="A116" s="986"/>
      <c r="B116" s="987"/>
      <c r="C116" s="1001" t="s">
        <v>434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418</v>
      </c>
      <c r="AB116" s="989"/>
      <c r="AC116" s="989"/>
      <c r="AD116" s="989"/>
      <c r="AE116" s="990"/>
      <c r="AF116" s="991" t="s">
        <v>418</v>
      </c>
      <c r="AG116" s="989"/>
      <c r="AH116" s="989"/>
      <c r="AI116" s="989"/>
      <c r="AJ116" s="990"/>
      <c r="AK116" s="991" t="s">
        <v>418</v>
      </c>
      <c r="AL116" s="989"/>
      <c r="AM116" s="989"/>
      <c r="AN116" s="989"/>
      <c r="AO116" s="990"/>
      <c r="AP116" s="992" t="s">
        <v>418</v>
      </c>
      <c r="AQ116" s="993"/>
      <c r="AR116" s="993"/>
      <c r="AS116" s="993"/>
      <c r="AT116" s="994"/>
      <c r="AU116" s="929"/>
      <c r="AV116" s="930"/>
      <c r="AW116" s="930"/>
      <c r="AX116" s="930"/>
      <c r="AY116" s="931"/>
      <c r="AZ116" s="979" t="s">
        <v>435</v>
      </c>
      <c r="BA116" s="980"/>
      <c r="BB116" s="980"/>
      <c r="BC116" s="980"/>
      <c r="BD116" s="980"/>
      <c r="BE116" s="980"/>
      <c r="BF116" s="980"/>
      <c r="BG116" s="980"/>
      <c r="BH116" s="980"/>
      <c r="BI116" s="980"/>
      <c r="BJ116" s="980"/>
      <c r="BK116" s="980"/>
      <c r="BL116" s="980"/>
      <c r="BM116" s="980"/>
      <c r="BN116" s="980"/>
      <c r="BO116" s="980"/>
      <c r="BP116" s="981"/>
      <c r="BQ116" s="949" t="s">
        <v>418</v>
      </c>
      <c r="BR116" s="950"/>
      <c r="BS116" s="950"/>
      <c r="BT116" s="950"/>
      <c r="BU116" s="950"/>
      <c r="BV116" s="950" t="s">
        <v>418</v>
      </c>
      <c r="BW116" s="950"/>
      <c r="BX116" s="950"/>
      <c r="BY116" s="950"/>
      <c r="BZ116" s="950"/>
      <c r="CA116" s="950" t="s">
        <v>418</v>
      </c>
      <c r="CB116" s="950"/>
      <c r="CC116" s="950"/>
      <c r="CD116" s="950"/>
      <c r="CE116" s="950"/>
      <c r="CF116" s="944" t="s">
        <v>418</v>
      </c>
      <c r="CG116" s="945"/>
      <c r="CH116" s="945"/>
      <c r="CI116" s="945"/>
      <c r="CJ116" s="945"/>
      <c r="CK116" s="975"/>
      <c r="CL116" s="976"/>
      <c r="CM116" s="946" t="s">
        <v>436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418</v>
      </c>
      <c r="DH116" s="989"/>
      <c r="DI116" s="989"/>
      <c r="DJ116" s="989"/>
      <c r="DK116" s="990"/>
      <c r="DL116" s="991" t="s">
        <v>418</v>
      </c>
      <c r="DM116" s="989"/>
      <c r="DN116" s="989"/>
      <c r="DO116" s="989"/>
      <c r="DP116" s="990"/>
      <c r="DQ116" s="991" t="s">
        <v>418</v>
      </c>
      <c r="DR116" s="989"/>
      <c r="DS116" s="989"/>
      <c r="DT116" s="989"/>
      <c r="DU116" s="990"/>
      <c r="DV116" s="992" t="s">
        <v>418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437</v>
      </c>
      <c r="Z117" s="914"/>
      <c r="AA117" s="1026">
        <v>853992</v>
      </c>
      <c r="AB117" s="996"/>
      <c r="AC117" s="996"/>
      <c r="AD117" s="996"/>
      <c r="AE117" s="997"/>
      <c r="AF117" s="995">
        <v>801107</v>
      </c>
      <c r="AG117" s="996"/>
      <c r="AH117" s="996"/>
      <c r="AI117" s="996"/>
      <c r="AJ117" s="997"/>
      <c r="AK117" s="995">
        <v>737669</v>
      </c>
      <c r="AL117" s="996"/>
      <c r="AM117" s="996"/>
      <c r="AN117" s="996"/>
      <c r="AO117" s="997"/>
      <c r="AP117" s="998"/>
      <c r="AQ117" s="999"/>
      <c r="AR117" s="999"/>
      <c r="AS117" s="999"/>
      <c r="AT117" s="1000"/>
      <c r="AU117" s="929"/>
      <c r="AV117" s="930"/>
      <c r="AW117" s="930"/>
      <c r="AX117" s="930"/>
      <c r="AY117" s="931"/>
      <c r="AZ117" s="1025" t="s">
        <v>438</v>
      </c>
      <c r="BA117" s="1001"/>
      <c r="BB117" s="1001"/>
      <c r="BC117" s="1001"/>
      <c r="BD117" s="1001"/>
      <c r="BE117" s="1001"/>
      <c r="BF117" s="1001"/>
      <c r="BG117" s="1001"/>
      <c r="BH117" s="1001"/>
      <c r="BI117" s="1001"/>
      <c r="BJ117" s="1001"/>
      <c r="BK117" s="1001"/>
      <c r="BL117" s="1001"/>
      <c r="BM117" s="1001"/>
      <c r="BN117" s="1001"/>
      <c r="BO117" s="1001"/>
      <c r="BP117" s="1002"/>
      <c r="BQ117" s="1015" t="s">
        <v>418</v>
      </c>
      <c r="BR117" s="1016"/>
      <c r="BS117" s="1016"/>
      <c r="BT117" s="1016"/>
      <c r="BU117" s="1016"/>
      <c r="BV117" s="1016" t="s">
        <v>418</v>
      </c>
      <c r="BW117" s="1016"/>
      <c r="BX117" s="1016"/>
      <c r="BY117" s="1016"/>
      <c r="BZ117" s="1016"/>
      <c r="CA117" s="1016" t="s">
        <v>418</v>
      </c>
      <c r="CB117" s="1016"/>
      <c r="CC117" s="1016"/>
      <c r="CD117" s="1016"/>
      <c r="CE117" s="1016"/>
      <c r="CF117" s="944" t="s">
        <v>418</v>
      </c>
      <c r="CG117" s="945"/>
      <c r="CH117" s="945"/>
      <c r="CI117" s="945"/>
      <c r="CJ117" s="945"/>
      <c r="CK117" s="975"/>
      <c r="CL117" s="976"/>
      <c r="CM117" s="946" t="s">
        <v>439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418</v>
      </c>
      <c r="DH117" s="989"/>
      <c r="DI117" s="989"/>
      <c r="DJ117" s="989"/>
      <c r="DK117" s="990"/>
      <c r="DL117" s="991" t="s">
        <v>418</v>
      </c>
      <c r="DM117" s="989"/>
      <c r="DN117" s="989"/>
      <c r="DO117" s="989"/>
      <c r="DP117" s="990"/>
      <c r="DQ117" s="991" t="s">
        <v>418</v>
      </c>
      <c r="DR117" s="989"/>
      <c r="DS117" s="989"/>
      <c r="DT117" s="989"/>
      <c r="DU117" s="990"/>
      <c r="DV117" s="992" t="s">
        <v>418</v>
      </c>
      <c r="DW117" s="993"/>
      <c r="DX117" s="993"/>
      <c r="DY117" s="993"/>
      <c r="DZ117" s="994"/>
    </row>
    <row r="118" spans="1:130" s="197" customFormat="1" ht="26.25" customHeight="1">
      <c r="A118" s="934" t="s">
        <v>411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409</v>
      </c>
      <c r="AB118" s="913"/>
      <c r="AC118" s="913"/>
      <c r="AD118" s="913"/>
      <c r="AE118" s="914"/>
      <c r="AF118" s="912" t="s">
        <v>284</v>
      </c>
      <c r="AG118" s="913"/>
      <c r="AH118" s="913"/>
      <c r="AI118" s="913"/>
      <c r="AJ118" s="914"/>
      <c r="AK118" s="912" t="s">
        <v>283</v>
      </c>
      <c r="AL118" s="913"/>
      <c r="AM118" s="913"/>
      <c r="AN118" s="913"/>
      <c r="AO118" s="914"/>
      <c r="AP118" s="1020" t="s">
        <v>410</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440</v>
      </c>
      <c r="BP118" s="1024"/>
      <c r="BQ118" s="1015">
        <v>6907886</v>
      </c>
      <c r="BR118" s="1016"/>
      <c r="BS118" s="1016"/>
      <c r="BT118" s="1016"/>
      <c r="BU118" s="1016"/>
      <c r="BV118" s="1016">
        <v>6763589</v>
      </c>
      <c r="BW118" s="1016"/>
      <c r="BX118" s="1016"/>
      <c r="BY118" s="1016"/>
      <c r="BZ118" s="1016"/>
      <c r="CA118" s="1016">
        <v>6957619</v>
      </c>
      <c r="CB118" s="1016"/>
      <c r="CC118" s="1016"/>
      <c r="CD118" s="1016"/>
      <c r="CE118" s="1016"/>
      <c r="CF118" s="1017"/>
      <c r="CG118" s="1018"/>
      <c r="CH118" s="1018"/>
      <c r="CI118" s="1018"/>
      <c r="CJ118" s="1019"/>
      <c r="CK118" s="975"/>
      <c r="CL118" s="976"/>
      <c r="CM118" s="946" t="s">
        <v>441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442</v>
      </c>
      <c r="AV119" s="1008"/>
      <c r="AW119" s="1008"/>
      <c r="AX119" s="1008"/>
      <c r="AY119" s="1009"/>
      <c r="AZ119" s="970" t="s">
        <v>443</v>
      </c>
      <c r="BA119" s="917"/>
      <c r="BB119" s="917"/>
      <c r="BC119" s="917"/>
      <c r="BD119" s="917"/>
      <c r="BE119" s="917"/>
      <c r="BF119" s="917"/>
      <c r="BG119" s="917"/>
      <c r="BH119" s="917"/>
      <c r="BI119" s="917"/>
      <c r="BJ119" s="917"/>
      <c r="BK119" s="917"/>
      <c r="BL119" s="917"/>
      <c r="BM119" s="917"/>
      <c r="BN119" s="917"/>
      <c r="BO119" s="917"/>
      <c r="BP119" s="918"/>
      <c r="BQ119" s="956">
        <v>2676293</v>
      </c>
      <c r="BR119" s="957"/>
      <c r="BS119" s="957"/>
      <c r="BT119" s="957"/>
      <c r="BU119" s="957"/>
      <c r="BV119" s="957">
        <v>2887015</v>
      </c>
      <c r="BW119" s="957"/>
      <c r="BX119" s="957"/>
      <c r="BY119" s="957"/>
      <c r="BZ119" s="957"/>
      <c r="CA119" s="957">
        <v>3328356</v>
      </c>
      <c r="CB119" s="957"/>
      <c r="CC119" s="957"/>
      <c r="CD119" s="957"/>
      <c r="CE119" s="957"/>
      <c r="CF119" s="971">
        <v>128.30000000000001</v>
      </c>
      <c r="CG119" s="972"/>
      <c r="CH119" s="972"/>
      <c r="CI119" s="972"/>
      <c r="CJ119" s="972"/>
      <c r="CK119" s="977"/>
      <c r="CL119" s="978"/>
      <c r="CM119" s="1034" t="s">
        <v>444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63002</v>
      </c>
      <c r="DH119" s="1028"/>
      <c r="DI119" s="1028"/>
      <c r="DJ119" s="1028"/>
      <c r="DK119" s="1029"/>
      <c r="DL119" s="1030">
        <v>38003</v>
      </c>
      <c r="DM119" s="1028"/>
      <c r="DN119" s="1028"/>
      <c r="DO119" s="1028"/>
      <c r="DP119" s="1029"/>
      <c r="DQ119" s="1030">
        <v>22312</v>
      </c>
      <c r="DR119" s="1028"/>
      <c r="DS119" s="1028"/>
      <c r="DT119" s="1028"/>
      <c r="DU119" s="1029"/>
      <c r="DV119" s="1031">
        <v>0.9</v>
      </c>
      <c r="DW119" s="1032"/>
      <c r="DX119" s="1032"/>
      <c r="DY119" s="1032"/>
      <c r="DZ119" s="1033"/>
    </row>
    <row r="120" spans="1:130" s="197" customFormat="1" ht="26.25" customHeight="1">
      <c r="A120" s="1005"/>
      <c r="B120" s="976"/>
      <c r="C120" s="946" t="s">
        <v>420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445</v>
      </c>
      <c r="BA120" s="980"/>
      <c r="BB120" s="980"/>
      <c r="BC120" s="980"/>
      <c r="BD120" s="980"/>
      <c r="BE120" s="980"/>
      <c r="BF120" s="980"/>
      <c r="BG120" s="980"/>
      <c r="BH120" s="980"/>
      <c r="BI120" s="980"/>
      <c r="BJ120" s="980"/>
      <c r="BK120" s="980"/>
      <c r="BL120" s="980"/>
      <c r="BM120" s="980"/>
      <c r="BN120" s="980"/>
      <c r="BO120" s="980"/>
      <c r="BP120" s="981"/>
      <c r="BQ120" s="949">
        <v>69471</v>
      </c>
      <c r="BR120" s="950"/>
      <c r="BS120" s="950"/>
      <c r="BT120" s="950"/>
      <c r="BU120" s="950"/>
      <c r="BV120" s="950">
        <v>43633</v>
      </c>
      <c r="BW120" s="950"/>
      <c r="BX120" s="950"/>
      <c r="BY120" s="950"/>
      <c r="BZ120" s="950"/>
      <c r="CA120" s="950">
        <v>35113</v>
      </c>
      <c r="CB120" s="950"/>
      <c r="CC120" s="950"/>
      <c r="CD120" s="950"/>
      <c r="CE120" s="950"/>
      <c r="CF120" s="944">
        <v>1.4</v>
      </c>
      <c r="CG120" s="945"/>
      <c r="CH120" s="945"/>
      <c r="CI120" s="945"/>
      <c r="CJ120" s="945"/>
      <c r="CK120" s="1043" t="s">
        <v>446</v>
      </c>
      <c r="CL120" s="1044"/>
      <c r="CM120" s="1044"/>
      <c r="CN120" s="1044"/>
      <c r="CO120" s="1045"/>
      <c r="CP120" s="1051" t="s">
        <v>447</v>
      </c>
      <c r="CQ120" s="1052"/>
      <c r="CR120" s="1052"/>
      <c r="CS120" s="1052"/>
      <c r="CT120" s="1052"/>
      <c r="CU120" s="1052"/>
      <c r="CV120" s="1052"/>
      <c r="CW120" s="1052"/>
      <c r="CX120" s="1052"/>
      <c r="CY120" s="1052"/>
      <c r="CZ120" s="1052"/>
      <c r="DA120" s="1052"/>
      <c r="DB120" s="1052"/>
      <c r="DC120" s="1052"/>
      <c r="DD120" s="1052"/>
      <c r="DE120" s="1052"/>
      <c r="DF120" s="1053"/>
      <c r="DG120" s="956">
        <v>871972</v>
      </c>
      <c r="DH120" s="957"/>
      <c r="DI120" s="957"/>
      <c r="DJ120" s="957"/>
      <c r="DK120" s="957"/>
      <c r="DL120" s="957">
        <v>855727</v>
      </c>
      <c r="DM120" s="957"/>
      <c r="DN120" s="957"/>
      <c r="DO120" s="957"/>
      <c r="DP120" s="957"/>
      <c r="DQ120" s="957">
        <v>847135</v>
      </c>
      <c r="DR120" s="957"/>
      <c r="DS120" s="957"/>
      <c r="DT120" s="957"/>
      <c r="DU120" s="957"/>
      <c r="DV120" s="958">
        <v>32.700000000000003</v>
      </c>
      <c r="DW120" s="958"/>
      <c r="DX120" s="958"/>
      <c r="DY120" s="958"/>
      <c r="DZ120" s="959"/>
    </row>
    <row r="121" spans="1:130" s="197" customFormat="1" ht="26.25" customHeight="1">
      <c r="A121" s="1005"/>
      <c r="B121" s="976"/>
      <c r="C121" s="1040" t="s">
        <v>448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449</v>
      </c>
      <c r="BA121" s="1001"/>
      <c r="BB121" s="1001"/>
      <c r="BC121" s="1001"/>
      <c r="BD121" s="1001"/>
      <c r="BE121" s="1001"/>
      <c r="BF121" s="1001"/>
      <c r="BG121" s="1001"/>
      <c r="BH121" s="1001"/>
      <c r="BI121" s="1001"/>
      <c r="BJ121" s="1001"/>
      <c r="BK121" s="1001"/>
      <c r="BL121" s="1001"/>
      <c r="BM121" s="1001"/>
      <c r="BN121" s="1001"/>
      <c r="BO121" s="1001"/>
      <c r="BP121" s="1002"/>
      <c r="BQ121" s="1015">
        <v>5161769</v>
      </c>
      <c r="BR121" s="1016"/>
      <c r="BS121" s="1016"/>
      <c r="BT121" s="1016"/>
      <c r="BU121" s="1016"/>
      <c r="BV121" s="1016">
        <v>4986791</v>
      </c>
      <c r="BW121" s="1016"/>
      <c r="BX121" s="1016"/>
      <c r="BY121" s="1016"/>
      <c r="BZ121" s="1016"/>
      <c r="CA121" s="1016">
        <v>5068090</v>
      </c>
      <c r="CB121" s="1016"/>
      <c r="CC121" s="1016"/>
      <c r="CD121" s="1016"/>
      <c r="CE121" s="1016"/>
      <c r="CF121" s="1054">
        <v>195.4</v>
      </c>
      <c r="CG121" s="1055"/>
      <c r="CH121" s="1055"/>
      <c r="CI121" s="1055"/>
      <c r="CJ121" s="1055"/>
      <c r="CK121" s="1046"/>
      <c r="CL121" s="1047"/>
      <c r="CM121" s="1047"/>
      <c r="CN121" s="1047"/>
      <c r="CO121" s="1048"/>
      <c r="CP121" s="1037" t="s">
        <v>450</v>
      </c>
      <c r="CQ121" s="1038"/>
      <c r="CR121" s="1038"/>
      <c r="CS121" s="1038"/>
      <c r="CT121" s="1038"/>
      <c r="CU121" s="1038"/>
      <c r="CV121" s="1038"/>
      <c r="CW121" s="1038"/>
      <c r="CX121" s="1038"/>
      <c r="CY121" s="1038"/>
      <c r="CZ121" s="1038"/>
      <c r="DA121" s="1038"/>
      <c r="DB121" s="1038"/>
      <c r="DC121" s="1038"/>
      <c r="DD121" s="1038"/>
      <c r="DE121" s="1038"/>
      <c r="DF121" s="1039"/>
      <c r="DG121" s="949">
        <v>779090</v>
      </c>
      <c r="DH121" s="950"/>
      <c r="DI121" s="950"/>
      <c r="DJ121" s="950"/>
      <c r="DK121" s="950"/>
      <c r="DL121" s="950">
        <v>757360</v>
      </c>
      <c r="DM121" s="950"/>
      <c r="DN121" s="950"/>
      <c r="DO121" s="950"/>
      <c r="DP121" s="950"/>
      <c r="DQ121" s="950">
        <v>755537</v>
      </c>
      <c r="DR121" s="950"/>
      <c r="DS121" s="950"/>
      <c r="DT121" s="950"/>
      <c r="DU121" s="950"/>
      <c r="DV121" s="951">
        <v>29.1</v>
      </c>
      <c r="DW121" s="951"/>
      <c r="DX121" s="951"/>
      <c r="DY121" s="951"/>
      <c r="DZ121" s="952"/>
    </row>
    <row r="122" spans="1:130" s="197" customFormat="1" ht="26.25" customHeight="1">
      <c r="A122" s="1005"/>
      <c r="B122" s="976"/>
      <c r="C122" s="946" t="s">
        <v>430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451</v>
      </c>
      <c r="BP122" s="1024"/>
      <c r="BQ122" s="1064">
        <v>7907533</v>
      </c>
      <c r="BR122" s="1065"/>
      <c r="BS122" s="1065"/>
      <c r="BT122" s="1065"/>
      <c r="BU122" s="1065"/>
      <c r="BV122" s="1065">
        <v>7917439</v>
      </c>
      <c r="BW122" s="1065"/>
      <c r="BX122" s="1065"/>
      <c r="BY122" s="1065"/>
      <c r="BZ122" s="1065"/>
      <c r="CA122" s="1065">
        <v>8431559</v>
      </c>
      <c r="CB122" s="1065"/>
      <c r="CC122" s="1065"/>
      <c r="CD122" s="1065"/>
      <c r="CE122" s="1065"/>
      <c r="CF122" s="1017"/>
      <c r="CG122" s="1018"/>
      <c r="CH122" s="1018"/>
      <c r="CI122" s="1018"/>
      <c r="CJ122" s="1019"/>
      <c r="CK122" s="1046"/>
      <c r="CL122" s="1047"/>
      <c r="CM122" s="1047"/>
      <c r="CN122" s="1047"/>
      <c r="CO122" s="1048"/>
      <c r="CP122" s="1037" t="s">
        <v>452</v>
      </c>
      <c r="CQ122" s="1038"/>
      <c r="CR122" s="1038"/>
      <c r="CS122" s="1038"/>
      <c r="CT122" s="1038"/>
      <c r="CU122" s="1038"/>
      <c r="CV122" s="1038"/>
      <c r="CW122" s="1038"/>
      <c r="CX122" s="1038"/>
      <c r="CY122" s="1038"/>
      <c r="CZ122" s="1038"/>
      <c r="DA122" s="1038"/>
      <c r="DB122" s="1038"/>
      <c r="DC122" s="1038"/>
      <c r="DD122" s="1038"/>
      <c r="DE122" s="1038"/>
      <c r="DF122" s="1039"/>
      <c r="DG122" s="949">
        <v>308219</v>
      </c>
      <c r="DH122" s="950"/>
      <c r="DI122" s="950"/>
      <c r="DJ122" s="950"/>
      <c r="DK122" s="950"/>
      <c r="DL122" s="950">
        <v>297133</v>
      </c>
      <c r="DM122" s="950"/>
      <c r="DN122" s="950"/>
      <c r="DO122" s="950"/>
      <c r="DP122" s="950"/>
      <c r="DQ122" s="950">
        <v>281894</v>
      </c>
      <c r="DR122" s="950"/>
      <c r="DS122" s="950"/>
      <c r="DT122" s="950"/>
      <c r="DU122" s="950"/>
      <c r="DV122" s="951">
        <v>10.9</v>
      </c>
      <c r="DW122" s="951"/>
      <c r="DX122" s="951"/>
      <c r="DY122" s="951"/>
      <c r="DZ122" s="952"/>
    </row>
    <row r="123" spans="1:130" s="197" customFormat="1" ht="26.25" customHeight="1" thickBot="1">
      <c r="A123" s="1005"/>
      <c r="B123" s="976"/>
      <c r="C123" s="946" t="s">
        <v>436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453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454</v>
      </c>
      <c r="CQ123" s="1038"/>
      <c r="CR123" s="1038"/>
      <c r="CS123" s="1038"/>
      <c r="CT123" s="1038"/>
      <c r="CU123" s="1038"/>
      <c r="CV123" s="1038"/>
      <c r="CW123" s="1038"/>
      <c r="CX123" s="1038"/>
      <c r="CY123" s="1038"/>
      <c r="CZ123" s="1038"/>
      <c r="DA123" s="1038"/>
      <c r="DB123" s="1038"/>
      <c r="DC123" s="1038"/>
      <c r="DD123" s="1038"/>
      <c r="DE123" s="1038"/>
      <c r="DF123" s="1039"/>
      <c r="DG123" s="988">
        <v>389</v>
      </c>
      <c r="DH123" s="989"/>
      <c r="DI123" s="989"/>
      <c r="DJ123" s="989"/>
      <c r="DK123" s="990"/>
      <c r="DL123" s="991">
        <v>196</v>
      </c>
      <c r="DM123" s="989"/>
      <c r="DN123" s="989"/>
      <c r="DO123" s="989"/>
      <c r="DP123" s="990"/>
      <c r="DQ123" s="991">
        <v>107</v>
      </c>
      <c r="DR123" s="989"/>
      <c r="DS123" s="989"/>
      <c r="DT123" s="989"/>
      <c r="DU123" s="990"/>
      <c r="DV123" s="992">
        <v>0</v>
      </c>
      <c r="DW123" s="993"/>
      <c r="DX123" s="993"/>
      <c r="DY123" s="993"/>
      <c r="DZ123" s="994"/>
    </row>
    <row r="124" spans="1:130" s="197" customFormat="1" ht="26.25" customHeight="1">
      <c r="A124" s="1005"/>
      <c r="B124" s="976"/>
      <c r="C124" s="946" t="s">
        <v>439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455</v>
      </c>
      <c r="AB124" s="989"/>
      <c r="AC124" s="989"/>
      <c r="AD124" s="989"/>
      <c r="AE124" s="990"/>
      <c r="AF124" s="991" t="s">
        <v>455</v>
      </c>
      <c r="AG124" s="989"/>
      <c r="AH124" s="989"/>
      <c r="AI124" s="989"/>
      <c r="AJ124" s="990"/>
      <c r="AK124" s="991" t="s">
        <v>455</v>
      </c>
      <c r="AL124" s="989"/>
      <c r="AM124" s="989"/>
      <c r="AN124" s="989"/>
      <c r="AO124" s="990"/>
      <c r="AP124" s="992" t="s">
        <v>455</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456</v>
      </c>
      <c r="CQ124" s="1038"/>
      <c r="CR124" s="1038"/>
      <c r="CS124" s="1038"/>
      <c r="CT124" s="1038"/>
      <c r="CU124" s="1038"/>
      <c r="CV124" s="1038"/>
      <c r="CW124" s="1038"/>
      <c r="CX124" s="1038"/>
      <c r="CY124" s="1038"/>
      <c r="CZ124" s="1038"/>
      <c r="DA124" s="1038"/>
      <c r="DB124" s="1038"/>
      <c r="DC124" s="1038"/>
      <c r="DD124" s="1038"/>
      <c r="DE124" s="1038"/>
      <c r="DF124" s="1039"/>
      <c r="DG124" s="1027" t="s">
        <v>455</v>
      </c>
      <c r="DH124" s="1028"/>
      <c r="DI124" s="1028"/>
      <c r="DJ124" s="1028"/>
      <c r="DK124" s="1029"/>
      <c r="DL124" s="1030" t="s">
        <v>455</v>
      </c>
      <c r="DM124" s="1028"/>
      <c r="DN124" s="1028"/>
      <c r="DO124" s="1028"/>
      <c r="DP124" s="1029"/>
      <c r="DQ124" s="1030" t="s">
        <v>455</v>
      </c>
      <c r="DR124" s="1028"/>
      <c r="DS124" s="1028"/>
      <c r="DT124" s="1028"/>
      <c r="DU124" s="1029"/>
      <c r="DV124" s="1031" t="s">
        <v>455</v>
      </c>
      <c r="DW124" s="1032"/>
      <c r="DX124" s="1032"/>
      <c r="DY124" s="1032"/>
      <c r="DZ124" s="1033"/>
    </row>
    <row r="125" spans="1:130" s="197" customFormat="1" ht="26.25" customHeight="1" thickBot="1">
      <c r="A125" s="1005"/>
      <c r="B125" s="976"/>
      <c r="C125" s="946" t="s">
        <v>441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455</v>
      </c>
      <c r="AB125" s="989"/>
      <c r="AC125" s="989"/>
      <c r="AD125" s="989"/>
      <c r="AE125" s="990"/>
      <c r="AF125" s="991" t="s">
        <v>455</v>
      </c>
      <c r="AG125" s="989"/>
      <c r="AH125" s="989"/>
      <c r="AI125" s="989"/>
      <c r="AJ125" s="990"/>
      <c r="AK125" s="991" t="s">
        <v>455</v>
      </c>
      <c r="AL125" s="989"/>
      <c r="AM125" s="989"/>
      <c r="AN125" s="989"/>
      <c r="AO125" s="990"/>
      <c r="AP125" s="992" t="s">
        <v>455</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457</v>
      </c>
      <c r="CL125" s="1044"/>
      <c r="CM125" s="1044"/>
      <c r="CN125" s="1044"/>
      <c r="CO125" s="1045"/>
      <c r="CP125" s="970" t="s">
        <v>458</v>
      </c>
      <c r="CQ125" s="917"/>
      <c r="CR125" s="917"/>
      <c r="CS125" s="917"/>
      <c r="CT125" s="917"/>
      <c r="CU125" s="917"/>
      <c r="CV125" s="917"/>
      <c r="CW125" s="917"/>
      <c r="CX125" s="917"/>
      <c r="CY125" s="917"/>
      <c r="CZ125" s="917"/>
      <c r="DA125" s="917"/>
      <c r="DB125" s="917"/>
      <c r="DC125" s="917"/>
      <c r="DD125" s="917"/>
      <c r="DE125" s="917"/>
      <c r="DF125" s="918"/>
      <c r="DG125" s="956" t="s">
        <v>455</v>
      </c>
      <c r="DH125" s="957"/>
      <c r="DI125" s="957"/>
      <c r="DJ125" s="957"/>
      <c r="DK125" s="957"/>
      <c r="DL125" s="957" t="s">
        <v>455</v>
      </c>
      <c r="DM125" s="957"/>
      <c r="DN125" s="957"/>
      <c r="DO125" s="957"/>
      <c r="DP125" s="957"/>
      <c r="DQ125" s="957" t="s">
        <v>455</v>
      </c>
      <c r="DR125" s="957"/>
      <c r="DS125" s="957"/>
      <c r="DT125" s="957"/>
      <c r="DU125" s="957"/>
      <c r="DV125" s="958" t="s">
        <v>455</v>
      </c>
      <c r="DW125" s="958"/>
      <c r="DX125" s="958"/>
      <c r="DY125" s="958"/>
      <c r="DZ125" s="959"/>
    </row>
    <row r="126" spans="1:130" s="197" customFormat="1" ht="26.25" customHeight="1">
      <c r="A126" s="1005"/>
      <c r="B126" s="976"/>
      <c r="C126" s="946" t="s">
        <v>444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28157</v>
      </c>
      <c r="AB126" s="989"/>
      <c r="AC126" s="989"/>
      <c r="AD126" s="989"/>
      <c r="AE126" s="990"/>
      <c r="AF126" s="991">
        <v>24999</v>
      </c>
      <c r="AG126" s="989"/>
      <c r="AH126" s="989"/>
      <c r="AI126" s="989"/>
      <c r="AJ126" s="990"/>
      <c r="AK126" s="991">
        <v>15691</v>
      </c>
      <c r="AL126" s="989"/>
      <c r="AM126" s="989"/>
      <c r="AN126" s="989"/>
      <c r="AO126" s="990"/>
      <c r="AP126" s="992">
        <v>0.6</v>
      </c>
      <c r="AQ126" s="993"/>
      <c r="AR126" s="993"/>
      <c r="AS126" s="993"/>
      <c r="AT126" s="994"/>
      <c r="AU126" s="233"/>
      <c r="AV126" s="233"/>
      <c r="AW126" s="233"/>
      <c r="AX126" s="1066" t="s">
        <v>459</v>
      </c>
      <c r="AY126" s="1067"/>
      <c r="AZ126" s="1067"/>
      <c r="BA126" s="1067"/>
      <c r="BB126" s="1067"/>
      <c r="BC126" s="1067"/>
      <c r="BD126" s="1067"/>
      <c r="BE126" s="1068"/>
      <c r="BF126" s="1082" t="s">
        <v>460</v>
      </c>
      <c r="BG126" s="1067"/>
      <c r="BH126" s="1067"/>
      <c r="BI126" s="1067"/>
      <c r="BJ126" s="1067"/>
      <c r="BK126" s="1067"/>
      <c r="BL126" s="1068"/>
      <c r="BM126" s="1082" t="s">
        <v>461</v>
      </c>
      <c r="BN126" s="1067"/>
      <c r="BO126" s="1067"/>
      <c r="BP126" s="1067"/>
      <c r="BQ126" s="1067"/>
      <c r="BR126" s="1067"/>
      <c r="BS126" s="1068"/>
      <c r="BT126" s="1082" t="s">
        <v>462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463</v>
      </c>
      <c r="CQ126" s="980"/>
      <c r="CR126" s="980"/>
      <c r="CS126" s="980"/>
      <c r="CT126" s="980"/>
      <c r="CU126" s="980"/>
      <c r="CV126" s="980"/>
      <c r="CW126" s="980"/>
      <c r="CX126" s="980"/>
      <c r="CY126" s="980"/>
      <c r="CZ126" s="980"/>
      <c r="DA126" s="980"/>
      <c r="DB126" s="980"/>
      <c r="DC126" s="980"/>
      <c r="DD126" s="980"/>
      <c r="DE126" s="980"/>
      <c r="DF126" s="981"/>
      <c r="DG126" s="949" t="s">
        <v>455</v>
      </c>
      <c r="DH126" s="950"/>
      <c r="DI126" s="950"/>
      <c r="DJ126" s="950"/>
      <c r="DK126" s="950"/>
      <c r="DL126" s="950" t="s">
        <v>455</v>
      </c>
      <c r="DM126" s="950"/>
      <c r="DN126" s="950"/>
      <c r="DO126" s="950"/>
      <c r="DP126" s="950"/>
      <c r="DQ126" s="950" t="s">
        <v>455</v>
      </c>
      <c r="DR126" s="950"/>
      <c r="DS126" s="950"/>
      <c r="DT126" s="950"/>
      <c r="DU126" s="950"/>
      <c r="DV126" s="951" t="s">
        <v>455</v>
      </c>
      <c r="DW126" s="951"/>
      <c r="DX126" s="951"/>
      <c r="DY126" s="951"/>
      <c r="DZ126" s="952"/>
    </row>
    <row r="127" spans="1:130" s="197" customFormat="1" ht="26.25" customHeight="1" thickBot="1">
      <c r="A127" s="1006"/>
      <c r="B127" s="978"/>
      <c r="C127" s="1034" t="s">
        <v>464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455</v>
      </c>
      <c r="AB127" s="989"/>
      <c r="AC127" s="989"/>
      <c r="AD127" s="989"/>
      <c r="AE127" s="990"/>
      <c r="AF127" s="991" t="s">
        <v>455</v>
      </c>
      <c r="AG127" s="989"/>
      <c r="AH127" s="989"/>
      <c r="AI127" s="989"/>
      <c r="AJ127" s="990"/>
      <c r="AK127" s="991" t="s">
        <v>455</v>
      </c>
      <c r="AL127" s="989"/>
      <c r="AM127" s="989"/>
      <c r="AN127" s="989"/>
      <c r="AO127" s="990"/>
      <c r="AP127" s="992" t="s">
        <v>455</v>
      </c>
      <c r="AQ127" s="993"/>
      <c r="AR127" s="993"/>
      <c r="AS127" s="993"/>
      <c r="AT127" s="994"/>
      <c r="AU127" s="233"/>
      <c r="AV127" s="233"/>
      <c r="AW127" s="233"/>
      <c r="AX127" s="916" t="s">
        <v>465</v>
      </c>
      <c r="AY127" s="917"/>
      <c r="AZ127" s="917"/>
      <c r="BA127" s="917"/>
      <c r="BB127" s="917"/>
      <c r="BC127" s="917"/>
      <c r="BD127" s="917"/>
      <c r="BE127" s="918"/>
      <c r="BF127" s="1071" t="s">
        <v>455</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466</v>
      </c>
      <c r="CQ127" s="1075"/>
      <c r="CR127" s="1075"/>
      <c r="CS127" s="1075"/>
      <c r="CT127" s="1075"/>
      <c r="CU127" s="1075"/>
      <c r="CV127" s="1075"/>
      <c r="CW127" s="1075"/>
      <c r="CX127" s="1075"/>
      <c r="CY127" s="1075"/>
      <c r="CZ127" s="1075"/>
      <c r="DA127" s="1075"/>
      <c r="DB127" s="1075"/>
      <c r="DC127" s="1075"/>
      <c r="DD127" s="1075"/>
      <c r="DE127" s="1075"/>
      <c r="DF127" s="1076"/>
      <c r="DG127" s="1077" t="s">
        <v>467</v>
      </c>
      <c r="DH127" s="1078"/>
      <c r="DI127" s="1078"/>
      <c r="DJ127" s="1078"/>
      <c r="DK127" s="1078"/>
      <c r="DL127" s="1078" t="s">
        <v>468</v>
      </c>
      <c r="DM127" s="1078"/>
      <c r="DN127" s="1078"/>
      <c r="DO127" s="1078"/>
      <c r="DP127" s="1078"/>
      <c r="DQ127" s="1078" t="s">
        <v>468</v>
      </c>
      <c r="DR127" s="1078"/>
      <c r="DS127" s="1078"/>
      <c r="DT127" s="1078"/>
      <c r="DU127" s="1078"/>
      <c r="DV127" s="1079" t="s">
        <v>468</v>
      </c>
      <c r="DW127" s="1079"/>
      <c r="DX127" s="1079"/>
      <c r="DY127" s="1079"/>
      <c r="DZ127" s="1080"/>
    </row>
    <row r="128" spans="1:130" s="197" customFormat="1" ht="26.25" customHeight="1">
      <c r="A128" s="1101" t="s">
        <v>469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470</v>
      </c>
      <c r="X128" s="1103"/>
      <c r="Y128" s="1103"/>
      <c r="Z128" s="1104"/>
      <c r="AA128" s="1119">
        <v>25075</v>
      </c>
      <c r="AB128" s="1120"/>
      <c r="AC128" s="1120"/>
      <c r="AD128" s="1120"/>
      <c r="AE128" s="1121"/>
      <c r="AF128" s="1122">
        <v>21535</v>
      </c>
      <c r="AG128" s="1120"/>
      <c r="AH128" s="1120"/>
      <c r="AI128" s="1120"/>
      <c r="AJ128" s="1121"/>
      <c r="AK128" s="1122">
        <v>23022</v>
      </c>
      <c r="AL128" s="1120"/>
      <c r="AM128" s="1120"/>
      <c r="AN128" s="1120"/>
      <c r="AO128" s="1121"/>
      <c r="AP128" s="1123"/>
      <c r="AQ128" s="1124"/>
      <c r="AR128" s="1124"/>
      <c r="AS128" s="1124"/>
      <c r="AT128" s="1125"/>
      <c r="AU128" s="235"/>
      <c r="AV128" s="235"/>
      <c r="AW128" s="235"/>
      <c r="AX128" s="1084" t="s">
        <v>471</v>
      </c>
      <c r="AY128" s="980"/>
      <c r="AZ128" s="980"/>
      <c r="BA128" s="980"/>
      <c r="BB128" s="980"/>
      <c r="BC128" s="980"/>
      <c r="BD128" s="980"/>
      <c r="BE128" s="981"/>
      <c r="BF128" s="1096" t="s">
        <v>455</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472</v>
      </c>
      <c r="X129" s="1091"/>
      <c r="Y129" s="1091"/>
      <c r="Z129" s="1092"/>
      <c r="AA129" s="988">
        <v>3151438</v>
      </c>
      <c r="AB129" s="989"/>
      <c r="AC129" s="989"/>
      <c r="AD129" s="989"/>
      <c r="AE129" s="990"/>
      <c r="AF129" s="991">
        <v>3115564</v>
      </c>
      <c r="AG129" s="989"/>
      <c r="AH129" s="989"/>
      <c r="AI129" s="989"/>
      <c r="AJ129" s="990"/>
      <c r="AK129" s="991">
        <v>3166235</v>
      </c>
      <c r="AL129" s="989"/>
      <c r="AM129" s="989"/>
      <c r="AN129" s="989"/>
      <c r="AO129" s="990"/>
      <c r="AP129" s="1093"/>
      <c r="AQ129" s="1094"/>
      <c r="AR129" s="1094"/>
      <c r="AS129" s="1094"/>
      <c r="AT129" s="1095"/>
      <c r="AU129" s="235"/>
      <c r="AV129" s="235"/>
      <c r="AW129" s="235"/>
      <c r="AX129" s="1084" t="s">
        <v>473</v>
      </c>
      <c r="AY129" s="980"/>
      <c r="AZ129" s="980"/>
      <c r="BA129" s="980"/>
      <c r="BB129" s="980"/>
      <c r="BC129" s="980"/>
      <c r="BD129" s="980"/>
      <c r="BE129" s="981"/>
      <c r="BF129" s="1085">
        <v>6.7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475</v>
      </c>
      <c r="X130" s="1091"/>
      <c r="Y130" s="1091"/>
      <c r="Z130" s="1092"/>
      <c r="AA130" s="988">
        <v>629494</v>
      </c>
      <c r="AB130" s="989"/>
      <c r="AC130" s="989"/>
      <c r="AD130" s="989"/>
      <c r="AE130" s="990"/>
      <c r="AF130" s="991">
        <v>604737</v>
      </c>
      <c r="AG130" s="989"/>
      <c r="AH130" s="989"/>
      <c r="AI130" s="989"/>
      <c r="AJ130" s="990"/>
      <c r="AK130" s="991">
        <v>572481</v>
      </c>
      <c r="AL130" s="989"/>
      <c r="AM130" s="989"/>
      <c r="AN130" s="989"/>
      <c r="AO130" s="990"/>
      <c r="AP130" s="1093"/>
      <c r="AQ130" s="1094"/>
      <c r="AR130" s="1094"/>
      <c r="AS130" s="1094"/>
      <c r="AT130" s="1095"/>
      <c r="AU130" s="235"/>
      <c r="AV130" s="235"/>
      <c r="AW130" s="235"/>
      <c r="AX130" s="1143" t="s">
        <v>476</v>
      </c>
      <c r="AY130" s="1075"/>
      <c r="AZ130" s="1075"/>
      <c r="BA130" s="1075"/>
      <c r="BB130" s="1075"/>
      <c r="BC130" s="1075"/>
      <c r="BD130" s="1075"/>
      <c r="BE130" s="1076"/>
      <c r="BF130" s="1105" t="s">
        <v>477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478</v>
      </c>
      <c r="X131" s="1114"/>
      <c r="Y131" s="1114"/>
      <c r="Z131" s="1115"/>
      <c r="AA131" s="1027">
        <v>2521944</v>
      </c>
      <c r="AB131" s="1028"/>
      <c r="AC131" s="1028"/>
      <c r="AD131" s="1028"/>
      <c r="AE131" s="1029"/>
      <c r="AF131" s="1030">
        <v>2510827</v>
      </c>
      <c r="AG131" s="1028"/>
      <c r="AH131" s="1028"/>
      <c r="AI131" s="1028"/>
      <c r="AJ131" s="1029"/>
      <c r="AK131" s="1030">
        <v>2593754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480</v>
      </c>
      <c r="W132" s="1131"/>
      <c r="X132" s="1131"/>
      <c r="Y132" s="1131"/>
      <c r="Z132" s="1132"/>
      <c r="AA132" s="1133">
        <v>7.9075110310000003</v>
      </c>
      <c r="AB132" s="1134"/>
      <c r="AC132" s="1134"/>
      <c r="AD132" s="1134"/>
      <c r="AE132" s="1135"/>
      <c r="AF132" s="1136">
        <v>6.9632435849999998</v>
      </c>
      <c r="AG132" s="1134"/>
      <c r="AH132" s="1134"/>
      <c r="AI132" s="1134"/>
      <c r="AJ132" s="1135"/>
      <c r="AK132" s="1136">
        <v>5.4810903419999999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481</v>
      </c>
      <c r="W133" s="1138"/>
      <c r="X133" s="1138"/>
      <c r="Y133" s="1138"/>
      <c r="Z133" s="1139"/>
      <c r="AA133" s="1140">
        <v>9.5</v>
      </c>
      <c r="AB133" s="1141"/>
      <c r="AC133" s="1141"/>
      <c r="AD133" s="1141"/>
      <c r="AE133" s="1142"/>
      <c r="AF133" s="1140">
        <v>8</v>
      </c>
      <c r="AG133" s="1141"/>
      <c r="AH133" s="1141"/>
      <c r="AI133" s="1141"/>
      <c r="AJ133" s="1142"/>
      <c r="AK133" s="1140">
        <v>6.7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482</v>
      </c>
      <c r="B5" s="246"/>
      <c r="C5" s="246"/>
      <c r="D5" s="246"/>
      <c r="E5" s="246"/>
      <c r="F5" s="246"/>
      <c r="G5" s="246"/>
      <c r="H5" s="246"/>
      <c r="I5" s="246"/>
      <c r="J5" s="246"/>
      <c r="K5" s="246"/>
      <c r="L5" s="246"/>
      <c r="M5" s="246"/>
      <c r="N5" s="246"/>
      <c r="O5" s="247"/>
    </row>
    <row r="6" spans="1:16">
      <c r="A6" s="248"/>
      <c r="B6" s="244"/>
      <c r="C6" s="244"/>
      <c r="D6" s="244"/>
      <c r="E6" s="244"/>
      <c r="F6" s="244"/>
      <c r="G6" s="249" t="s">
        <v>483</v>
      </c>
      <c r="H6" s="249"/>
      <c r="I6" s="249"/>
      <c r="J6" s="249"/>
      <c r="K6" s="244"/>
      <c r="L6" s="244"/>
      <c r="M6" s="244"/>
      <c r="N6" s="244"/>
    </row>
    <row r="7" spans="1:16">
      <c r="A7" s="248"/>
      <c r="B7" s="244"/>
      <c r="C7" s="244"/>
      <c r="D7" s="244"/>
      <c r="E7" s="244"/>
      <c r="F7" s="244"/>
      <c r="G7" s="251"/>
      <c r="H7" s="252"/>
      <c r="I7" s="252"/>
      <c r="J7" s="253"/>
      <c r="K7" s="1147" t="s">
        <v>484</v>
      </c>
      <c r="L7" s="254"/>
      <c r="M7" s="255" t="s">
        <v>485</v>
      </c>
      <c r="N7" s="256"/>
    </row>
    <row r="8" spans="1:16">
      <c r="A8" s="248"/>
      <c r="B8" s="244"/>
      <c r="C8" s="244"/>
      <c r="D8" s="244"/>
      <c r="E8" s="244"/>
      <c r="F8" s="244"/>
      <c r="G8" s="257"/>
      <c r="H8" s="258"/>
      <c r="I8" s="258"/>
      <c r="J8" s="259"/>
      <c r="K8" s="1148"/>
      <c r="L8" s="260" t="s">
        <v>486</v>
      </c>
      <c r="M8" s="261" t="s">
        <v>487</v>
      </c>
      <c r="N8" s="262" t="s">
        <v>488</v>
      </c>
    </row>
    <row r="9" spans="1:16">
      <c r="A9" s="248"/>
      <c r="B9" s="244"/>
      <c r="C9" s="244"/>
      <c r="D9" s="244"/>
      <c r="E9" s="244"/>
      <c r="F9" s="244"/>
      <c r="G9" s="1149" t="s">
        <v>489</v>
      </c>
      <c r="H9" s="1150"/>
      <c r="I9" s="1150"/>
      <c r="J9" s="1151"/>
      <c r="K9" s="263">
        <v>776677</v>
      </c>
      <c r="L9" s="264">
        <v>158732</v>
      </c>
      <c r="M9" s="265">
        <v>187155</v>
      </c>
      <c r="N9" s="266">
        <v>-15.2</v>
      </c>
    </row>
    <row r="10" spans="1:16">
      <c r="A10" s="248"/>
      <c r="B10" s="244"/>
      <c r="C10" s="244"/>
      <c r="D10" s="244"/>
      <c r="E10" s="244"/>
      <c r="F10" s="244"/>
      <c r="G10" s="1149" t="s">
        <v>490</v>
      </c>
      <c r="H10" s="1150"/>
      <c r="I10" s="1150"/>
      <c r="J10" s="1151"/>
      <c r="K10" s="267">
        <v>167368</v>
      </c>
      <c r="L10" s="268">
        <v>34206</v>
      </c>
      <c r="M10" s="269">
        <v>20525</v>
      </c>
      <c r="N10" s="270">
        <v>66.7</v>
      </c>
    </row>
    <row r="11" spans="1:16" ht="13.5" customHeight="1">
      <c r="A11" s="248"/>
      <c r="B11" s="244"/>
      <c r="C11" s="244"/>
      <c r="D11" s="244"/>
      <c r="E11" s="244"/>
      <c r="F11" s="244"/>
      <c r="G11" s="1149" t="s">
        <v>491</v>
      </c>
      <c r="H11" s="1150"/>
      <c r="I11" s="1150"/>
      <c r="J11" s="1151"/>
      <c r="K11" s="267">
        <v>92855</v>
      </c>
      <c r="L11" s="268">
        <v>18977</v>
      </c>
      <c r="M11" s="269">
        <v>27959</v>
      </c>
      <c r="N11" s="270">
        <v>-32.1</v>
      </c>
    </row>
    <row r="12" spans="1:16" ht="13.5" customHeight="1">
      <c r="A12" s="248"/>
      <c r="B12" s="244"/>
      <c r="C12" s="244"/>
      <c r="D12" s="244"/>
      <c r="E12" s="244"/>
      <c r="F12" s="244"/>
      <c r="G12" s="1149" t="s">
        <v>492</v>
      </c>
      <c r="H12" s="1150"/>
      <c r="I12" s="1150"/>
      <c r="J12" s="1151"/>
      <c r="K12" s="267" t="s">
        <v>493</v>
      </c>
      <c r="L12" s="268" t="s">
        <v>493</v>
      </c>
      <c r="M12" s="269">
        <v>2910</v>
      </c>
      <c r="N12" s="270" t="s">
        <v>493</v>
      </c>
    </row>
    <row r="13" spans="1:16" ht="13.5" customHeight="1">
      <c r="A13" s="248"/>
      <c r="B13" s="244"/>
      <c r="C13" s="244"/>
      <c r="D13" s="244"/>
      <c r="E13" s="244"/>
      <c r="F13" s="244"/>
      <c r="G13" s="1149" t="s">
        <v>494</v>
      </c>
      <c r="H13" s="1150"/>
      <c r="I13" s="1150"/>
      <c r="J13" s="1151"/>
      <c r="K13" s="267" t="s">
        <v>493</v>
      </c>
      <c r="L13" s="268" t="s">
        <v>493</v>
      </c>
      <c r="M13" s="269" t="s">
        <v>493</v>
      </c>
      <c r="N13" s="270" t="s">
        <v>493</v>
      </c>
    </row>
    <row r="14" spans="1:16" ht="13.5" customHeight="1">
      <c r="A14" s="248"/>
      <c r="B14" s="244"/>
      <c r="C14" s="244"/>
      <c r="D14" s="244"/>
      <c r="E14" s="244"/>
      <c r="F14" s="244"/>
      <c r="G14" s="1149" t="s">
        <v>495</v>
      </c>
      <c r="H14" s="1150"/>
      <c r="I14" s="1150"/>
      <c r="J14" s="1151"/>
      <c r="K14" s="267">
        <v>20306</v>
      </c>
      <c r="L14" s="268">
        <v>4150</v>
      </c>
      <c r="M14" s="269">
        <v>9160</v>
      </c>
      <c r="N14" s="270">
        <v>-54.7</v>
      </c>
    </row>
    <row r="15" spans="1:16" ht="13.5" customHeight="1">
      <c r="A15" s="248"/>
      <c r="B15" s="244"/>
      <c r="C15" s="244"/>
      <c r="D15" s="244"/>
      <c r="E15" s="244"/>
      <c r="F15" s="244"/>
      <c r="G15" s="1149" t="s">
        <v>496</v>
      </c>
      <c r="H15" s="1150"/>
      <c r="I15" s="1150"/>
      <c r="J15" s="1151"/>
      <c r="K15" s="267">
        <v>16084</v>
      </c>
      <c r="L15" s="268">
        <v>3287</v>
      </c>
      <c r="M15" s="269">
        <v>4580</v>
      </c>
      <c r="N15" s="270">
        <v>-28.2</v>
      </c>
    </row>
    <row r="16" spans="1:16">
      <c r="A16" s="248"/>
      <c r="B16" s="244"/>
      <c r="C16" s="244"/>
      <c r="D16" s="244"/>
      <c r="E16" s="244"/>
      <c r="F16" s="244"/>
      <c r="G16" s="1152" t="s">
        <v>497</v>
      </c>
      <c r="H16" s="1153"/>
      <c r="I16" s="1153"/>
      <c r="J16" s="1154"/>
      <c r="K16" s="268">
        <v>-59250</v>
      </c>
      <c r="L16" s="268">
        <v>-12109</v>
      </c>
      <c r="M16" s="269">
        <v>-19254</v>
      </c>
      <c r="N16" s="270">
        <v>-37.1</v>
      </c>
    </row>
    <row r="17" spans="1:16">
      <c r="A17" s="248"/>
      <c r="B17" s="244"/>
      <c r="C17" s="244"/>
      <c r="D17" s="244"/>
      <c r="E17" s="244"/>
      <c r="F17" s="244"/>
      <c r="G17" s="1152" t="s">
        <v>167</v>
      </c>
      <c r="H17" s="1153"/>
      <c r="I17" s="1153"/>
      <c r="J17" s="1154"/>
      <c r="K17" s="268">
        <v>1014040</v>
      </c>
      <c r="L17" s="268">
        <v>207243</v>
      </c>
      <c r="M17" s="269">
        <v>233033</v>
      </c>
      <c r="N17" s="270">
        <v>-11.1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498</v>
      </c>
      <c r="H19" s="244"/>
      <c r="I19" s="244"/>
      <c r="J19" s="244"/>
      <c r="K19" s="244"/>
      <c r="L19" s="244"/>
      <c r="M19" s="244"/>
      <c r="N19" s="244"/>
    </row>
    <row r="20" spans="1:16">
      <c r="A20" s="248"/>
      <c r="B20" s="244"/>
      <c r="C20" s="244"/>
      <c r="D20" s="244"/>
      <c r="E20" s="244"/>
      <c r="F20" s="244"/>
      <c r="G20" s="272"/>
      <c r="H20" s="273"/>
      <c r="I20" s="273"/>
      <c r="J20" s="274"/>
      <c r="K20" s="275" t="s">
        <v>499</v>
      </c>
      <c r="L20" s="276" t="s">
        <v>500</v>
      </c>
      <c r="M20" s="277" t="s">
        <v>501</v>
      </c>
      <c r="N20" s="278"/>
    </row>
    <row r="21" spans="1:16" s="284" customFormat="1">
      <c r="A21" s="279"/>
      <c r="B21" s="249"/>
      <c r="C21" s="249"/>
      <c r="D21" s="249"/>
      <c r="E21" s="249"/>
      <c r="F21" s="249"/>
      <c r="G21" s="1144" t="s">
        <v>502</v>
      </c>
      <c r="H21" s="1145"/>
      <c r="I21" s="1145"/>
      <c r="J21" s="1146"/>
      <c r="K21" s="280">
        <v>17.579999999999998</v>
      </c>
      <c r="L21" s="281">
        <v>21.21</v>
      </c>
      <c r="M21" s="282">
        <v>-3.63</v>
      </c>
      <c r="N21" s="249"/>
      <c r="O21" s="283"/>
      <c r="P21" s="279"/>
    </row>
    <row r="22" spans="1:16" s="284" customFormat="1">
      <c r="A22" s="279"/>
      <c r="B22" s="249"/>
      <c r="C22" s="249"/>
      <c r="D22" s="249"/>
      <c r="E22" s="249"/>
      <c r="F22" s="249"/>
      <c r="G22" s="1144" t="s">
        <v>503</v>
      </c>
      <c r="H22" s="1145"/>
      <c r="I22" s="1145"/>
      <c r="J22" s="1146"/>
      <c r="K22" s="285">
        <v>94.6</v>
      </c>
      <c r="L22" s="286">
        <v>95.4</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506</v>
      </c>
      <c r="H29" s="249"/>
      <c r="I29" s="249"/>
      <c r="J29" s="249"/>
      <c r="K29" s="244"/>
      <c r="L29" s="244"/>
      <c r="M29" s="244"/>
      <c r="N29" s="244"/>
      <c r="O29" s="293"/>
    </row>
    <row r="30" spans="1:16">
      <c r="A30" s="248"/>
      <c r="B30" s="244"/>
      <c r="C30" s="244"/>
      <c r="D30" s="244"/>
      <c r="E30" s="244"/>
      <c r="F30" s="244"/>
      <c r="G30" s="251"/>
      <c r="H30" s="252"/>
      <c r="I30" s="252"/>
      <c r="J30" s="253"/>
      <c r="K30" s="1147" t="s">
        <v>484</v>
      </c>
      <c r="L30" s="254"/>
      <c r="M30" s="255" t="s">
        <v>485</v>
      </c>
      <c r="N30" s="256"/>
    </row>
    <row r="31" spans="1:16">
      <c r="A31" s="248"/>
      <c r="B31" s="244"/>
      <c r="C31" s="244"/>
      <c r="D31" s="244"/>
      <c r="E31" s="244"/>
      <c r="F31" s="244"/>
      <c r="G31" s="257"/>
      <c r="H31" s="258"/>
      <c r="I31" s="258"/>
      <c r="J31" s="259"/>
      <c r="K31" s="1148"/>
      <c r="L31" s="260" t="s">
        <v>486</v>
      </c>
      <c r="M31" s="261" t="s">
        <v>487</v>
      </c>
      <c r="N31" s="262" t="s">
        <v>488</v>
      </c>
    </row>
    <row r="32" spans="1:16" ht="27" customHeight="1">
      <c r="A32" s="248"/>
      <c r="B32" s="244"/>
      <c r="C32" s="244"/>
      <c r="D32" s="244"/>
      <c r="E32" s="244"/>
      <c r="F32" s="244"/>
      <c r="G32" s="1160" t="s">
        <v>507</v>
      </c>
      <c r="H32" s="1161"/>
      <c r="I32" s="1161"/>
      <c r="J32" s="1162"/>
      <c r="K32" s="294">
        <v>512790</v>
      </c>
      <c r="L32" s="294">
        <v>104801</v>
      </c>
      <c r="M32" s="295">
        <v>137219</v>
      </c>
      <c r="N32" s="296">
        <v>-23.6</v>
      </c>
    </row>
    <row r="33" spans="1:16" ht="13.5" customHeight="1">
      <c r="A33" s="248"/>
      <c r="B33" s="244"/>
      <c r="C33" s="244"/>
      <c r="D33" s="244"/>
      <c r="E33" s="244"/>
      <c r="F33" s="244"/>
      <c r="G33" s="1160" t="s">
        <v>508</v>
      </c>
      <c r="H33" s="1161"/>
      <c r="I33" s="1161"/>
      <c r="J33" s="1162"/>
      <c r="K33" s="294" t="s">
        <v>493</v>
      </c>
      <c r="L33" s="294" t="s">
        <v>493</v>
      </c>
      <c r="M33" s="295" t="s">
        <v>493</v>
      </c>
      <c r="N33" s="296" t="s">
        <v>493</v>
      </c>
    </row>
    <row r="34" spans="1:16" ht="27" customHeight="1">
      <c r="A34" s="248"/>
      <c r="B34" s="244"/>
      <c r="C34" s="244"/>
      <c r="D34" s="244"/>
      <c r="E34" s="244"/>
      <c r="F34" s="244"/>
      <c r="G34" s="1160" t="s">
        <v>509</v>
      </c>
      <c r="H34" s="1161"/>
      <c r="I34" s="1161"/>
      <c r="J34" s="1162"/>
      <c r="K34" s="294" t="s">
        <v>493</v>
      </c>
      <c r="L34" s="294" t="s">
        <v>493</v>
      </c>
      <c r="M34" s="295">
        <v>4</v>
      </c>
      <c r="N34" s="296" t="s">
        <v>493</v>
      </c>
    </row>
    <row r="35" spans="1:16" ht="27" customHeight="1">
      <c r="A35" s="248"/>
      <c r="B35" s="244"/>
      <c r="C35" s="244"/>
      <c r="D35" s="244"/>
      <c r="E35" s="244"/>
      <c r="F35" s="244"/>
      <c r="G35" s="1160" t="s">
        <v>510</v>
      </c>
      <c r="H35" s="1161"/>
      <c r="I35" s="1161"/>
      <c r="J35" s="1162"/>
      <c r="K35" s="294">
        <v>195839</v>
      </c>
      <c r="L35" s="294">
        <v>40024</v>
      </c>
      <c r="M35" s="295">
        <v>30414</v>
      </c>
      <c r="N35" s="296">
        <v>31.6</v>
      </c>
    </row>
    <row r="36" spans="1:16" ht="27" customHeight="1">
      <c r="A36" s="248"/>
      <c r="B36" s="244"/>
      <c r="C36" s="244"/>
      <c r="D36" s="244"/>
      <c r="E36" s="244"/>
      <c r="F36" s="244"/>
      <c r="G36" s="1160" t="s">
        <v>511</v>
      </c>
      <c r="H36" s="1161"/>
      <c r="I36" s="1161"/>
      <c r="J36" s="1162"/>
      <c r="K36" s="294">
        <v>13349</v>
      </c>
      <c r="L36" s="294">
        <v>2728</v>
      </c>
      <c r="M36" s="295">
        <v>5195</v>
      </c>
      <c r="N36" s="296">
        <v>-47.5</v>
      </c>
    </row>
    <row r="37" spans="1:16" ht="13.5" customHeight="1">
      <c r="A37" s="248"/>
      <c r="B37" s="244"/>
      <c r="C37" s="244"/>
      <c r="D37" s="244"/>
      <c r="E37" s="244"/>
      <c r="F37" s="244"/>
      <c r="G37" s="1160" t="s">
        <v>512</v>
      </c>
      <c r="H37" s="1161"/>
      <c r="I37" s="1161"/>
      <c r="J37" s="1162"/>
      <c r="K37" s="294">
        <v>15691</v>
      </c>
      <c r="L37" s="294">
        <v>3207</v>
      </c>
      <c r="M37" s="295">
        <v>2257</v>
      </c>
      <c r="N37" s="296">
        <v>42.1</v>
      </c>
    </row>
    <row r="38" spans="1:16" ht="27" customHeight="1">
      <c r="A38" s="248"/>
      <c r="B38" s="244"/>
      <c r="C38" s="244"/>
      <c r="D38" s="244"/>
      <c r="E38" s="244"/>
      <c r="F38" s="244"/>
      <c r="G38" s="1163" t="s">
        <v>513</v>
      </c>
      <c r="H38" s="1164"/>
      <c r="I38" s="1164"/>
      <c r="J38" s="1165"/>
      <c r="K38" s="297" t="s">
        <v>493</v>
      </c>
      <c r="L38" s="297" t="s">
        <v>493</v>
      </c>
      <c r="M38" s="298">
        <v>40</v>
      </c>
      <c r="N38" s="299" t="s">
        <v>493</v>
      </c>
      <c r="O38" s="293"/>
    </row>
    <row r="39" spans="1:16">
      <c r="A39" s="248"/>
      <c r="B39" s="244"/>
      <c r="C39" s="244"/>
      <c r="D39" s="244"/>
      <c r="E39" s="244"/>
      <c r="F39" s="244"/>
      <c r="G39" s="1163" t="s">
        <v>514</v>
      </c>
      <c r="H39" s="1164"/>
      <c r="I39" s="1164"/>
      <c r="J39" s="1165"/>
      <c r="K39" s="300">
        <v>-23022</v>
      </c>
      <c r="L39" s="300">
        <v>-4705</v>
      </c>
      <c r="M39" s="301">
        <v>-7960</v>
      </c>
      <c r="N39" s="302">
        <v>-40.9</v>
      </c>
      <c r="O39" s="293"/>
    </row>
    <row r="40" spans="1:16" ht="27" customHeight="1">
      <c r="A40" s="248"/>
      <c r="B40" s="244"/>
      <c r="C40" s="244"/>
      <c r="D40" s="244"/>
      <c r="E40" s="244"/>
      <c r="F40" s="244"/>
      <c r="G40" s="1160" t="s">
        <v>515</v>
      </c>
      <c r="H40" s="1161"/>
      <c r="I40" s="1161"/>
      <c r="J40" s="1162"/>
      <c r="K40" s="300">
        <v>-572481</v>
      </c>
      <c r="L40" s="300">
        <v>-117000</v>
      </c>
      <c r="M40" s="301">
        <v>-124831</v>
      </c>
      <c r="N40" s="302">
        <v>-6.3</v>
      </c>
      <c r="O40" s="293"/>
    </row>
    <row r="41" spans="1:16">
      <c r="A41" s="248"/>
      <c r="B41" s="244"/>
      <c r="C41" s="244"/>
      <c r="D41" s="244"/>
      <c r="E41" s="244"/>
      <c r="F41" s="244"/>
      <c r="G41" s="1166" t="s">
        <v>278</v>
      </c>
      <c r="H41" s="1167"/>
      <c r="I41" s="1167"/>
      <c r="J41" s="1168"/>
      <c r="K41" s="294">
        <v>142166</v>
      </c>
      <c r="L41" s="300">
        <v>29055</v>
      </c>
      <c r="M41" s="301">
        <v>42339</v>
      </c>
      <c r="N41" s="302">
        <v>-31.4</v>
      </c>
      <c r="O41" s="293"/>
    </row>
    <row r="42" spans="1:16">
      <c r="A42" s="248"/>
      <c r="B42" s="244"/>
      <c r="C42" s="244"/>
      <c r="D42" s="244"/>
      <c r="E42" s="244"/>
      <c r="F42" s="244"/>
      <c r="G42" s="303" t="s">
        <v>516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517</v>
      </c>
      <c r="B47" s="244"/>
      <c r="C47" s="244"/>
      <c r="D47" s="244"/>
      <c r="E47" s="244"/>
      <c r="F47" s="244"/>
      <c r="G47" s="244"/>
      <c r="H47" s="244"/>
      <c r="I47" s="244"/>
      <c r="J47" s="244"/>
      <c r="K47" s="244"/>
      <c r="L47" s="244"/>
      <c r="M47" s="244"/>
      <c r="N47" s="244"/>
    </row>
    <row r="48" spans="1:16">
      <c r="A48" s="248"/>
      <c r="B48" s="244"/>
      <c r="C48" s="244"/>
      <c r="D48" s="244"/>
      <c r="E48" s="244"/>
      <c r="F48" s="244"/>
      <c r="G48" s="308" t="s">
        <v>518</v>
      </c>
      <c r="H48" s="308"/>
      <c r="I48" s="308"/>
      <c r="J48" s="308"/>
      <c r="K48" s="308"/>
      <c r="L48" s="308"/>
      <c r="M48" s="309"/>
      <c r="N48" s="308"/>
    </row>
    <row r="49" spans="1:14" ht="13.5" customHeight="1">
      <c r="A49" s="248"/>
      <c r="B49" s="244"/>
      <c r="C49" s="244"/>
      <c r="D49" s="244"/>
      <c r="E49" s="244"/>
      <c r="F49" s="244"/>
      <c r="G49" s="310"/>
      <c r="H49" s="311"/>
      <c r="I49" s="1155" t="s">
        <v>484</v>
      </c>
      <c r="J49" s="1157" t="s">
        <v>519</v>
      </c>
      <c r="K49" s="1158"/>
      <c r="L49" s="1158"/>
      <c r="M49" s="1158"/>
      <c r="N49" s="1159"/>
    </row>
    <row r="50" spans="1:14">
      <c r="A50" s="248"/>
      <c r="B50" s="244"/>
      <c r="C50" s="244"/>
      <c r="D50" s="244"/>
      <c r="E50" s="244"/>
      <c r="F50" s="244"/>
      <c r="G50" s="312"/>
      <c r="H50" s="313"/>
      <c r="I50" s="1156"/>
      <c r="J50" s="314" t="s">
        <v>520</v>
      </c>
      <c r="K50" s="315" t="s">
        <v>521</v>
      </c>
      <c r="L50" s="316" t="s">
        <v>522</v>
      </c>
      <c r="M50" s="317" t="s">
        <v>523</v>
      </c>
      <c r="N50" s="318" t="s">
        <v>524</v>
      </c>
    </row>
    <row r="51" spans="1:14">
      <c r="A51" s="248"/>
      <c r="B51" s="244"/>
      <c r="C51" s="244"/>
      <c r="D51" s="244"/>
      <c r="E51" s="244"/>
      <c r="F51" s="244"/>
      <c r="G51" s="310" t="s">
        <v>525</v>
      </c>
      <c r="H51" s="311"/>
      <c r="I51" s="319">
        <v>655220</v>
      </c>
      <c r="J51" s="320">
        <v>125593</v>
      </c>
      <c r="K51" s="321">
        <v>-19.899999999999999</v>
      </c>
      <c r="L51" s="322">
        <v>146140</v>
      </c>
      <c r="M51" s="323">
        <v>-24.1</v>
      </c>
      <c r="N51" s="324">
        <v>4.2</v>
      </c>
    </row>
    <row r="52" spans="1:14">
      <c r="A52" s="248"/>
      <c r="B52" s="244"/>
      <c r="C52" s="244"/>
      <c r="D52" s="244"/>
      <c r="E52" s="244"/>
      <c r="F52" s="244"/>
      <c r="G52" s="325"/>
      <c r="H52" s="326" t="s">
        <v>526</v>
      </c>
      <c r="I52" s="327">
        <v>278108</v>
      </c>
      <c r="J52" s="328">
        <v>53308</v>
      </c>
      <c r="K52" s="329">
        <v>-16.399999999999999</v>
      </c>
      <c r="L52" s="330">
        <v>75451</v>
      </c>
      <c r="M52" s="331">
        <v>-8.1999999999999993</v>
      </c>
      <c r="N52" s="332">
        <v>-8.1999999999999993</v>
      </c>
    </row>
    <row r="53" spans="1:14">
      <c r="A53" s="248"/>
      <c r="B53" s="244"/>
      <c r="C53" s="244"/>
      <c r="D53" s="244"/>
      <c r="E53" s="244"/>
      <c r="F53" s="244"/>
      <c r="G53" s="310" t="s">
        <v>527</v>
      </c>
      <c r="H53" s="311"/>
      <c r="I53" s="319">
        <v>424188</v>
      </c>
      <c r="J53" s="320">
        <v>81779</v>
      </c>
      <c r="K53" s="321">
        <v>-34.9</v>
      </c>
      <c r="L53" s="322">
        <v>146641</v>
      </c>
      <c r="M53" s="323">
        <v>0.3</v>
      </c>
      <c r="N53" s="324">
        <v>-35.200000000000003</v>
      </c>
    </row>
    <row r="54" spans="1:14">
      <c r="A54" s="248"/>
      <c r="B54" s="244"/>
      <c r="C54" s="244"/>
      <c r="D54" s="244"/>
      <c r="E54" s="244"/>
      <c r="F54" s="244"/>
      <c r="G54" s="325"/>
      <c r="H54" s="326" t="s">
        <v>526</v>
      </c>
      <c r="I54" s="327">
        <v>365867</v>
      </c>
      <c r="J54" s="328">
        <v>70535</v>
      </c>
      <c r="K54" s="329">
        <v>32.299999999999997</v>
      </c>
      <c r="L54" s="330">
        <v>68142</v>
      </c>
      <c r="M54" s="331">
        <v>-9.6999999999999993</v>
      </c>
      <c r="N54" s="332">
        <v>42</v>
      </c>
    </row>
    <row r="55" spans="1:14">
      <c r="A55" s="248"/>
      <c r="B55" s="244"/>
      <c r="C55" s="244"/>
      <c r="D55" s="244"/>
      <c r="E55" s="244"/>
      <c r="F55" s="244"/>
      <c r="G55" s="310" t="s">
        <v>528</v>
      </c>
      <c r="H55" s="311"/>
      <c r="I55" s="319">
        <v>348405</v>
      </c>
      <c r="J55" s="320">
        <v>68409</v>
      </c>
      <c r="K55" s="321">
        <v>-16.3</v>
      </c>
      <c r="L55" s="322">
        <v>174587</v>
      </c>
      <c r="M55" s="323">
        <v>19.100000000000001</v>
      </c>
      <c r="N55" s="324">
        <v>-35.4</v>
      </c>
    </row>
    <row r="56" spans="1:14">
      <c r="A56" s="248"/>
      <c r="B56" s="244"/>
      <c r="C56" s="244"/>
      <c r="D56" s="244"/>
      <c r="E56" s="244"/>
      <c r="F56" s="244"/>
      <c r="G56" s="325"/>
      <c r="H56" s="326" t="s">
        <v>526</v>
      </c>
      <c r="I56" s="327">
        <v>230004</v>
      </c>
      <c r="J56" s="328">
        <v>45161</v>
      </c>
      <c r="K56" s="329">
        <v>-36</v>
      </c>
      <c r="L56" s="330">
        <v>79695</v>
      </c>
      <c r="M56" s="331">
        <v>17</v>
      </c>
      <c r="N56" s="332">
        <v>-53</v>
      </c>
    </row>
    <row r="57" spans="1:14">
      <c r="A57" s="248"/>
      <c r="B57" s="244"/>
      <c r="C57" s="244"/>
      <c r="D57" s="244"/>
      <c r="E57" s="244"/>
      <c r="F57" s="244"/>
      <c r="G57" s="310" t="s">
        <v>529</v>
      </c>
      <c r="H57" s="311"/>
      <c r="I57" s="319">
        <v>672349</v>
      </c>
      <c r="J57" s="320">
        <v>134416</v>
      </c>
      <c r="K57" s="321">
        <v>96.5</v>
      </c>
      <c r="L57" s="322">
        <v>175675</v>
      </c>
      <c r="M57" s="323">
        <v>0.6</v>
      </c>
      <c r="N57" s="324">
        <v>95.9</v>
      </c>
    </row>
    <row r="58" spans="1:14">
      <c r="A58" s="248"/>
      <c r="B58" s="244"/>
      <c r="C58" s="244"/>
      <c r="D58" s="244"/>
      <c r="E58" s="244"/>
      <c r="F58" s="244"/>
      <c r="G58" s="325"/>
      <c r="H58" s="326" t="s">
        <v>526</v>
      </c>
      <c r="I58" s="327">
        <v>359590</v>
      </c>
      <c r="J58" s="328">
        <v>71889</v>
      </c>
      <c r="K58" s="329">
        <v>59.2</v>
      </c>
      <c r="L58" s="330">
        <v>87698</v>
      </c>
      <c r="M58" s="331">
        <v>10</v>
      </c>
      <c r="N58" s="332">
        <v>49.2</v>
      </c>
    </row>
    <row r="59" spans="1:14">
      <c r="A59" s="248"/>
      <c r="B59" s="244"/>
      <c r="C59" s="244"/>
      <c r="D59" s="244"/>
      <c r="E59" s="244"/>
      <c r="F59" s="244"/>
      <c r="G59" s="310" t="s">
        <v>530</v>
      </c>
      <c r="H59" s="311"/>
      <c r="I59" s="319">
        <v>735963</v>
      </c>
      <c r="J59" s="320">
        <v>150411</v>
      </c>
      <c r="K59" s="321">
        <v>11.9</v>
      </c>
      <c r="L59" s="322">
        <v>280458</v>
      </c>
      <c r="M59" s="323">
        <v>59.6</v>
      </c>
      <c r="N59" s="324">
        <v>-47.7</v>
      </c>
    </row>
    <row r="60" spans="1:14">
      <c r="A60" s="248"/>
      <c r="B60" s="244"/>
      <c r="C60" s="244"/>
      <c r="D60" s="244"/>
      <c r="E60" s="244"/>
      <c r="F60" s="244"/>
      <c r="G60" s="325"/>
      <c r="H60" s="326" t="s">
        <v>526</v>
      </c>
      <c r="I60" s="333">
        <v>523587</v>
      </c>
      <c r="J60" s="328">
        <v>107007</v>
      </c>
      <c r="K60" s="329">
        <v>48.9</v>
      </c>
      <c r="L60" s="330">
        <v>127286</v>
      </c>
      <c r="M60" s="331">
        <v>45.1</v>
      </c>
      <c r="N60" s="332">
        <v>3.8</v>
      </c>
    </row>
    <row r="61" spans="1:14">
      <c r="A61" s="248"/>
      <c r="B61" s="244"/>
      <c r="C61" s="244"/>
      <c r="D61" s="244"/>
      <c r="E61" s="244"/>
      <c r="F61" s="244"/>
      <c r="G61" s="310" t="s">
        <v>531</v>
      </c>
      <c r="H61" s="334"/>
      <c r="I61" s="335">
        <v>567225</v>
      </c>
      <c r="J61" s="336">
        <v>112122</v>
      </c>
      <c r="K61" s="337">
        <v>7.5</v>
      </c>
      <c r="L61" s="338">
        <v>184700</v>
      </c>
      <c r="M61" s="339">
        <v>11.1</v>
      </c>
      <c r="N61" s="324">
        <v>-3.6</v>
      </c>
    </row>
    <row r="62" spans="1:14">
      <c r="A62" s="248"/>
      <c r="B62" s="244"/>
      <c r="C62" s="244"/>
      <c r="D62" s="244"/>
      <c r="E62" s="244"/>
      <c r="F62" s="244"/>
      <c r="G62" s="325"/>
      <c r="H62" s="326" t="s">
        <v>526</v>
      </c>
      <c r="I62" s="327">
        <v>351431</v>
      </c>
      <c r="J62" s="328">
        <v>69580</v>
      </c>
      <c r="K62" s="329">
        <v>17.600000000000001</v>
      </c>
      <c r="L62" s="330">
        <v>87654</v>
      </c>
      <c r="M62" s="331">
        <v>10.8</v>
      </c>
      <c r="N62" s="332">
        <v>6.8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533</v>
      </c>
      <c r="G46" s="8" t="s">
        <v>534</v>
      </c>
      <c r="H46" s="8" t="s">
        <v>535</v>
      </c>
      <c r="I46" s="8" t="s">
        <v>536</v>
      </c>
      <c r="J46" s="9" t="s">
        <v>537</v>
      </c>
    </row>
    <row r="47" spans="2:10" ht="57.75" customHeight="1">
      <c r="B47" s="10"/>
      <c r="C47" s="1169" t="s">
        <v>3</v>
      </c>
      <c r="D47" s="1169"/>
      <c r="E47" s="1170"/>
      <c r="F47" s="11">
        <v>45.57</v>
      </c>
      <c r="G47" s="12">
        <v>52.69</v>
      </c>
      <c r="H47" s="12">
        <v>62.89</v>
      </c>
      <c r="I47" s="12">
        <v>71.52</v>
      </c>
      <c r="J47" s="13">
        <v>79.08</v>
      </c>
    </row>
    <row r="48" spans="2:10" ht="57.75" customHeight="1">
      <c r="B48" s="14"/>
      <c r="C48" s="1171" t="s">
        <v>4</v>
      </c>
      <c r="D48" s="1171"/>
      <c r="E48" s="1172"/>
      <c r="F48" s="15">
        <v>3.47</v>
      </c>
      <c r="G48" s="16">
        <v>2.98</v>
      </c>
      <c r="H48" s="16">
        <v>4.07</v>
      </c>
      <c r="I48" s="16">
        <v>3.71</v>
      </c>
      <c r="J48" s="17">
        <v>3.27</v>
      </c>
    </row>
    <row r="49" spans="2:10" ht="57.75" customHeight="1" thickBot="1">
      <c r="B49" s="18"/>
      <c r="C49" s="1173" t="s">
        <v>5</v>
      </c>
      <c r="D49" s="1173"/>
      <c r="E49" s="1174"/>
      <c r="F49" s="19">
        <v>7.61</v>
      </c>
      <c r="G49" s="20">
        <v>14.16</v>
      </c>
      <c r="H49" s="20">
        <v>12.43</v>
      </c>
      <c r="I49" s="20">
        <v>7.98</v>
      </c>
      <c r="J49" s="21">
        <v>8.32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2017-02-24T05:03:36Z</cp:lastPrinted>
  <dcterms:created xsi:type="dcterms:W3CDTF">2017-02-15T19:08:48Z</dcterms:created>
  <dcterms:modified xsi:type="dcterms:W3CDTF">2017-05-17T02:52:48Z</dcterms:modified>
  <cp:category/>
</cp:coreProperties>
</file>