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55" yWindow="1500" windowWidth="16680"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<sst xmlns="http://schemas.openxmlformats.org/spreadsheetml/2006/main" count="1126" uniqueCount="576">
  <si>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</si>
  <si>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</si>
  <si>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</si>
  <si>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</si>
  <si>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</si>
  <si>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</si>
  <si>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</si>
  <si>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</si>
  <si>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</si>
  <si>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</si>
  <si>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</si>
  <si>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</si>
  <si>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</si>
  <si>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</si>
  <si>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</si>
  <si>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</si>
  <si>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</si>
  <si>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</si>
  <si>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</si>
  <si>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</si>
  <si>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</si>
  <si>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</si>
  <si>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</si>
  <si>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</si>
  <si>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</si>
  <si>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</si>
  <si>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</si>
  <si>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</si>
  <si>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</si>
  <si>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</si>
  <si>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</si>
  <si>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</si>
  <si>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</si>
  <si>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</si>
  <si>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</si>
  <si>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</si>
  <si>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</si>
  <si>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</si>
  <si>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</si>
  <si>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</si>
  <si>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</si>
  <si>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</si>
  <si>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</si>
  <si>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</si>
  <si>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</si>
  <si>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</si>
  <si>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</si>
  <si>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</si>
  <si>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</si>
  <si>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</si>
  <si>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</si>
  <si>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</si>
  <si>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</si>
  <si>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</si>
  <si>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</si>
  <si>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</si>
  <si>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</si>
  <si>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</si>
  <si>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</si>
  <si>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</si>
  <si>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</si>
  <si>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</si>
  <si>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</si>
  <si>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</si>
  <si>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</si>
  <si>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</si>
  <si>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</si>
  <si>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</si>
  <si>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</si>
  <si>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</si>
  <si>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</si>
  <si>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</si>
  <si>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</si>
  <si>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</si>
  <si>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</si>
  <si>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</si>
  <si>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</si>
  <si>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</si>
  <si>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</si>
  <si>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</si>
  <si>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</si>
  <si>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</si>
  <si>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</si>
  <si>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</si>
  <si>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</si>
  <si>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</si>
  <si>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</si>
  <si>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</si>
  <si>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</si>
  <si>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</si>
  <si>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</si>
  <si>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</si>
  <si>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</si>
  <si>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</si>
  <si>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</si>
  <si>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</si>
  <si>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</si>
  <si>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</si>
  <si>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</si>
  <si>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</si>
  <si>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</si>
  <si>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</si>
  <si>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</si>
  <si>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</si>
  <si>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</si>
  <si>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</si>
  <si>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</si>
  <si>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</si>
  <si>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</si>
  <si>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</si>
  <si>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</si>
  <si>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</si>
  <si>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</si>
  <si>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</si>
  <si>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</si>
  <si>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</si>
  <si>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</si>
  <si>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</si>
  <si>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</si>
  <si>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</si>
  <si>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</si>
  <si>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</si>
  <si>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</si>
  <si>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</si>
  <si>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</si>
  <si>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</si>
  <si>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</si>
  <si>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</si>
  <si>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</si>
  <si>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</si>
  <si>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</si>
  <si>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</si>
  <si>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</si>
  <si>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</si>
  <si>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</si>
  <si>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</si>
  <si>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</si>
  <si>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</si>
  <si>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</si>
  <si>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</si>
  <si>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</si>
  <si>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</si>
  <si>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</si>
  <si>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</si>
  <si>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</si>
  <si>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</si>
  <si>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</si>
  <si>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</si>
  <si>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</si>
  <si>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</si>
  <si>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</si>
  <si>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</si>
  <si>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</si>
  <si>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</si>
  <si>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</si>
  <si>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</si>
  <si>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</si>
  <si>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</si>
  <si>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</si>
  <si>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</si>
  <si>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</si>
  <si>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</si>
  <si>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</si>
  <si>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</si>
  <si>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</si>
  <si>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</si>
  <si>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</si>
  <si>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</si>
  <si>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</si>
  <si>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</si>
  <si>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</si>
  <si>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</si>
  <si>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</si>
  <si>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</si>
  <si>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</si>
  <si>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</si>
  <si>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</si>
  <si>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</si>
  <si>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</si>
  <si>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</si>
  <si>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</si>
  <si>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</si>
  <si>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</si>
  <si>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</si>
  <si>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</si>
  <si>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</si>
  <si>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</si>
  <si>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</si>
  <si>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</si>
  <si>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</si>
  <si>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</si>
  <si>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</si>
  <si>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</si>
  <si>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長野県青木村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</si>
  <si>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</si>
  <si>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</si>
  <si>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</si>
  <si>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</si>
  <si>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</si>
  <si>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</si>
  <si>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</si>
  <si>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</si>
  <si>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</si>
  <si>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</si>
  <si>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</si>
  <si>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</si>
  <si>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</si>
  <si>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</si>
  <si>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</si>
  <si>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</si>
  <si>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</si>
  <si>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</si>
  <si>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</si>
  <si>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</si>
  <si>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</si>
  <si>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</si>
  <si>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</si>
  <si>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</si>
  <si>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</si>
  <si>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</si>
  <si>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</si>
  <si>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</si>
  <si>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</si>
  <si>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</si>
  <si>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</si>
  <si>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</si>
  <si>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</si>
  <si>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</si>
  <si>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</si>
  <si>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</si>
  <si>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</si>
  <si>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</si>
  <si>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</si>
  <si>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</si>
  <si>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</si>
  <si>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</si>
  <si>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</si>
  <si>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</si>
  <si>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</si>
  <si>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</si>
  <si>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</si>
  <si>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</si>
  <si>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</si>
  <si>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</si>
  <si>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</si>
  <si>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</si>
  <si>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</si>
  <si>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</si>
  <si>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</si>
  <si>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</si>
  <si>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</si>
  <si>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</si>
  <si>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</si>
  <si>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</si>
  <si>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</si>
  <si>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</si>
  <si>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</si>
  <si>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</si>
  <si>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</si>
  <si>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</si>
  <si>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</si>
  <si>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</si>
  <si>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</si>
  <si>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</si>
  <si>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</si>
  <si>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</si>
  <si>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</si>
  <si>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</si>
  <si>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</si>
  <si>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</si>
  <si>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</si>
  <si>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</si>
  <si>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</si>
  <si>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</si>
  <si>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</si>
  <si>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</si>
  <si>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</si>
  <si>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</si>
  <si>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</si>
  <si>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</si>
  <si>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</si>
  <si>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</si>
  <si>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</si>
  <si>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</si>
  <si>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</si>
  <si>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</si>
  <si>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</si>
  <si>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</si>
  <si>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</si>
  <si>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</si>
  <si>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</si>
  <si>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</si>
  <si>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</si>
  <si>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</si>
  <si>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</si>
  <si>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</si>
  <si>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</si>
  <si>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</si>
  <si>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</si>
  <si>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</si>
  <si>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</si>
  <si>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</si>
  <si>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</si>
  <si>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</si>
  <si>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</si>
  <si>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</si>
  <si>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</si>
  <si>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</si>
  <si>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</si>
  <si>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</si>
  <si>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</si>
  <si>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</si>
  <si>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</si>
  <si>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</si>
  <si>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</si>
  <si>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</si>
  <si>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</si>
  <si>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</si>
  <si>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</si>
  <si>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</si>
  <si>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</si>
  <si>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</si>
  <si>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</si>
  <si>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</si>
  <si>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</si>
  <si>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</si>
  <si>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</si>
  <si>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</si>
  <si>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</si>
  <si>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</si>
  <si>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</si>
  <si>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</si>
  <si>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</si>
  <si>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</si>
  <si>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</si>
  <si>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</si>
  <si>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</si>
  <si>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</si>
  <si>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</si>
  <si>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</si>
  <si>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</si>
  <si>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長野県青木村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</si>
  <si>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</si>
  <si>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</si>
  <si>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</si>
  <si>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</si>
  <si>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</si>
  <si>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</si>
  <si>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</si>
  <si>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</si>
  <si>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</si>
  <si>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</si>
  <si>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</si>
  <si>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</si>
  <si>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</si>
  <si>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</si>
  <si>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</si>
  <si>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</si>
  <si>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</si>
  <si>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</si>
  <si>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</si>
  <si>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</si>
  <si>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</si>
  <si>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</si>
  <si>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</si>
  <si>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</si>
  <si>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</si>
  <si>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</si>
  <si>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</si>
  <si>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</si>
  <si>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</si>
  <si>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</si>
  <si>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</si>
  <si>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</si>
  <si>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</si>
  <si>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</si>
  <si>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</si>
  <si>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</si>
  <si>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</si>
  <si>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</si>
  <si>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</si>
  <si>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</si>
  <si>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青木村簡易水道建設特別会計</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</si>
  <si>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</si>
  <si>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</si>
  <si>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</si>
  <si>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</si>
  <si>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</si>
  <si>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</si>
  <si>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</si>
  <si>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</si>
  <si>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</si>
  <si>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</si>
  <si>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</si>
  <si>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</si>
  <si>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</si>
  <si>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</si>
  <si>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</si>
  <si>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</si>
  <si>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</si>
  <si>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</si>
  <si>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</si>
  <si>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</si>
  <si>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</si>
  <si>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</si>
  <si>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</si>
  <si>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</si>
  <si>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</si>
  <si>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</si>
  <si>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</si>
  <si>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</si>
  <si>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</si>
  <si>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</si>
  <si>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</si>
  <si>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</si>
  <si>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</si>
  <si>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</si>
  <si>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</si>
  <si>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</si>
  <si>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</si>
  <si>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</si>
  <si>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</si>
  <si>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</si>
  <si>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</si>
  <si>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</si>
  <si>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</si>
  <si>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</si>
  <si>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</si>
  <si>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</si>
  <si>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</si>
  <si>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</si>
  <si>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</si>
  <si>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</si>
  <si>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</si>
  <si>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</si>
  <si>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</si>
  <si>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</si>
  <si>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</si>
  <si>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</si>
  <si>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</si>
  <si>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</si>
  <si>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</si>
  <si>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青木村特定環境保全公共下水道事業特別会計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</si>
  <si>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</si>
  <si>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</si>
  <si>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青木村簡易水道特別会計</t>
    <phoneticPr fontId="5"/>
  </si>
  <si>
    <t>(Ｆ)</t>
    <phoneticPr fontId="5"/>
  </si>
  <si>
    <t>青木村介護保険特別会計</t>
    <phoneticPr fontId="5"/>
  </si>
  <si>
    <t>将来負担比率（(Ｅ)－(Ｆ)）／（(Ｃ)－(Ｄ)）×１００</t>
    <rPh sb="0" eb="2">
      <t>ショウライ</t>
    </rPh>
    <rPh sb="2" eb="4">
      <t>フタン</t>
    </rPh>
    <rPh sb="4" eb="6">
      <t>ヒリツ</t>
    </rPh>
    <phoneticPr fontId="5"/>
  </si>
  <si>
    <t>青木村簡易水道建設特別会計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</si>
  <si>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</si>
  <si>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</si>
  <si>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</si>
  <si>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</si>
  <si>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</si>
  <si>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</si>
  <si>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</si>
  <si>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</si>
  <si>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</si>
  <si>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</si>
  <si>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</si>
  <si>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</si>
  <si>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</si>
  <si>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</si>
  <si>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</si>
  <si>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</si>
  <si>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</si>
  <si>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</si>
  <si>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</si>
  <si>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</si>
  <si>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</si>
  <si>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</si>
  <si>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</si>
  <si>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</si>
  <si>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</si>
  <si>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</si>
  <si>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</si>
  <si>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</si>
  <si>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</si>
  <si>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</si>
  <si>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</si>
  <si>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</si>
  <si>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</si>
  <si>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</si>
  <si>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</si>
  <si>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</si>
  <si>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</si>
  <si>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</si>
  <si>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</si>
  <si>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</si>
  <si>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</si>
  <si>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</si>
  <si>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</si>
  <si>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</si>
  <si>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</si>
  <si>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</si>
  <si>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</si>
  <si>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</si>
  <si>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</si>
  <si>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</si>
  <si>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</si>
  <si>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</si>
  <si>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</si>
  <si>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</si>
  <si>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</si>
  <si>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</si>
  <si>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</si>
  <si>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</si>
  <si>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</si>
  <si>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</si>
  <si>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</si>
  <si>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</si>
  <si>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</si>
  <si>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</si>
  <si>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</si>
  <si>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</si>
  <si>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</si>
  <si>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</si>
  <si>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</si>
  <si>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</si>
  <si>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</si>
  <si>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</si>
  <si>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</si>
  <si>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</si>
  <si>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</si>
  <si>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</si>
  <si>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</si>
  <si>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</si>
  <si>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</si>
  <si>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</si>
  <si>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</si>
  <si>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</si>
  <si>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</si>
  <si>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</si>
  <si>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青木村国民健康保険特別会計</t>
  </si>
  <si>
    <t>青木村簡易水道建設特別会計</t>
  </si>
  <si>
    <t>青木村特定環境保全公共下水道事業特別会計</t>
  </si>
  <si>
    <t>青木村介護保険特別会計</t>
  </si>
  <si>
    <t>青木村簡易水道特別会計</t>
  </si>
  <si>
    <t>青木村別荘事業特別会計</t>
  </si>
  <si>
    <t>青木村後期高齢者医療特別会計</t>
  </si>
  <si>
    <t>その他会計（赤字）</t>
  </si>
  <si>
    <t>その他会計（黒字）</t>
  </si>
  <si>
    <t>-</t>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</si>
  <si>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</si>
  <si>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</si>
  <si>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</si>
  <si>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</si>
  <si>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</si>
  <si>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</si>
  <si>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</si>
  <si>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</si>
  <si>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</si>
  <si>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</si>
  <si>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</si>
  <si>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</si>
  <si>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</si>
  <si>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</si>
  <si>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</si>
  <si>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</si>
  <si>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青木村土地開発公社</t>
    <rPh sb="0" eb="3">
      <t>アオキムラ</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</si>
  <si>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</si>
  <si>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</si>
  <si>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</si>
  <si>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</si>
  <si>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</si>
  <si>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</si>
  <si>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</si>
  <si>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</si>
  <si>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</si>
  <si>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</si>
  <si>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</si>
  <si>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</si>
  <si>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</si>
  <si>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</si>
  <si>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実質公債費比率は年々減少傾向であり、類似団体内平均値と比べても平成27年度は0.6％下回っている。</t>
    <rPh sb="8" eb="10">
      <t>ネンネン</t>
    </rPh>
    <rPh sb="10" eb="12">
      <t>ゲンショウ</t>
    </rPh>
    <rPh sb="12" eb="14">
      <t>ケイコウ</t>
    </rPh>
    <rPh sb="18" eb="20">
      <t>ルイジ</t>
    </rPh>
    <rPh sb="20" eb="22">
      <t>ダンタイ</t>
    </rPh>
    <rPh sb="22" eb="23">
      <t>ナイ</t>
    </rPh>
    <rPh sb="23" eb="26">
      <t>ヘイキンチ</t>
    </rPh>
    <rPh sb="27" eb="28">
      <t>クラ</t>
    </rPh>
    <rPh sb="31" eb="33">
      <t>ヘイセイ</t>
    </rPh>
    <rPh sb="35" eb="37">
      <t>ネンド</t>
    </rPh>
    <rPh sb="42" eb="4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</si>
</sst>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101696</c:v>
                </c:pt>
                <c:pt idx="1">
                  <c:v>113872</c:v>
                </c:pt>
                <c:pt idx="2">
                  <c:v>84970</c:v>
                </c:pt>
                <c:pt idx="3">
                  <c:v>61691</c:v>
                </c:pt>
                <c:pt idx="4">
                  <c:v>102499</c:v>
                </c:pt>
              </c:numCache>
            </c:numRef>
          </c:val>
          <c:smooth val="0"/>
        </c:ser>
        <c:dLbls>
          <c:showLegendKey val="0"/>
          <c:showVal val="0"/>
          <c:showCatName val="0"/>
          <c:showSerName val="0"/>
          <c:showPercent val="0"/>
          <c:showBubbleSize val="0"/>
        </c:dLbls>
        <c:marker val="1"/>
        <c:smooth val="0"/>
        <c:axId val="81967360"/>
        <c:axId val="81973632"/>
      </c:lineChart>
      <c:catAx>
        <c:axId val="81967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73632"/>
        <c:crosses val="autoZero"/>
        <c:auto val="1"/>
        <c:lblAlgn val="ctr"/>
        <c:lblOffset val="100"/>
        <c:tickLblSkip val="1"/>
        <c:tickMarkSkip val="1"/>
        <c:noMultiLvlLbl val="0"/>
      </c:catAx>
      <c:valAx>
        <c:axId val="819736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6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12.48</c:v>
                </c:pt>
                <c:pt idx="1">
                  <c:v>11.18</c:v>
                </c:pt>
                <c:pt idx="2">
                  <c:v>13.24</c:v>
                </c:pt>
                <c:pt idx="3">
                  <c:v>13.59</c:v>
                </c:pt>
                <c:pt idx="4">
                  <c:v>16.48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41.94</c:v>
                </c:pt>
                <c:pt idx="1">
                  <c:v>48.08</c:v>
                </c:pt>
                <c:pt idx="2">
                  <c:v>51.66</c:v>
                </c:pt>
                <c:pt idx="3">
                  <c:v>52.45</c:v>
                </c:pt>
                <c:pt idx="4">
                  <c:v>50.58</c:v>
                </c:pt>
              </c:numCache>
            </c:numRef>
          </c:val>
        </c:ser>
        <c:dLbls>
          <c:showLegendKey val="0"/>
          <c:showVal val="0"/>
          <c:showCatName val="0"/>
          <c:showSerName val="0"/>
          <c:showPercent val="0"/>
          <c:showBubbleSize val="0"/>
        </c:dLbls>
        <c:gapWidth val="250"/>
        <c:overlap val="100"/>
        <c:axId val="41430400"/>
        <c:axId val="4144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6.11</c:v>
                </c:pt>
                <c:pt idx="1">
                  <c:v>3.87</c:v>
                </c:pt>
                <c:pt idx="2">
                  <c:v>6.3</c:v>
                </c:pt>
                <c:pt idx="3">
                  <c:v>0.45</c:v>
                </c:pt>
                <c:pt idx="4">
                  <c:v>3.67</c:v>
                </c:pt>
              </c:numCache>
            </c:numRef>
          </c:val>
          <c:smooth val="0"/>
        </c:ser>
        <c:dLbls>
          <c:showLegendKey val="0"/>
          <c:showVal val="0"/>
          <c:showCatName val="0"/>
          <c:showSerName val="0"/>
          <c:showPercent val="0"/>
          <c:showBubbleSize val="0"/>
        </c:dLbls>
        <c:marker val="1"/>
        <c:smooth val="0"/>
        <c:axId val="41430400"/>
        <c:axId val="41448960"/>
      </c:lineChart>
      <c:catAx>
        <c:axId val="414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48960"/>
        <c:crosses val="autoZero"/>
        <c:auto val="1"/>
        <c:lblAlgn val="ctr"/>
        <c:lblOffset val="100"/>
        <c:tickLblSkip val="1"/>
        <c:tickMarkSkip val="1"/>
        <c:noMultiLvlLbl val="0"/>
      </c:catAx>
      <c:valAx>
        <c:axId val="4144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青木村後期高齢者医療特別会計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c:v>
                </c:pt>
                <c:pt idx="8">
                  <c:v>#N/A</c:v>
                </c:pt>
                <c:pt idx="9">
                  <c:v>0</c:v>
                </c:pt>
              </c:numCache>
            </c:numRef>
          </c:val>
        </c:ser>
        <c:ser>
          <c:idx val="3"/>
          <c:order val="3"/>
          <c:tx>
            <c:strRef>
              <c:f>データシート!$A$30</c:f>
              <c:strCache>
                <c:ptCount val="1"/>
                <c:pt idx="0">
                  <c:v>青木村別荘事業特別会計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0.26</c:v>
                </c:pt>
                <c:pt idx="4">
                  <c:v>#N/A</c:v>
                </c:pt>
                <c:pt idx="5">
                  <c:v>0.23</c:v>
                </c:pt>
                <c:pt idx="6">
                  <c:v>#N/A</c:v>
                </c:pt>
                <c:pt idx="7">
                  <c:v>0.23</c:v>
                </c:pt>
                <c:pt idx="8">
                  <c:v>#N/A</c:v>
                </c:pt>
                <c:pt idx="9">
                  <c:v>0.15</c:v>
                </c:pt>
              </c:numCache>
            </c:numRef>
          </c:val>
        </c:ser>
        <c:ser>
          <c:idx val="4"/>
          <c:order val="4"/>
          <c:tx>
            <c:strRef>
              <c:f>データシート!$A$31</c:f>
              <c:strCache>
                <c:ptCount val="1"/>
                <c:pt idx="0">
                  <c:v>青木村簡易水道特別会計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0.46</c:v>
                </c:pt>
                <c:pt idx="2">
                  <c:v>#N/A</c:v>
                </c:pt>
                <c:pt idx="3">
                  <c:v>0.54</c:v>
                </c:pt>
                <c:pt idx="4">
                  <c:v>#N/A</c:v>
                </c:pt>
                <c:pt idx="5">
                  <c:v>0.12</c:v>
                </c:pt>
                <c:pt idx="6">
                  <c:v>#N/A</c:v>
                </c:pt>
                <c:pt idx="7">
                  <c:v>0.13</c:v>
                </c:pt>
                <c:pt idx="8">
                  <c:v>#N/A</c:v>
                </c:pt>
                <c:pt idx="9">
                  <c:v>0.18</c:v>
                </c:pt>
              </c:numCache>
            </c:numRef>
          </c:val>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0.27</c:v>
                </c:pt>
                <c:pt idx="4">
                  <c:v>#N/A</c:v>
                </c:pt>
                <c:pt idx="5">
                  <c:v>0.57999999999999996</c:v>
                </c:pt>
                <c:pt idx="6">
                  <c:v>#N/A</c:v>
                </c:pt>
                <c:pt idx="7">
                  <c:v>0.57999999999999996</c:v>
                </c:pt>
                <c:pt idx="8">
                  <c:v>#N/A</c:v>
                </c:pt>
                <c:pt idx="9">
                  <c:v>0.2</c:v>
                </c:pt>
              </c:numCache>
            </c:numRef>
          </c:val>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0.37</c:v>
                </c:pt>
                <c:pt idx="4">
                  <c:v>#N/A</c:v>
                </c:pt>
                <c:pt idx="5">
                  <c:v>0.04</c:v>
                </c:pt>
                <c:pt idx="6">
                  <c:v>#N/A</c:v>
                </c:pt>
                <c:pt idx="7">
                  <c:v>0.37</c:v>
                </c:pt>
                <c:pt idx="8">
                  <c:v>#N/A</c:v>
                </c:pt>
                <c:pt idx="9">
                  <c:v>0.4</c:v>
                </c:pt>
              </c:numCache>
            </c:numRef>
          </c:val>
        </c:ser>
        <c:ser>
          <c:idx val="7"/>
          <c:order val="7"/>
          <c:tx>
            <c:strRef>
              <c:f>データシート!$A$34</c:f>
              <c:strCache>
                <c:ptCount val="1"/>
                <c:pt idx="0">
                  <c:v>青木村簡易水道建設特別会計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0.48</c:v>
                </c:pt>
              </c:numCache>
            </c:numRef>
          </c:val>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2.48</c:v>
                </c:pt>
                <c:pt idx="2">
                  <c:v>#N/A</c:v>
                </c:pt>
                <c:pt idx="3">
                  <c:v>2.9</c:v>
                </c:pt>
                <c:pt idx="4">
                  <c:v>#N/A</c:v>
                </c:pt>
                <c:pt idx="5">
                  <c:v>2.0299999999999998</c:v>
                </c:pt>
                <c:pt idx="6">
                  <c:v>#N/A</c:v>
                </c:pt>
                <c:pt idx="7">
                  <c:v>2.2200000000000002</c:v>
                </c:pt>
                <c:pt idx="8">
                  <c:v>#N/A</c:v>
                </c:pt>
                <c:pt idx="9">
                  <c:v>2.2999999999999998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12.05</c:v>
                </c:pt>
                <c:pt idx="2">
                  <c:v>#N/A</c:v>
                </c:pt>
                <c:pt idx="3">
                  <c:v>10.87</c:v>
                </c:pt>
                <c:pt idx="4">
                  <c:v>#N/A</c:v>
                </c:pt>
                <c:pt idx="5">
                  <c:v>12.99</c:v>
                </c:pt>
                <c:pt idx="6">
                  <c:v>#N/A</c:v>
                </c:pt>
                <c:pt idx="7">
                  <c:v>13.36</c:v>
                </c:pt>
                <c:pt idx="8">
                  <c:v>#N/A</c:v>
                </c:pt>
                <c:pt idx="9">
                  <c:v>16.309999999999999</c:v>
                </c:pt>
              </c:numCache>
            </c:numRef>
          </c:val>
        </c:ser>
        <c:dLbls>
          <c:showLegendKey val="0"/>
          <c:showVal val="0"/>
          <c:showCatName val="0"/>
          <c:showSerName val="0"/>
          <c:showPercent val="0"/>
          <c:showBubbleSize val="0"/>
        </c:dLbls>
        <c:gapWidth val="150"/>
        <c:overlap val="100"/>
        <c:axId val="99959936"/>
        <c:axId val="99961472"/>
      </c:barChart>
      <c:catAx>
        <c:axId val="999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61472"/>
        <c:crosses val="autoZero"/>
        <c:auto val="1"/>
        <c:lblAlgn val="ctr"/>
        <c:lblOffset val="100"/>
        <c:tickLblSkip val="1"/>
        <c:tickMarkSkip val="1"/>
        <c:noMultiLvlLbl val="0"/>
      </c:catAx>
      <c:valAx>
        <c:axId val="999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5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330</c:v>
                </c:pt>
                <c:pt idx="5">
                  <c:v>327</c:v>
                </c:pt>
                <c:pt idx="8">
                  <c:v>332</c:v>
                </c:pt>
                <c:pt idx="11">
                  <c:v>341</c:v>
                </c:pt>
                <c:pt idx="14">
                  <c:v>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1</c:v>
                </c:pt>
                <c:pt idx="6">
                  <c:v>1</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219</c:v>
                </c:pt>
                <c:pt idx="3">
                  <c:v>218</c:v>
                </c:pt>
                <c:pt idx="6">
                  <c:v>233</c:v>
                </c:pt>
                <c:pt idx="9">
                  <c:v>225</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257</c:v>
                </c:pt>
                <c:pt idx="3">
                  <c:v>234</c:v>
                </c:pt>
                <c:pt idx="6">
                  <c:v>207</c:v>
                </c:pt>
                <c:pt idx="9">
                  <c:v>220</c:v>
                </c:pt>
                <c:pt idx="12">
                  <c:v>230</c:v>
                </c:pt>
              </c:numCache>
            </c:numRef>
          </c:val>
        </c:ser>
        <c:dLbls>
          <c:showLegendKey val="0"/>
          <c:showVal val="0"/>
          <c:showCatName val="0"/>
          <c:showSerName val="0"/>
          <c:showPercent val="0"/>
          <c:showBubbleSize val="0"/>
        </c:dLbls>
        <c:gapWidth val="100"/>
        <c:overlap val="100"/>
        <c:axId val="87708416"/>
        <c:axId val="8771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148</c:v>
                </c:pt>
                <c:pt idx="2">
                  <c:v>#N/A</c:v>
                </c:pt>
                <c:pt idx="3">
                  <c:v>#N/A</c:v>
                </c:pt>
                <c:pt idx="4">
                  <c:v>126</c:v>
                </c:pt>
                <c:pt idx="5">
                  <c:v>#N/A</c:v>
                </c:pt>
                <c:pt idx="6">
                  <c:v>#N/A</c:v>
                </c:pt>
                <c:pt idx="7">
                  <c:v>109</c:v>
                </c:pt>
                <c:pt idx="8">
                  <c:v>#N/A</c:v>
                </c:pt>
                <c:pt idx="9">
                  <c:v>#N/A</c:v>
                </c:pt>
                <c:pt idx="10">
                  <c:v>106</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87708416"/>
        <c:axId val="87710336"/>
      </c:lineChart>
      <c:catAx>
        <c:axId val="877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710336"/>
        <c:crosses val="autoZero"/>
        <c:auto val="1"/>
        <c:lblAlgn val="ctr"/>
        <c:lblOffset val="100"/>
        <c:tickLblSkip val="1"/>
        <c:tickMarkSkip val="1"/>
        <c:noMultiLvlLbl val="0"/>
      </c:catAx>
      <c:valAx>
        <c:axId val="8771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3616</c:v>
                </c:pt>
                <c:pt idx="5">
                  <c:v>3527</c:v>
                </c:pt>
                <c:pt idx="8">
                  <c:v>3407</c:v>
                </c:pt>
                <c:pt idx="11">
                  <c:v>3290</c:v>
                </c:pt>
                <c:pt idx="14">
                  <c:v>3143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c:v>
                </c:pt>
                <c:pt idx="5">
                  <c:v>31</c:v>
                </c:pt>
                <c:pt idx="8">
                  <c:v>25</c:v>
                </c:pt>
                <c:pt idx="11">
                  <c:v>20</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1599</c:v>
                </c:pt>
                <c:pt idx="5">
                  <c:v>1673</c:v>
                </c:pt>
                <c:pt idx="8">
                  <c:v>1767</c:v>
                </c:pt>
                <c:pt idx="11">
                  <c:v>1739</c:v>
                </c:pt>
                <c:pt idx="14">
                  <c:v>1930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472</c:v>
                </c:pt>
                <c:pt idx="3">
                  <c:v>477</c:v>
                </c:pt>
                <c:pt idx="6">
                  <c:v>479</c:v>
                </c:pt>
                <c:pt idx="9">
                  <c:v>486</c:v>
                </c:pt>
                <c:pt idx="12">
                  <c:v>433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c:v>
                </c:pt>
                <c:pt idx="3">
                  <c:v>11</c:v>
                </c:pt>
                <c:pt idx="6">
                  <c:v>12</c:v>
                </c:pt>
                <c:pt idx="9">
                  <c:v>54</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2677</c:v>
                </c:pt>
                <c:pt idx="3">
                  <c:v>2517</c:v>
                </c:pt>
                <c:pt idx="6">
                  <c:v>2400</c:v>
                </c:pt>
                <c:pt idx="9">
                  <c:v>2340</c:v>
                </c:pt>
                <c:pt idx="12">
                  <c:v>2237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2091</c:v>
                </c:pt>
                <c:pt idx="3">
                  <c:v>2115</c:v>
                </c:pt>
                <c:pt idx="6">
                  <c:v>2039</c:v>
                </c:pt>
                <c:pt idx="9">
                  <c:v>1995</c:v>
                </c:pt>
                <c:pt idx="12">
                  <c:v>1901</c:v>
                </c:pt>
              </c:numCache>
            </c:numRef>
          </c:val>
        </c:ser>
        <c:dLbls>
          <c:showLegendKey val="0"/>
          <c:showVal val="0"/>
          <c:showCatName val="0"/>
          <c:showSerName val="0"/>
          <c:showPercent val="0"/>
          <c:showBubbleSize val="0"/>
        </c:dLbls>
        <c:gapWidth val="100"/>
        <c:overlap val="100"/>
        <c:axId val="18274944"/>
        <c:axId val="1828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74944"/>
        <c:axId val="18281216"/>
      </c:lineChart>
      <c:catAx>
        <c:axId val="182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81216"/>
        <c:crosses val="autoZero"/>
        <c:auto val="1"/>
        <c:lblAlgn val="ctr"/>
        <c:lblOffset val="100"/>
        <c:tickLblSkip val="1"/>
        <c:tickMarkSkip val="1"/>
        <c:noMultiLvlLbl val="0"/>
      </c:catAx>
      <c:valAx>
        <c:axId val="182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0467072"/>
        <c:axId val="100468992"/>
      </c:scatterChart>
      <c:valAx>
        <c:axId val="100467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68992"/>
        <c:crosses val="autoZero"/>
        <c:crossBetween val="midCat"/>
      </c:valAx>
      <c:valAx>
        <c:axId val="100468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6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9.1</c:v>
                </c:pt>
                <c:pt idx="2">
                  <c:v>7.8</c:v>
                </c:pt>
                <c:pt idx="3">
                  <c:v>6.8</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0515200"/>
        <c:axId val="100517376"/>
      </c:scatterChart>
      <c:valAx>
        <c:axId val="100515200"/>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517376"/>
        <c:crosses val="autoZero"/>
        <c:crossBetween val="midCat"/>
      </c:valAx>
      <c:valAx>
        <c:axId val="100517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515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弱となっている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今後においても、</a:t>
          </a:r>
          <a:r>
            <a:rPr kumimoji="1" lang="ja-JP" altLang="en-US" sz="1100">
              <a:solidFill>
                <a:schemeClr val="dk1"/>
              </a:solidFill>
              <a:effectLst/>
              <a:latin typeface="+mn-lt"/>
              <a:ea typeface="+mn-ea"/>
              <a:cs typeface="+mn-cs"/>
            </a:rPr>
            <a:t>道の駅あおきを核とした大型投資事業が予定されており</a:t>
          </a:r>
          <a:r>
            <a:rPr kumimoji="1" lang="ja-JP" altLang="ja-JP" sz="1100">
              <a:solidFill>
                <a:schemeClr val="dk1"/>
              </a:solidFill>
              <a:effectLst/>
              <a:latin typeface="+mn-lt"/>
              <a:ea typeface="+mn-ea"/>
              <a:cs typeface="+mn-cs"/>
            </a:rPr>
            <a:t>新規に発行する建設地方債については交付税算入を考慮し、より有利な起債の発行に努めていく。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a:t>
          </a:r>
          <a:r>
            <a:rPr lang="ja-JP" altLang="en-US" sz="1100" b="0" i="0" baseline="0">
              <a:solidFill>
                <a:schemeClr val="dk1"/>
              </a:solidFill>
              <a:effectLst/>
              <a:latin typeface="+mn-lt"/>
              <a:ea typeface="+mn-ea"/>
              <a:cs typeface="+mn-cs"/>
            </a:rPr>
            <a:t>また、今後道の駅あおきを核とした施設整備が予定されていているが、これまで以上に公債費の適正化に取り組んでいく。</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充当可能財源等については、財政調整基金を始めとした充当可能基金が順調に増えており、今後においても計画的な積立てに努めていく。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類似団体平均値と同じ値であるが、村内には、企業や雇用創出につながる事業や産業が少ないことから、財政力指数が県内及び全国平均を大きく下回っている。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人口減少や少子化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全国平均を上回る高齢化</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（高齢化率は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36.67</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活力ある村づくりを展開しつつ、行政の効率化に努め、</a:t>
          </a:r>
          <a:r>
            <a:rPr kumimoji="1" lang="ja-JP" altLang="ja-JP" sz="1100">
              <a:solidFill>
                <a:schemeClr val="dk1"/>
              </a:solidFill>
              <a:effectLst/>
              <a:latin typeface="+mn-lt"/>
              <a:ea typeface="+mn-ea"/>
              <a:cs typeface="+mn-cs"/>
            </a:rPr>
            <a:t>住民協働</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限られた財源の中で充実したサービスの提供に努める。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7" name="直線コネクタ 66"/>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70" name="直線コネクタ 69"/>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68580</xdr:rowOff>
    </xdr:to>
    <xdr:cxnSp macro="">
      <xdr:nvCxnSpPr>
        <xdr:cNvPr id="76" name="直線コネクタ 75"/>
        <xdr:cNvCxnSpPr/>
      </xdr:nvCxnSpPr>
      <xdr:spPr>
        <a:xfrm>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129557</xdr:rowOff>
    </xdr:from>
    <xdr:ext cx="762000" cy="259045"/>
    <xdr:sp macro="" textlink="">
      <xdr:nvSpPr>
        <xdr:cNvPr id="87" name="財政力該当値テキスト"/>
        <xdr:cNvSpPr txBox="1"/>
      </xdr:nvSpPr>
      <xdr:spPr>
        <a:xfrm>
          <a:off x="50419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129557</xdr:rowOff>
    </xdr:from>
    <xdr:ext cx="736600" cy="259045"/>
    <xdr:sp macro="" textlink="">
      <xdr:nvSpPr>
        <xdr:cNvPr id="89" name="テキスト ボックス 88"/>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129557</xdr:rowOff>
    </xdr:from>
    <xdr:ext cx="762000" cy="259045"/>
    <xdr:sp macro="" textlink="">
      <xdr:nvSpPr>
        <xdr:cNvPr id="91" name="テキスト ボックス 90"/>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2" name="円/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129557</xdr:rowOff>
    </xdr:from>
    <xdr:ext cx="762000" cy="259045"/>
    <xdr:sp macro="" textlink="">
      <xdr:nvSpPr>
        <xdr:cNvPr id="93" name="テキスト ボックス 92"/>
        <xdr:cNvSpPr txBox="1"/>
      </xdr:nvSpPr>
      <xdr:spPr>
        <a:xfrm>
          <a:off x="1955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121514</xdr:rowOff>
    </xdr:from>
    <xdr:ext cx="762000" cy="259045"/>
    <xdr:sp macro="" textlink="">
      <xdr:nvSpPr>
        <xdr:cNvPr id="95" name="テキスト ボックス 94"/>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ポイント下がったが扶助費の減が要因と考えられる。全国・県・類似団体の平均を大きく下回っているが、職員採用による人件費の増、</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年度に公債費のピークが見込まれ、行財政改革への取組を通じて義務的経費の削減に努め、現在の数値を維持したい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63</xdr:row>
      <xdr:rowOff>13758</xdr:rowOff>
    </xdr:to>
    <xdr:cxnSp macro="">
      <xdr:nvCxnSpPr>
        <xdr:cNvPr id="130" name="直線コネクタ 129"/>
        <xdr:cNvCxnSpPr/>
      </xdr:nvCxnSpPr>
      <xdr:spPr>
        <a:xfrm flipV="1">
          <a:off x="4114800" y="10561744"/>
          <a:ext cx="8382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63</xdr:row>
      <xdr:rowOff>13758</xdr:rowOff>
    </xdr:to>
    <xdr:cxnSp macro="">
      <xdr:nvCxnSpPr>
        <xdr:cNvPr id="133" name="直線コネクタ 132"/>
        <xdr:cNvCxnSpPr/>
      </xdr:nvCxnSpPr>
      <xdr:spPr>
        <a:xfrm>
          <a:off x="3225800" y="1069043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161079</xdr:rowOff>
    </xdr:to>
    <xdr:cxnSp macro="">
      <xdr:nvCxnSpPr>
        <xdr:cNvPr id="136" name="直線コネクタ 135"/>
        <xdr:cNvCxnSpPr/>
      </xdr:nvCxnSpPr>
      <xdr:spPr>
        <a:xfrm flipV="1">
          <a:off x="2336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124883</xdr:rowOff>
    </xdr:from>
    <xdr:to>
      <xdr:col>3</xdr:col>
      <xdr:colOff>279400</xdr:colOff>
      <xdr:row>62</xdr:row>
      <xdr:rowOff>161079</xdr:rowOff>
    </xdr:to>
    <xdr:cxnSp macro="">
      <xdr:nvCxnSpPr>
        <xdr:cNvPr id="139" name="直線コネクタ 138"/>
        <xdr:cNvCxnSpPr/>
      </xdr:nvCxnSpPr>
      <xdr:spPr>
        <a:xfrm>
          <a:off x="1447800" y="107547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49" name="円/楕円 148"/>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0"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1" name="円/楕円 150"/>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52" name="テキスト ボックス 151"/>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3" name="円/楕円 152"/>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4" name="テキスト ボックス 153"/>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110279</xdr:rowOff>
    </xdr:from>
    <xdr:to>
      <xdr:col>3</xdr:col>
      <xdr:colOff>330200</xdr:colOff>
      <xdr:row>63</xdr:row>
      <xdr:rowOff>40429</xdr:rowOff>
    </xdr:to>
    <xdr:sp macro="" textlink="">
      <xdr:nvSpPr>
        <xdr:cNvPr id="155" name="円/楕円 154"/>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50606</xdr:rowOff>
    </xdr:from>
    <xdr:ext cx="762000" cy="259045"/>
    <xdr:sp macro="" textlink="">
      <xdr:nvSpPr>
        <xdr:cNvPr id="156" name="テキスト ボックス 155"/>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7" name="円/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8" name="テキスト ボックス 15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[245,026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類似団体平均と比較して低くなっている要因は、人件費が低いということが挙げられる。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今後、施設の経年とともに修繕費等物件費の歳出の増加が予想されるが、公共施設等総合管理計画に基づきコストの低減を図っていく方針である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171343</xdr:rowOff>
    </xdr:from>
    <xdr:to>
      <xdr:col>7</xdr:col>
      <xdr:colOff>152400</xdr:colOff>
      <xdr:row>81</xdr:row>
      <xdr:rowOff>11757</xdr:rowOff>
    </xdr:to>
    <xdr:cxnSp macro="">
      <xdr:nvCxnSpPr>
        <xdr:cNvPr id="192" name="直線コネクタ 191"/>
        <xdr:cNvCxnSpPr/>
      </xdr:nvCxnSpPr>
      <xdr:spPr>
        <a:xfrm>
          <a:off x="4114800" y="13887343"/>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167984</xdr:rowOff>
    </xdr:from>
    <xdr:ext cx="762000" cy="259045"/>
    <xdr:sp macro="" textlink="">
      <xdr:nvSpPr>
        <xdr:cNvPr id="193" name="人件費・物件費等の状況平均値テキスト"/>
        <xdr:cNvSpPr txBox="1"/>
      </xdr:nvSpPr>
      <xdr:spPr>
        <a:xfrm>
          <a:off x="5041900" y="13883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166791</xdr:rowOff>
    </xdr:from>
    <xdr:to>
      <xdr:col>6</xdr:col>
      <xdr:colOff>0</xdr:colOff>
      <xdr:row>80</xdr:row>
      <xdr:rowOff>171343</xdr:rowOff>
    </xdr:to>
    <xdr:cxnSp macro="">
      <xdr:nvCxnSpPr>
        <xdr:cNvPr id="195" name="直線コネクタ 194"/>
        <xdr:cNvCxnSpPr/>
      </xdr:nvCxnSpPr>
      <xdr:spPr>
        <a:xfrm>
          <a:off x="3225800" y="13882791"/>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164303</xdr:rowOff>
    </xdr:from>
    <xdr:to>
      <xdr:col>4</xdr:col>
      <xdr:colOff>482600</xdr:colOff>
      <xdr:row>80</xdr:row>
      <xdr:rowOff>166791</xdr:rowOff>
    </xdr:to>
    <xdr:cxnSp macro="">
      <xdr:nvCxnSpPr>
        <xdr:cNvPr id="198" name="直線コネクタ 197"/>
        <xdr:cNvCxnSpPr/>
      </xdr:nvCxnSpPr>
      <xdr:spPr>
        <a:xfrm>
          <a:off x="2336800" y="13880303"/>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164303</xdr:rowOff>
    </xdr:from>
    <xdr:to>
      <xdr:col>3</xdr:col>
      <xdr:colOff>279400</xdr:colOff>
      <xdr:row>80</xdr:row>
      <xdr:rowOff>168501</xdr:rowOff>
    </xdr:to>
    <xdr:cxnSp macro="">
      <xdr:nvCxnSpPr>
        <xdr:cNvPr id="201" name="直線コネクタ 200"/>
        <xdr:cNvCxnSpPr/>
      </xdr:nvCxnSpPr>
      <xdr:spPr>
        <a:xfrm flipV="1">
          <a:off x="1447800" y="13880303"/>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132407</xdr:rowOff>
    </xdr:from>
    <xdr:to>
      <xdr:col>7</xdr:col>
      <xdr:colOff>203200</xdr:colOff>
      <xdr:row>81</xdr:row>
      <xdr:rowOff>62557</xdr:rowOff>
    </xdr:to>
    <xdr:sp macro="" textlink="">
      <xdr:nvSpPr>
        <xdr:cNvPr id="211" name="円/楕円 210"/>
        <xdr:cNvSpPr/>
      </xdr:nvSpPr>
      <xdr:spPr>
        <a:xfrm>
          <a:off x="4902200" y="138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53684</xdr:rowOff>
    </xdr:from>
    <xdr:ext cx="762000" cy="259045"/>
    <xdr:sp macro="" textlink="">
      <xdr:nvSpPr>
        <xdr:cNvPr id="212" name="人件費・物件費等の状況該当値テキスト"/>
        <xdr:cNvSpPr txBox="1"/>
      </xdr:nvSpPr>
      <xdr:spPr>
        <a:xfrm>
          <a:off x="5041900" y="1376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245,026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120543</xdr:rowOff>
    </xdr:from>
    <xdr:to>
      <xdr:col>6</xdr:col>
      <xdr:colOff>50800</xdr:colOff>
      <xdr:row>81</xdr:row>
      <xdr:rowOff>50693</xdr:rowOff>
    </xdr:to>
    <xdr:sp macro="" textlink="">
      <xdr:nvSpPr>
        <xdr:cNvPr id="213" name="円/楕円 212"/>
        <xdr:cNvSpPr/>
      </xdr:nvSpPr>
      <xdr:spPr>
        <a:xfrm>
          <a:off x="4064000" y="138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60870</xdr:rowOff>
    </xdr:from>
    <xdr:ext cx="736600" cy="259045"/>
    <xdr:sp macro="" textlink="">
      <xdr:nvSpPr>
        <xdr:cNvPr id="214" name="テキスト ボックス 213"/>
        <xdr:cNvSpPr txBox="1"/>
      </xdr:nvSpPr>
      <xdr:spPr>
        <a:xfrm>
          <a:off x="3733800" y="136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115991</xdr:rowOff>
    </xdr:from>
    <xdr:to>
      <xdr:col>4</xdr:col>
      <xdr:colOff>533400</xdr:colOff>
      <xdr:row>81</xdr:row>
      <xdr:rowOff>46141</xdr:rowOff>
    </xdr:to>
    <xdr:sp macro="" textlink="">
      <xdr:nvSpPr>
        <xdr:cNvPr id="215" name="円/楕円 214"/>
        <xdr:cNvSpPr/>
      </xdr:nvSpPr>
      <xdr:spPr>
        <a:xfrm>
          <a:off x="3175000" y="138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56318</xdr:rowOff>
    </xdr:from>
    <xdr:ext cx="762000" cy="259045"/>
    <xdr:sp macro="" textlink="">
      <xdr:nvSpPr>
        <xdr:cNvPr id="216" name="テキスト ボックス 215"/>
        <xdr:cNvSpPr txBox="1"/>
      </xdr:nvSpPr>
      <xdr:spPr>
        <a:xfrm>
          <a:off x="2844800" y="136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113503</xdr:rowOff>
    </xdr:from>
    <xdr:to>
      <xdr:col>3</xdr:col>
      <xdr:colOff>330200</xdr:colOff>
      <xdr:row>81</xdr:row>
      <xdr:rowOff>43653</xdr:rowOff>
    </xdr:to>
    <xdr:sp macro="" textlink="">
      <xdr:nvSpPr>
        <xdr:cNvPr id="217" name="円/楕円 216"/>
        <xdr:cNvSpPr/>
      </xdr:nvSpPr>
      <xdr:spPr>
        <a:xfrm>
          <a:off x="2286000" y="13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53830</xdr:rowOff>
    </xdr:from>
    <xdr:ext cx="762000" cy="259045"/>
    <xdr:sp macro="" textlink="">
      <xdr:nvSpPr>
        <xdr:cNvPr id="218" name="テキスト ボックス 217"/>
        <xdr:cNvSpPr txBox="1"/>
      </xdr:nvSpPr>
      <xdr:spPr>
        <a:xfrm>
          <a:off x="1955800" y="1359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117701</xdr:rowOff>
    </xdr:from>
    <xdr:to>
      <xdr:col>2</xdr:col>
      <xdr:colOff>127000</xdr:colOff>
      <xdr:row>81</xdr:row>
      <xdr:rowOff>47851</xdr:rowOff>
    </xdr:to>
    <xdr:sp macro="" textlink="">
      <xdr:nvSpPr>
        <xdr:cNvPr id="219" name="円/楕円 218"/>
        <xdr:cNvSpPr/>
      </xdr:nvSpPr>
      <xdr:spPr>
        <a:xfrm>
          <a:off x="1397000" y="138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58028</xdr:rowOff>
    </xdr:from>
    <xdr:ext cx="762000" cy="259045"/>
    <xdr:sp macro="" textlink="">
      <xdr:nvSpPr>
        <xdr:cNvPr id="220" name="テキスト ボックス 219"/>
        <xdr:cNvSpPr txBox="1"/>
      </xdr:nvSpPr>
      <xdr:spPr>
        <a:xfrm>
          <a:off x="1066800" y="1360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全国町村平均からは</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ポイント、類似団体からは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ポイント低くい状況である。</a:t>
          </a:r>
          <a:r>
            <a:rPr kumimoji="1" lang="ja-JP" altLang="ja-JP" sz="1100">
              <a:solidFill>
                <a:schemeClr val="dk1"/>
              </a:solidFill>
              <a:effectLst/>
              <a:latin typeface="+mn-lt"/>
              <a:ea typeface="+mn-ea"/>
              <a:cs typeface="+mn-cs"/>
            </a:rPr>
            <a:t>給与の適正化には以前から取り組んでいるところであ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優秀な人材の確保と地域の民間企業の平均給与の状況を踏まえ引き続き、</a:t>
          </a:r>
          <a:r>
            <a:rPr kumimoji="1" lang="ja-JP" altLang="ja-JP" sz="1100">
              <a:solidFill>
                <a:schemeClr val="dk1"/>
              </a:solidFill>
              <a:effectLst/>
              <a:latin typeface="+mn-lt"/>
              <a:ea typeface="+mn-ea"/>
              <a:cs typeface="+mn-cs"/>
            </a:rPr>
            <a:t>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86</xdr:row>
      <xdr:rowOff>11113</xdr:rowOff>
    </xdr:to>
    <xdr:cxnSp macro="">
      <xdr:nvCxnSpPr>
        <xdr:cNvPr id="250" name="直線コネクタ 249"/>
        <xdr:cNvCxnSpPr/>
      </xdr:nvCxnSpPr>
      <xdr:spPr>
        <a:xfrm>
          <a:off x="16179800" y="14580870"/>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148907</xdr:rowOff>
    </xdr:from>
    <xdr:to>
      <xdr:col>23</xdr:col>
      <xdr:colOff>406400</xdr:colOff>
      <xdr:row>85</xdr:row>
      <xdr:rowOff>7620</xdr:rowOff>
    </xdr:to>
    <xdr:cxnSp macro="">
      <xdr:nvCxnSpPr>
        <xdr:cNvPr id="253" name="直線コネクタ 252"/>
        <xdr:cNvCxnSpPr/>
      </xdr:nvCxnSpPr>
      <xdr:spPr>
        <a:xfrm>
          <a:off x="15290800" y="145507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148907</xdr:rowOff>
    </xdr:from>
    <xdr:to>
      <xdr:col>22</xdr:col>
      <xdr:colOff>203200</xdr:colOff>
      <xdr:row>88</xdr:row>
      <xdr:rowOff>90488</xdr:rowOff>
    </xdr:to>
    <xdr:cxnSp macro="">
      <xdr:nvCxnSpPr>
        <xdr:cNvPr id="256" name="直線コネクタ 255"/>
        <xdr:cNvCxnSpPr/>
      </xdr:nvCxnSpPr>
      <xdr:spPr>
        <a:xfrm flipV="1">
          <a:off x="14401800" y="14550707"/>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159386</xdr:rowOff>
    </xdr:from>
    <xdr:to>
      <xdr:col>21</xdr:col>
      <xdr:colOff>0</xdr:colOff>
      <xdr:row>88</xdr:row>
      <xdr:rowOff>90488</xdr:rowOff>
    </xdr:to>
    <xdr:cxnSp macro="">
      <xdr:nvCxnSpPr>
        <xdr:cNvPr id="259" name="直線コネクタ 258"/>
        <xdr:cNvCxnSpPr/>
      </xdr:nvCxnSpPr>
      <xdr:spPr>
        <a:xfrm>
          <a:off x="13512800" y="1507553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131763</xdr:rowOff>
    </xdr:from>
    <xdr:to>
      <xdr:col>24</xdr:col>
      <xdr:colOff>609600</xdr:colOff>
      <xdr:row>86</xdr:row>
      <xdr:rowOff>61913</xdr:rowOff>
    </xdr:to>
    <xdr:sp macro="" textlink="">
      <xdr:nvSpPr>
        <xdr:cNvPr id="269" name="円/楕円 268"/>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148290</xdr:rowOff>
    </xdr:from>
    <xdr:ext cx="762000" cy="259045"/>
    <xdr:sp macro="" textlink="">
      <xdr:nvSpPr>
        <xdr:cNvPr id="270"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1" name="円/楕円 270"/>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2" name="テキスト ボックス 271"/>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98107</xdr:rowOff>
    </xdr:from>
    <xdr:to>
      <xdr:col>22</xdr:col>
      <xdr:colOff>254000</xdr:colOff>
      <xdr:row>85</xdr:row>
      <xdr:rowOff>28257</xdr:rowOff>
    </xdr:to>
    <xdr:sp macro="" textlink="">
      <xdr:nvSpPr>
        <xdr:cNvPr id="273" name="円/楕円 272"/>
        <xdr:cNvSpPr/>
      </xdr:nvSpPr>
      <xdr:spPr>
        <a:xfrm>
          <a:off x="15240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38434</xdr:rowOff>
    </xdr:from>
    <xdr:ext cx="762000" cy="259045"/>
    <xdr:sp macro="" textlink="">
      <xdr:nvSpPr>
        <xdr:cNvPr id="274" name="テキスト ボックス 273"/>
        <xdr:cNvSpPr txBox="1"/>
      </xdr:nvSpPr>
      <xdr:spPr>
        <a:xfrm>
          <a:off x="14909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39688</xdr:rowOff>
    </xdr:from>
    <xdr:to>
      <xdr:col>21</xdr:col>
      <xdr:colOff>50800</xdr:colOff>
      <xdr:row>88</xdr:row>
      <xdr:rowOff>141288</xdr:rowOff>
    </xdr:to>
    <xdr:sp macro="" textlink="">
      <xdr:nvSpPr>
        <xdr:cNvPr id="275" name="円/楕円 274"/>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151465</xdr:rowOff>
    </xdr:from>
    <xdr:ext cx="762000" cy="259045"/>
    <xdr:sp macro="" textlink="">
      <xdr:nvSpPr>
        <xdr:cNvPr id="276" name="テキスト ボックス 275"/>
        <xdr:cNvSpPr txBox="1"/>
      </xdr:nvSpPr>
      <xdr:spPr>
        <a:xfrm>
          <a:off x="14020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77" name="円/楕円 276"/>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48913</xdr:rowOff>
    </xdr:from>
    <xdr:ext cx="762000" cy="259045"/>
    <xdr:sp macro="" textlink="">
      <xdr:nvSpPr>
        <xdr:cNvPr id="278" name="テキスト ボックス 277"/>
        <xdr:cNvSpPr txBox="1"/>
      </xdr:nvSpPr>
      <xdr:spPr>
        <a:xfrm>
          <a:off x="13131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計画的な職員採用から</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名の</a:t>
          </a:r>
          <a:r>
            <a:rPr kumimoji="1" lang="ja-JP" altLang="ja-JP" sz="1100">
              <a:solidFill>
                <a:schemeClr val="dk1"/>
              </a:solidFill>
              <a:effectLst/>
              <a:latin typeface="+mn-lt"/>
              <a:ea typeface="+mn-ea"/>
              <a:cs typeface="+mn-cs"/>
            </a:rPr>
            <a:t>新規採用を行ったが、類似団体の中では少ない状況にある。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厳しい財政下での行政運営が求められていることから、今後も職員採用の抑制や住民との協働による行政組織の簡素化に努める。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105858</xdr:rowOff>
    </xdr:from>
    <xdr:to>
      <xdr:col>24</xdr:col>
      <xdr:colOff>558800</xdr:colOff>
      <xdr:row>58</xdr:row>
      <xdr:rowOff>114705</xdr:rowOff>
    </xdr:to>
    <xdr:cxnSp macro="">
      <xdr:nvCxnSpPr>
        <xdr:cNvPr id="314" name="直線コネクタ 313"/>
        <xdr:cNvCxnSpPr/>
      </xdr:nvCxnSpPr>
      <xdr:spPr>
        <a:xfrm>
          <a:off x="16179800" y="10049958"/>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102971</xdr:rowOff>
    </xdr:from>
    <xdr:ext cx="762000" cy="259045"/>
    <xdr:sp macro="" textlink="">
      <xdr:nvSpPr>
        <xdr:cNvPr id="315" name="定員管理の状況平均値テキスト"/>
        <xdr:cNvSpPr txBox="1"/>
      </xdr:nvSpPr>
      <xdr:spPr>
        <a:xfrm>
          <a:off x="17106900" y="10047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105858</xdr:rowOff>
    </xdr:from>
    <xdr:to>
      <xdr:col>23</xdr:col>
      <xdr:colOff>406400</xdr:colOff>
      <xdr:row>58</xdr:row>
      <xdr:rowOff>107581</xdr:rowOff>
    </xdr:to>
    <xdr:cxnSp macro="">
      <xdr:nvCxnSpPr>
        <xdr:cNvPr id="317" name="直線コネクタ 316"/>
        <xdr:cNvCxnSpPr/>
      </xdr:nvCxnSpPr>
      <xdr:spPr>
        <a:xfrm flipV="1">
          <a:off x="15290800" y="100499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19" name="テキスト ボックス 318"/>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102410</xdr:rowOff>
    </xdr:from>
    <xdr:to>
      <xdr:col>22</xdr:col>
      <xdr:colOff>203200</xdr:colOff>
      <xdr:row>58</xdr:row>
      <xdr:rowOff>107581</xdr:rowOff>
    </xdr:to>
    <xdr:cxnSp macro="">
      <xdr:nvCxnSpPr>
        <xdr:cNvPr id="320" name="直線コネクタ 319"/>
        <xdr:cNvCxnSpPr/>
      </xdr:nvCxnSpPr>
      <xdr:spPr>
        <a:xfrm>
          <a:off x="14401800" y="100465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2" name="テキスト ボックス 321"/>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101032</xdr:rowOff>
    </xdr:from>
    <xdr:to>
      <xdr:col>21</xdr:col>
      <xdr:colOff>0</xdr:colOff>
      <xdr:row>58</xdr:row>
      <xdr:rowOff>102410</xdr:rowOff>
    </xdr:to>
    <xdr:cxnSp macro="">
      <xdr:nvCxnSpPr>
        <xdr:cNvPr id="323" name="直線コネクタ 322"/>
        <xdr:cNvCxnSpPr/>
      </xdr:nvCxnSpPr>
      <xdr:spPr>
        <a:xfrm>
          <a:off x="13512800" y="10045132"/>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5" name="テキスト ボックス 324"/>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7" name="テキスト ボックス 326"/>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63905</xdr:rowOff>
    </xdr:from>
    <xdr:to>
      <xdr:col>24</xdr:col>
      <xdr:colOff>609600</xdr:colOff>
      <xdr:row>58</xdr:row>
      <xdr:rowOff>165505</xdr:rowOff>
    </xdr:to>
    <xdr:sp macro="" textlink="">
      <xdr:nvSpPr>
        <xdr:cNvPr id="333" name="円/楕円 332"/>
        <xdr:cNvSpPr/>
      </xdr:nvSpPr>
      <xdr:spPr>
        <a:xfrm>
          <a:off x="16967200" y="10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156632</xdr:rowOff>
    </xdr:from>
    <xdr:ext cx="762000" cy="259045"/>
    <xdr:sp macro="" textlink="">
      <xdr:nvSpPr>
        <xdr:cNvPr id="334" name="定員管理の状況該当値テキスト"/>
        <xdr:cNvSpPr txBox="1"/>
      </xdr:nvSpPr>
      <xdr:spPr>
        <a:xfrm>
          <a:off x="17106900" y="992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55058</xdr:rowOff>
    </xdr:from>
    <xdr:to>
      <xdr:col>23</xdr:col>
      <xdr:colOff>457200</xdr:colOff>
      <xdr:row>58</xdr:row>
      <xdr:rowOff>156658</xdr:rowOff>
    </xdr:to>
    <xdr:sp macro="" textlink="">
      <xdr:nvSpPr>
        <xdr:cNvPr id="335" name="円/楕円 334"/>
        <xdr:cNvSpPr/>
      </xdr:nvSpPr>
      <xdr:spPr>
        <a:xfrm>
          <a:off x="16129000" y="99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166835</xdr:rowOff>
    </xdr:from>
    <xdr:ext cx="736600" cy="259045"/>
    <xdr:sp macro="" textlink="">
      <xdr:nvSpPr>
        <xdr:cNvPr id="336" name="テキスト ボックス 335"/>
        <xdr:cNvSpPr txBox="1"/>
      </xdr:nvSpPr>
      <xdr:spPr>
        <a:xfrm>
          <a:off x="15798800" y="976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56781</xdr:rowOff>
    </xdr:from>
    <xdr:to>
      <xdr:col>22</xdr:col>
      <xdr:colOff>254000</xdr:colOff>
      <xdr:row>58</xdr:row>
      <xdr:rowOff>158381</xdr:rowOff>
    </xdr:to>
    <xdr:sp macro="" textlink="">
      <xdr:nvSpPr>
        <xdr:cNvPr id="337" name="円/楕円 336"/>
        <xdr:cNvSpPr/>
      </xdr:nvSpPr>
      <xdr:spPr>
        <a:xfrm>
          <a:off x="15240000" y="100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168558</xdr:rowOff>
    </xdr:from>
    <xdr:ext cx="762000" cy="259045"/>
    <xdr:sp macro="" textlink="">
      <xdr:nvSpPr>
        <xdr:cNvPr id="338" name="テキスト ボックス 337"/>
        <xdr:cNvSpPr txBox="1"/>
      </xdr:nvSpPr>
      <xdr:spPr>
        <a:xfrm>
          <a:off x="14909800" y="976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51610</xdr:rowOff>
    </xdr:from>
    <xdr:to>
      <xdr:col>21</xdr:col>
      <xdr:colOff>50800</xdr:colOff>
      <xdr:row>58</xdr:row>
      <xdr:rowOff>153210</xdr:rowOff>
    </xdr:to>
    <xdr:sp macro="" textlink="">
      <xdr:nvSpPr>
        <xdr:cNvPr id="339" name="円/楕円 338"/>
        <xdr:cNvSpPr/>
      </xdr:nvSpPr>
      <xdr:spPr>
        <a:xfrm>
          <a:off x="14351000" y="99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163387</xdr:rowOff>
    </xdr:from>
    <xdr:ext cx="762000" cy="259045"/>
    <xdr:sp macro="" textlink="">
      <xdr:nvSpPr>
        <xdr:cNvPr id="340" name="テキスト ボックス 339"/>
        <xdr:cNvSpPr txBox="1"/>
      </xdr:nvSpPr>
      <xdr:spPr>
        <a:xfrm>
          <a:off x="14020800" y="976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50232</xdr:rowOff>
    </xdr:from>
    <xdr:to>
      <xdr:col>19</xdr:col>
      <xdr:colOff>533400</xdr:colOff>
      <xdr:row>58</xdr:row>
      <xdr:rowOff>151832</xdr:rowOff>
    </xdr:to>
    <xdr:sp macro="" textlink="">
      <xdr:nvSpPr>
        <xdr:cNvPr id="341" name="円/楕円 340"/>
        <xdr:cNvSpPr/>
      </xdr:nvSpPr>
      <xdr:spPr>
        <a:xfrm>
          <a:off x="13462000" y="99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162009</xdr:rowOff>
    </xdr:from>
    <xdr:ext cx="762000" cy="259045"/>
    <xdr:sp macro="" textlink="">
      <xdr:nvSpPr>
        <xdr:cNvPr id="342" name="テキスト ボックス 341"/>
        <xdr:cNvSpPr txBox="1"/>
      </xdr:nvSpPr>
      <xdr:spPr>
        <a:xfrm>
          <a:off x="13131800" y="976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近年の推移を見ると減少傾向にあ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僅かではあるが類似団体平均を下回っ</a:t>
          </a:r>
          <a:r>
            <a:rPr kumimoji="1" lang="ja-JP" altLang="en-US" sz="1100">
              <a:solidFill>
                <a:schemeClr val="dk1"/>
              </a:solidFill>
              <a:effectLst/>
              <a:latin typeface="+mn-lt"/>
              <a:ea typeface="+mn-ea"/>
              <a:cs typeface="+mn-cs"/>
            </a:rPr>
            <a:t>ている。これは</a:t>
          </a:r>
          <a:r>
            <a:rPr kumimoji="1" lang="ja-JP" altLang="ja-JP" sz="1100">
              <a:solidFill>
                <a:schemeClr val="dk1"/>
              </a:solidFill>
              <a:effectLst/>
              <a:latin typeface="+mn-lt"/>
              <a:ea typeface="+mn-ea"/>
              <a:cs typeface="+mn-cs"/>
            </a:rPr>
            <a:t>公営企業債の元利償還金に対する繰出金などの準元利償還金がピークを迎えて</a:t>
          </a:r>
          <a:r>
            <a:rPr kumimoji="1" lang="ja-JP" altLang="en-US" sz="1100">
              <a:solidFill>
                <a:schemeClr val="dk1"/>
              </a:solidFill>
              <a:effectLst/>
              <a:latin typeface="+mn-lt"/>
              <a:ea typeface="+mn-ea"/>
              <a:cs typeface="+mn-cs"/>
            </a:rPr>
            <a:t>いることからである。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から道の駅あおきを核とした施設整備事業により、</a:t>
          </a:r>
          <a:r>
            <a:rPr kumimoji="1" lang="ja-JP" altLang="ja-JP" sz="1100">
              <a:solidFill>
                <a:schemeClr val="dk1"/>
              </a:solidFill>
              <a:effectLst/>
              <a:latin typeface="+mn-lt"/>
              <a:ea typeface="+mn-ea"/>
              <a:cs typeface="+mn-cs"/>
            </a:rPr>
            <a:t>起債の新規発行</a:t>
          </a:r>
          <a:r>
            <a:rPr kumimoji="1" lang="ja-JP" altLang="en-US" sz="1100">
              <a:solidFill>
                <a:schemeClr val="dk1"/>
              </a:solidFill>
              <a:effectLst/>
              <a:latin typeface="+mn-lt"/>
              <a:ea typeface="+mn-ea"/>
              <a:cs typeface="+mn-cs"/>
            </a:rPr>
            <a:t>を予定しており比率の上昇が見込まれることから、財政の健全化に努める。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39</xdr:row>
      <xdr:rowOff>105410</xdr:rowOff>
    </xdr:to>
    <xdr:cxnSp macro="">
      <xdr:nvCxnSpPr>
        <xdr:cNvPr id="372" name="直線コネクタ 371"/>
        <xdr:cNvCxnSpPr/>
      </xdr:nvCxnSpPr>
      <xdr:spPr>
        <a:xfrm flipV="1">
          <a:off x="16179800" y="67798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165735</xdr:rowOff>
    </xdr:to>
    <xdr:cxnSp macro="">
      <xdr:nvCxnSpPr>
        <xdr:cNvPr id="375" name="直線コネクタ 374"/>
        <xdr:cNvCxnSpPr/>
      </xdr:nvCxnSpPr>
      <xdr:spPr>
        <a:xfrm flipV="1">
          <a:off x="15290800" y="67919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7" name="テキスト ボックス 376"/>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165735</xdr:rowOff>
    </xdr:from>
    <xdr:to>
      <xdr:col>22</xdr:col>
      <xdr:colOff>203200</xdr:colOff>
      <xdr:row>40</xdr:row>
      <xdr:rowOff>72707</xdr:rowOff>
    </xdr:to>
    <xdr:cxnSp macro="">
      <xdr:nvCxnSpPr>
        <xdr:cNvPr id="378" name="直線コネクタ 377"/>
        <xdr:cNvCxnSpPr/>
      </xdr:nvCxnSpPr>
      <xdr:spPr>
        <a:xfrm flipV="1">
          <a:off x="14401800" y="685228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0" name="テキスト ボックス 379"/>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157163</xdr:rowOff>
    </xdr:to>
    <xdr:cxnSp macro="">
      <xdr:nvCxnSpPr>
        <xdr:cNvPr id="381" name="直線コネクタ 380"/>
        <xdr:cNvCxnSpPr/>
      </xdr:nvCxnSpPr>
      <xdr:spPr>
        <a:xfrm flipV="1">
          <a:off x="13512800" y="69307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1" name="円/楕円 390"/>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392"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3" name="円/楕円 39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4" name="テキスト ボックス 39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114935</xdr:rowOff>
    </xdr:from>
    <xdr:to>
      <xdr:col>22</xdr:col>
      <xdr:colOff>254000</xdr:colOff>
      <xdr:row>40</xdr:row>
      <xdr:rowOff>45085</xdr:rowOff>
    </xdr:to>
    <xdr:sp macro="" textlink="">
      <xdr:nvSpPr>
        <xdr:cNvPr id="395" name="円/楕円 394"/>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55262</xdr:rowOff>
    </xdr:from>
    <xdr:ext cx="762000" cy="259045"/>
    <xdr:sp macro="" textlink="">
      <xdr:nvSpPr>
        <xdr:cNvPr id="396" name="テキスト ボックス 395"/>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397" name="円/楕円 396"/>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108284</xdr:rowOff>
    </xdr:from>
    <xdr:ext cx="762000" cy="259045"/>
    <xdr:sp macro="" textlink="">
      <xdr:nvSpPr>
        <xdr:cNvPr id="398" name="テキスト ボックス 397"/>
        <xdr:cNvSpPr txBox="1"/>
      </xdr:nvSpPr>
      <xdr:spPr>
        <a:xfrm>
          <a:off x="14020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399" name="円/楕円 398"/>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0" name="テキスト ボックス 399"/>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までに道の駅あおきを核とした施設整備に伴う事業投資が見込まれるが、</a:t>
          </a:r>
          <a:r>
            <a:rPr kumimoji="1" lang="ja-JP" altLang="ja-JP" sz="1100">
              <a:solidFill>
                <a:schemeClr val="dk1"/>
              </a:solidFill>
              <a:effectLst/>
              <a:latin typeface="+mn-lt"/>
              <a:ea typeface="+mn-ea"/>
              <a:cs typeface="+mn-cs"/>
            </a:rPr>
            <a:t>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計画的な職員採用により</a:t>
          </a:r>
          <a:r>
            <a:rPr kumimoji="1" lang="ja-JP" altLang="ja-JP" sz="1100">
              <a:solidFill>
                <a:schemeClr val="dk1"/>
              </a:solidFill>
              <a:effectLst/>
              <a:latin typeface="+mn-lt"/>
              <a:ea typeface="+mn-ea"/>
              <a:cs typeface="+mn-cs"/>
            </a:rPr>
            <a:t>、微増しているものの類似団体平均と比べて低い水準にある。職員数やラスパイレス指数が類似団体平均よりも低いことが要因として挙げられるが、今後も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104140</xdr:rowOff>
    </xdr:to>
    <xdr:cxnSp macro="">
      <xdr:nvCxnSpPr>
        <xdr:cNvPr id="64" name="直線コネクタ 63"/>
        <xdr:cNvCxnSpPr/>
      </xdr:nvCxnSpPr>
      <xdr:spPr>
        <a:xfrm>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85852</xdr:rowOff>
    </xdr:to>
    <xdr:cxnSp macro="">
      <xdr:nvCxnSpPr>
        <xdr:cNvPr id="67" name="直線コネクタ 66"/>
        <xdr:cNvCxnSpPr/>
      </xdr:nvCxnSpPr>
      <xdr:spPr>
        <a:xfrm>
          <a:off x="3098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76708</xdr:rowOff>
    </xdr:to>
    <xdr:cxnSp macro="">
      <xdr:nvCxnSpPr>
        <xdr:cNvPr id="70" name="直線コネクタ 69"/>
        <xdr:cNvCxnSpPr/>
      </xdr:nvCxnSpPr>
      <xdr:spPr>
        <a:xfrm flipV="1">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122428</xdr:rowOff>
    </xdr:to>
    <xdr:cxnSp macro="">
      <xdr:nvCxnSpPr>
        <xdr:cNvPr id="73" name="直線コネクタ 72"/>
        <xdr:cNvCxnSpPr/>
      </xdr:nvCxnSpPr>
      <xdr:spPr>
        <a:xfrm flipV="1">
          <a:off x="1320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ポイント下がった要因は、公共施設の維持修繕費用の減が要因である。しかしながら、公共施設の経年に伴い維持修繕費用や</a:t>
          </a:r>
          <a:r>
            <a:rPr kumimoji="1" lang="ja-JP" altLang="ja-JP" sz="1100">
              <a:solidFill>
                <a:schemeClr val="dk1"/>
              </a:solidFill>
              <a:effectLst/>
              <a:latin typeface="+mn-lt"/>
              <a:ea typeface="+mn-ea"/>
              <a:cs typeface="+mn-cs"/>
            </a:rPr>
            <a:t>マイナンバー制度導入</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システム整備の業務管理委託料が</a:t>
          </a:r>
          <a:r>
            <a:rPr kumimoji="1" lang="ja-JP" altLang="en-US" sz="1100">
              <a:solidFill>
                <a:schemeClr val="dk1"/>
              </a:solidFill>
              <a:effectLst/>
              <a:latin typeface="+mn-lt"/>
              <a:ea typeface="+mn-ea"/>
              <a:cs typeface="+mn-cs"/>
            </a:rPr>
            <a:t>今後見込まれるため、引き続き行政</a:t>
          </a:r>
          <a:r>
            <a:rPr kumimoji="1" lang="ja-JP" altLang="ja-JP" sz="1100">
              <a:solidFill>
                <a:schemeClr val="dk1"/>
              </a:solidFill>
              <a:effectLst/>
              <a:latin typeface="+mn-lt"/>
              <a:ea typeface="+mn-ea"/>
              <a:cs typeface="+mn-cs"/>
            </a:rPr>
            <a:t>コスト削減に向けた努力が必要である。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17</xdr:row>
      <xdr:rowOff>56134</xdr:rowOff>
    </xdr:to>
    <xdr:cxnSp macro="">
      <xdr:nvCxnSpPr>
        <xdr:cNvPr id="122" name="直線コネクタ 121"/>
        <xdr:cNvCxnSpPr/>
      </xdr:nvCxnSpPr>
      <xdr:spPr>
        <a:xfrm flipV="1">
          <a:off x="15671800" y="270103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17</xdr:row>
      <xdr:rowOff>56134</xdr:rowOff>
    </xdr:to>
    <xdr:cxnSp macro="">
      <xdr:nvCxnSpPr>
        <xdr:cNvPr id="125" name="直線コネクタ 124"/>
        <xdr:cNvCxnSpPr/>
      </xdr:nvCxnSpPr>
      <xdr:spPr>
        <a:xfrm>
          <a:off x="14782800" y="28381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94996</xdr:rowOff>
    </xdr:to>
    <xdr:cxnSp macro="">
      <xdr:nvCxnSpPr>
        <xdr:cNvPr id="128" name="直線コネクタ 127"/>
        <xdr:cNvCxnSpPr/>
      </xdr:nvCxnSpPr>
      <xdr:spPr>
        <a:xfrm>
          <a:off x="13893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72136</xdr:rowOff>
    </xdr:from>
    <xdr:to>
      <xdr:col>20</xdr:col>
      <xdr:colOff>158750</xdr:colOff>
      <xdr:row>16</xdr:row>
      <xdr:rowOff>81280</xdr:rowOff>
    </xdr:to>
    <xdr:cxnSp macro="">
      <xdr:nvCxnSpPr>
        <xdr:cNvPr id="131" name="直線コネクタ 130"/>
        <xdr:cNvCxnSpPr/>
      </xdr:nvCxnSpPr>
      <xdr:spPr>
        <a:xfrm flipV="1">
          <a:off x="13004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1" name="円/楕円 140"/>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158513</xdr:rowOff>
    </xdr:from>
    <xdr:ext cx="762000" cy="259045"/>
    <xdr:sp macro="" textlink="">
      <xdr:nvSpPr>
        <xdr:cNvPr id="142" name="物件費該当値テキスト"/>
        <xdr:cNvSpPr txBox="1"/>
      </xdr:nvSpPr>
      <xdr:spPr>
        <a:xfrm>
          <a:off x="16598900" y="255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3" name="円/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44196</xdr:rowOff>
    </xdr:from>
    <xdr:to>
      <xdr:col>21</xdr:col>
      <xdr:colOff>412750</xdr:colOff>
      <xdr:row>16</xdr:row>
      <xdr:rowOff>145796</xdr:rowOff>
    </xdr:to>
    <xdr:sp macro="" textlink="">
      <xdr:nvSpPr>
        <xdr:cNvPr id="145" name="円/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7" name="円/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9" name="円/楕円 148"/>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50" name="テキスト ボックス 14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年度から類似団体平均を上回り年々増加傾向にあったが、</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年度は類似団体平均を下回った。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80" name="直線コネクタ 17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149860</xdr:rowOff>
    </xdr:to>
    <xdr:cxnSp macro="">
      <xdr:nvCxnSpPr>
        <xdr:cNvPr id="183" name="直線コネクタ 182"/>
        <xdr:cNvCxnSpPr/>
      </xdr:nvCxnSpPr>
      <xdr:spPr>
        <a:xfrm flipV="1">
          <a:off x="3098800" y="98425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149860</xdr:rowOff>
    </xdr:from>
    <xdr:to>
      <xdr:col>4</xdr:col>
      <xdr:colOff>346075</xdr:colOff>
      <xdr:row>58</xdr:row>
      <xdr:rowOff>149860</xdr:rowOff>
    </xdr:to>
    <xdr:cxnSp macro="">
      <xdr:nvCxnSpPr>
        <xdr:cNvPr id="186" name="直線コネクタ 185"/>
        <xdr:cNvCxnSpPr/>
      </xdr:nvCxnSpPr>
      <xdr:spPr>
        <a:xfrm>
          <a:off x="2209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149860</xdr:rowOff>
    </xdr:to>
    <xdr:cxnSp macro="">
      <xdr:nvCxnSpPr>
        <xdr:cNvPr id="189" name="直線コネクタ 188"/>
        <xdr:cNvCxnSpPr/>
      </xdr:nvCxnSpPr>
      <xdr:spPr>
        <a:xfrm>
          <a:off x="1320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円/楕円 19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1" name="円/楕円 20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2" name="テキスト ボックス 20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03" name="円/楕円 202"/>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04" name="テキスト ボックス 203"/>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99060</xdr:rowOff>
    </xdr:from>
    <xdr:to>
      <xdr:col>3</xdr:col>
      <xdr:colOff>193675</xdr:colOff>
      <xdr:row>59</xdr:row>
      <xdr:rowOff>29210</xdr:rowOff>
    </xdr:to>
    <xdr:sp macro="" textlink="">
      <xdr:nvSpPr>
        <xdr:cNvPr id="205" name="円/楕円 204"/>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206" name="テキスト ボックス 205"/>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07" name="円/楕円 20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08" name="テキスト ボックス 20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大きく上回っているのは、繰出金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35560</xdr:rowOff>
    </xdr:to>
    <xdr:cxnSp macro="">
      <xdr:nvCxnSpPr>
        <xdr:cNvPr id="238" name="直線コネクタ 237"/>
        <xdr:cNvCxnSpPr/>
      </xdr:nvCxnSpPr>
      <xdr:spPr>
        <a:xfrm flipV="1">
          <a:off x="15671800" y="995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67564</xdr:rowOff>
    </xdr:to>
    <xdr:cxnSp macro="">
      <xdr:nvCxnSpPr>
        <xdr:cNvPr id="241" name="直線コネクタ 240"/>
        <xdr:cNvCxnSpPr/>
      </xdr:nvCxnSpPr>
      <xdr:spPr>
        <a:xfrm flipV="1">
          <a:off x="14782800" y="9979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67564</xdr:rowOff>
    </xdr:from>
    <xdr:to>
      <xdr:col>21</xdr:col>
      <xdr:colOff>361950</xdr:colOff>
      <xdr:row>58</xdr:row>
      <xdr:rowOff>108712</xdr:rowOff>
    </xdr:to>
    <xdr:cxnSp macro="">
      <xdr:nvCxnSpPr>
        <xdr:cNvPr id="244" name="直線コネクタ 243"/>
        <xdr:cNvCxnSpPr/>
      </xdr:nvCxnSpPr>
      <xdr:spPr>
        <a:xfrm flipV="1">
          <a:off x="13893800" y="10011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58</xdr:row>
      <xdr:rowOff>108712</xdr:rowOff>
    </xdr:to>
    <xdr:cxnSp macro="">
      <xdr:nvCxnSpPr>
        <xdr:cNvPr id="247" name="直線コネクタ 246"/>
        <xdr:cNvCxnSpPr/>
      </xdr:nvCxnSpPr>
      <xdr:spPr>
        <a:xfrm>
          <a:off x="13004800" y="99659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7" name="円/楕円 256"/>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58"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59" name="円/楕円 258"/>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0" name="テキスト ボックス 25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xdr:rowOff>
    </xdr:from>
    <xdr:to>
      <xdr:col>21</xdr:col>
      <xdr:colOff>412750</xdr:colOff>
      <xdr:row>58</xdr:row>
      <xdr:rowOff>118364</xdr:rowOff>
    </xdr:to>
    <xdr:sp macro="" textlink="">
      <xdr:nvSpPr>
        <xdr:cNvPr id="261" name="円/楕円 260"/>
        <xdr:cNvSpPr/>
      </xdr:nvSpPr>
      <xdr:spPr>
        <a:xfrm>
          <a:off x="14732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103141</xdr:rowOff>
    </xdr:from>
    <xdr:ext cx="762000" cy="259045"/>
    <xdr:sp macro="" textlink="">
      <xdr:nvSpPr>
        <xdr:cNvPr id="262" name="テキスト ボックス 261"/>
        <xdr:cNvSpPr txBox="1"/>
      </xdr:nvSpPr>
      <xdr:spPr>
        <a:xfrm>
          <a:off x="14401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57912</xdr:rowOff>
    </xdr:from>
    <xdr:to>
      <xdr:col>20</xdr:col>
      <xdr:colOff>209550</xdr:colOff>
      <xdr:row>58</xdr:row>
      <xdr:rowOff>159512</xdr:rowOff>
    </xdr:to>
    <xdr:sp macro="" textlink="">
      <xdr:nvSpPr>
        <xdr:cNvPr id="263" name="円/楕円 262"/>
        <xdr:cNvSpPr/>
      </xdr:nvSpPr>
      <xdr:spPr>
        <a:xfrm>
          <a:off x="13843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144289</xdr:rowOff>
    </xdr:from>
    <xdr:ext cx="762000" cy="259045"/>
    <xdr:sp macro="" textlink="">
      <xdr:nvSpPr>
        <xdr:cNvPr id="264" name="テキスト ボックス 263"/>
        <xdr:cNvSpPr txBox="1"/>
      </xdr:nvSpPr>
      <xdr:spPr>
        <a:xfrm>
          <a:off x="13512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65" name="円/楕円 264"/>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66" name="テキスト ボックス 265"/>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補助金交付が適当な事業かなどについて、</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の必要性、目的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事業効果や事業の持続性、発展性など</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交付の</a:t>
          </a:r>
          <a:r>
            <a:rPr kumimoji="1" lang="ja-JP" altLang="ja-JP" sz="1100">
              <a:solidFill>
                <a:schemeClr val="dk1"/>
              </a:solidFill>
              <a:effectLst/>
              <a:latin typeface="+mn-lt"/>
              <a:ea typeface="+mn-ea"/>
              <a:cs typeface="+mn-cs"/>
            </a:rPr>
            <a:t>見直しや廃止を行っていくように努める。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50256</xdr:rowOff>
    </xdr:to>
    <xdr:cxnSp macro="">
      <xdr:nvCxnSpPr>
        <xdr:cNvPr id="300" name="直線コネクタ 299"/>
        <xdr:cNvCxnSpPr/>
      </xdr:nvCxnSpPr>
      <xdr:spPr>
        <a:xfrm flipV="1">
          <a:off x="15671800" y="63808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50256</xdr:rowOff>
    </xdr:to>
    <xdr:cxnSp macro="">
      <xdr:nvCxnSpPr>
        <xdr:cNvPr id="303" name="直線コネクタ 302"/>
        <xdr:cNvCxnSpPr/>
      </xdr:nvCxnSpPr>
      <xdr:spPr>
        <a:xfrm>
          <a:off x="14782800" y="6348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11067</xdr:rowOff>
    </xdr:to>
    <xdr:cxnSp macro="">
      <xdr:nvCxnSpPr>
        <xdr:cNvPr id="306" name="直線コネクタ 305"/>
        <xdr:cNvCxnSpPr/>
      </xdr:nvCxnSpPr>
      <xdr:spPr>
        <a:xfrm flipV="1">
          <a:off x="13893800" y="6348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136797</xdr:rowOff>
    </xdr:from>
    <xdr:to>
      <xdr:col>20</xdr:col>
      <xdr:colOff>158750</xdr:colOff>
      <xdr:row>37</xdr:row>
      <xdr:rowOff>11067</xdr:rowOff>
    </xdr:to>
    <xdr:cxnSp macro="">
      <xdr:nvCxnSpPr>
        <xdr:cNvPr id="309" name="直線コネクタ 308"/>
        <xdr:cNvCxnSpPr/>
      </xdr:nvCxnSpPr>
      <xdr:spPr>
        <a:xfrm>
          <a:off x="13004800" y="6308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19" name="円/楕円 31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0"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170906</xdr:rowOff>
    </xdr:from>
    <xdr:to>
      <xdr:col>22</xdr:col>
      <xdr:colOff>615950</xdr:colOff>
      <xdr:row>37</xdr:row>
      <xdr:rowOff>101056</xdr:rowOff>
    </xdr:to>
    <xdr:sp macro="" textlink="">
      <xdr:nvSpPr>
        <xdr:cNvPr id="321" name="円/楕円 320"/>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22" name="テキスト ボックス 321"/>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23" name="円/楕円 322"/>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4" name="テキスト ボックス 323"/>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131717</xdr:rowOff>
    </xdr:from>
    <xdr:to>
      <xdr:col>20</xdr:col>
      <xdr:colOff>209550</xdr:colOff>
      <xdr:row>37</xdr:row>
      <xdr:rowOff>61867</xdr:rowOff>
    </xdr:to>
    <xdr:sp macro="" textlink="">
      <xdr:nvSpPr>
        <xdr:cNvPr id="325" name="円/楕円 324"/>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46644</xdr:rowOff>
    </xdr:from>
    <xdr:ext cx="762000" cy="259045"/>
    <xdr:sp macro="" textlink="">
      <xdr:nvSpPr>
        <xdr:cNvPr id="326" name="テキスト ボックス 325"/>
        <xdr:cNvSpPr txBox="1"/>
      </xdr:nvSpPr>
      <xdr:spPr>
        <a:xfrm>
          <a:off x="13512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27" name="円/楕円 326"/>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28" name="テキスト ボックス 327"/>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類似団体平均よりも低い水準で推移している。公営企業債の元利償還金に対する繰出金などの準元利償還金が現在ピークを迎えており、一般会計における公債</a:t>
          </a:r>
          <a:r>
            <a:rPr kumimoji="1" lang="ja-JP" altLang="en-US" sz="1100">
              <a:solidFill>
                <a:schemeClr val="dk1"/>
              </a:solidFill>
              <a:effectLst/>
              <a:latin typeface="+mn-lt"/>
              <a:ea typeface="+mn-ea"/>
              <a:cs typeface="+mn-cs"/>
            </a:rPr>
            <a:t>費も</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年度にピークを迎え、大きな負担となっている。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大型投資事業が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年度まで予定されていることから今後、</a:t>
          </a:r>
          <a:r>
            <a:rPr kumimoji="1" lang="ja-JP" altLang="ja-JP" sz="1100">
              <a:solidFill>
                <a:schemeClr val="dk1"/>
              </a:solidFill>
              <a:effectLst/>
              <a:latin typeface="+mn-lt"/>
              <a:ea typeface="+mn-ea"/>
              <a:cs typeface="+mn-cs"/>
            </a:rPr>
            <a:t>地方債の新規発行を伴う普通建設事業の抑制</a:t>
          </a:r>
          <a:r>
            <a:rPr kumimoji="1" lang="ja-JP" altLang="en-US" sz="1100">
              <a:solidFill>
                <a:schemeClr val="dk1"/>
              </a:solidFill>
              <a:effectLst/>
              <a:latin typeface="+mn-lt"/>
              <a:ea typeface="+mn-ea"/>
              <a:cs typeface="+mn-cs"/>
            </a:rPr>
            <a:t>に努めて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58420</xdr:rowOff>
    </xdr:to>
    <xdr:cxnSp macro="">
      <xdr:nvCxnSpPr>
        <xdr:cNvPr id="358" name="直線コネクタ 357"/>
        <xdr:cNvCxnSpPr/>
      </xdr:nvCxnSpPr>
      <xdr:spPr>
        <a:xfrm flipV="1">
          <a:off x="3987800" y="13084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58420</xdr:rowOff>
    </xdr:to>
    <xdr:cxnSp macro="">
      <xdr:nvCxnSpPr>
        <xdr:cNvPr id="361" name="直線コネクタ 360"/>
        <xdr:cNvCxnSpPr/>
      </xdr:nvCxnSpPr>
      <xdr:spPr>
        <a:xfrm>
          <a:off x="3098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99568</xdr:rowOff>
    </xdr:to>
    <xdr:cxnSp macro="">
      <xdr:nvCxnSpPr>
        <xdr:cNvPr id="364" name="直線コネクタ 363"/>
        <xdr:cNvCxnSpPr/>
      </xdr:nvCxnSpPr>
      <xdr:spPr>
        <a:xfrm flipV="1">
          <a:off x="2209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136144</xdr:rowOff>
    </xdr:to>
    <xdr:cxnSp macro="">
      <xdr:nvCxnSpPr>
        <xdr:cNvPr id="367" name="直線コネクタ 366"/>
        <xdr:cNvCxnSpPr/>
      </xdr:nvCxnSpPr>
      <xdr:spPr>
        <a:xfrm flipV="1">
          <a:off x="1320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77" name="円/楕円 376"/>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78"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9" name="円/楕円 37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0" name="テキスト ボックス 37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1" name="円/楕円 380"/>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2" name="テキスト ボックス 381"/>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3" name="円/楕円 382"/>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4" name="テキスト ボックス 383"/>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85" name="円/楕円 384"/>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86" name="テキスト ボックス 385"/>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下回ったことは、</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の減額</a:t>
          </a:r>
          <a:r>
            <a:rPr kumimoji="1" lang="ja-JP" altLang="ja-JP" sz="1100">
              <a:solidFill>
                <a:schemeClr val="dk1"/>
              </a:solidFill>
              <a:effectLst/>
              <a:latin typeface="+mn-lt"/>
              <a:ea typeface="+mn-ea"/>
              <a:cs typeface="+mn-cs"/>
            </a:rPr>
            <a:t>が主な要因である。これからの増加を極力抑制するとともに、経常収支比率の中で一番大きな部分を占める人件費についても、増加の抑制を図っていく。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79</xdr:row>
      <xdr:rowOff>88900</xdr:rowOff>
    </xdr:to>
    <xdr:cxnSp macro="">
      <xdr:nvCxnSpPr>
        <xdr:cNvPr id="419" name="直線コネクタ 418"/>
        <xdr:cNvCxnSpPr/>
      </xdr:nvCxnSpPr>
      <xdr:spPr>
        <a:xfrm flipV="1">
          <a:off x="15671800" y="133972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88900</xdr:rowOff>
    </xdr:to>
    <xdr:cxnSp macro="">
      <xdr:nvCxnSpPr>
        <xdr:cNvPr id="422" name="直線コネクタ 421"/>
        <xdr:cNvCxnSpPr/>
      </xdr:nvCxnSpPr>
      <xdr:spPr>
        <a:xfrm>
          <a:off x="14782800" y="1353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31750</xdr:rowOff>
    </xdr:to>
    <xdr:cxnSp macro="">
      <xdr:nvCxnSpPr>
        <xdr:cNvPr id="425" name="直線コネクタ 424"/>
        <xdr:cNvCxnSpPr/>
      </xdr:nvCxnSpPr>
      <xdr:spPr>
        <a:xfrm flipV="1">
          <a:off x="13893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138430</xdr:rowOff>
    </xdr:from>
    <xdr:to>
      <xdr:col>20</xdr:col>
      <xdr:colOff>158750</xdr:colOff>
      <xdr:row>79</xdr:row>
      <xdr:rowOff>31750</xdr:rowOff>
    </xdr:to>
    <xdr:cxnSp macro="">
      <xdr:nvCxnSpPr>
        <xdr:cNvPr id="428" name="直線コネクタ 427"/>
        <xdr:cNvCxnSpPr/>
      </xdr:nvCxnSpPr>
      <xdr:spPr>
        <a:xfrm>
          <a:off x="13004800" y="13511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38" name="円/楕円 437"/>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161307</xdr:rowOff>
    </xdr:from>
    <xdr:ext cx="762000" cy="259045"/>
    <xdr:sp macro="" textlink="">
      <xdr:nvSpPr>
        <xdr:cNvPr id="439"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38100</xdr:rowOff>
    </xdr:from>
    <xdr:to>
      <xdr:col>22</xdr:col>
      <xdr:colOff>615950</xdr:colOff>
      <xdr:row>79</xdr:row>
      <xdr:rowOff>139700</xdr:rowOff>
    </xdr:to>
    <xdr:sp macro="" textlink="">
      <xdr:nvSpPr>
        <xdr:cNvPr id="440" name="円/楕円 439"/>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124477</xdr:rowOff>
    </xdr:from>
    <xdr:ext cx="736600" cy="259045"/>
    <xdr:sp macro="" textlink="">
      <xdr:nvSpPr>
        <xdr:cNvPr id="441" name="テキスト ボックス 440"/>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2" name="円/楕円 441"/>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3" name="テキスト ボックス 442"/>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44" name="円/楕円 443"/>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45" name="テキスト ボックス 444"/>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87630</xdr:rowOff>
    </xdr:from>
    <xdr:to>
      <xdr:col>19</xdr:col>
      <xdr:colOff>6350</xdr:colOff>
      <xdr:row>79</xdr:row>
      <xdr:rowOff>17780</xdr:rowOff>
    </xdr:to>
    <xdr:sp macro="" textlink="">
      <xdr:nvSpPr>
        <xdr:cNvPr id="446" name="円/楕円 445"/>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2557</xdr:rowOff>
    </xdr:from>
    <xdr:ext cx="762000" cy="259045"/>
    <xdr:sp macro="" textlink="">
      <xdr:nvSpPr>
        <xdr:cNvPr id="447" name="テキスト ボックス 446"/>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長野県青木村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1594</xdr:rowOff>
    </xdr:from>
    <xdr:to>
      <xdr:col>4</xdr:col>
      <xdr:colOff>1117600</xdr:colOff>
      <xdr:row>19</xdr:row>
      <xdr:rowOff>7317</xdr:rowOff>
    </xdr:to>
    <xdr:cxnSp macro="">
      <xdr:nvCxnSpPr>
        <xdr:cNvPr id="49" name="直線コネクタ 48"/>
        <xdr:cNvCxnSpPr/>
      </xdr:nvCxnSpPr>
      <xdr:spPr bwMode="auto">
        <a:xfrm flipV="1">
          <a:off x="5003800" y="3306769"/>
          <a:ext cx="647700" cy="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7317</xdr:rowOff>
    </xdr:from>
    <xdr:to>
      <xdr:col>4</xdr:col>
      <xdr:colOff>469900</xdr:colOff>
      <xdr:row>19</xdr:row>
      <xdr:rowOff>20794</xdr:rowOff>
    </xdr:to>
    <xdr:cxnSp macro="">
      <xdr:nvCxnSpPr>
        <xdr:cNvPr id="52" name="直線コネクタ 51"/>
        <xdr:cNvCxnSpPr/>
      </xdr:nvCxnSpPr>
      <xdr:spPr bwMode="auto">
        <a:xfrm flipV="1">
          <a:off x="4305300" y="3312492"/>
          <a:ext cx="698500" cy="1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20794</xdr:rowOff>
    </xdr:from>
    <xdr:to>
      <xdr:col>3</xdr:col>
      <xdr:colOff>904875</xdr:colOff>
      <xdr:row>19</xdr:row>
      <xdr:rowOff>21204</xdr:rowOff>
    </xdr:to>
    <xdr:cxnSp macro="">
      <xdr:nvCxnSpPr>
        <xdr:cNvPr id="55" name="直線コネクタ 54"/>
        <xdr:cNvCxnSpPr/>
      </xdr:nvCxnSpPr>
      <xdr:spPr bwMode="auto">
        <a:xfrm flipV="1">
          <a:off x="3606800" y="3325969"/>
          <a:ext cx="698500" cy="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18108</xdr:rowOff>
    </xdr:from>
    <xdr:to>
      <xdr:col>3</xdr:col>
      <xdr:colOff>206375</xdr:colOff>
      <xdr:row>19</xdr:row>
      <xdr:rowOff>21204</xdr:rowOff>
    </xdr:to>
    <xdr:cxnSp macro="">
      <xdr:nvCxnSpPr>
        <xdr:cNvPr id="58" name="直線コネクタ 57"/>
        <xdr:cNvCxnSpPr/>
      </xdr:nvCxnSpPr>
      <xdr:spPr bwMode="auto">
        <a:xfrm>
          <a:off x="2908300" y="3323283"/>
          <a:ext cx="698500" cy="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122244</xdr:rowOff>
    </xdr:from>
    <xdr:to>
      <xdr:col>5</xdr:col>
      <xdr:colOff>34925</xdr:colOff>
      <xdr:row>19</xdr:row>
      <xdr:rowOff>52394</xdr:rowOff>
    </xdr:to>
    <xdr:sp macro="" textlink="">
      <xdr:nvSpPr>
        <xdr:cNvPr id="68" name="円/楕円 67"/>
        <xdr:cNvSpPr/>
      </xdr:nvSpPr>
      <xdr:spPr bwMode="auto">
        <a:xfrm>
          <a:off x="5600700" y="325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30821</xdr:rowOff>
    </xdr:from>
    <xdr:ext cx="762000" cy="259045"/>
    <xdr:sp macro="" textlink="">
      <xdr:nvSpPr>
        <xdr:cNvPr id="69" name="人口1人当たり決算額の推移該当値テキスト130"/>
        <xdr:cNvSpPr txBox="1"/>
      </xdr:nvSpPr>
      <xdr:spPr>
        <a:xfrm>
          <a:off x="5740400" y="316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127967</xdr:rowOff>
    </xdr:from>
    <xdr:to>
      <xdr:col>4</xdr:col>
      <xdr:colOff>520700</xdr:colOff>
      <xdr:row>19</xdr:row>
      <xdr:rowOff>58117</xdr:rowOff>
    </xdr:to>
    <xdr:sp macro="" textlink="">
      <xdr:nvSpPr>
        <xdr:cNvPr id="70" name="円/楕円 69"/>
        <xdr:cNvSpPr/>
      </xdr:nvSpPr>
      <xdr:spPr bwMode="auto">
        <a:xfrm>
          <a:off x="4953000" y="326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42894</xdr:rowOff>
    </xdr:from>
    <xdr:ext cx="736600" cy="259045"/>
    <xdr:sp macro="" textlink="">
      <xdr:nvSpPr>
        <xdr:cNvPr id="71" name="テキスト ボックス 70"/>
        <xdr:cNvSpPr txBox="1"/>
      </xdr:nvSpPr>
      <xdr:spPr>
        <a:xfrm>
          <a:off x="4622800" y="334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141444</xdr:rowOff>
    </xdr:from>
    <xdr:to>
      <xdr:col>3</xdr:col>
      <xdr:colOff>955675</xdr:colOff>
      <xdr:row>19</xdr:row>
      <xdr:rowOff>71594</xdr:rowOff>
    </xdr:to>
    <xdr:sp macro="" textlink="">
      <xdr:nvSpPr>
        <xdr:cNvPr id="72" name="円/楕円 71"/>
        <xdr:cNvSpPr/>
      </xdr:nvSpPr>
      <xdr:spPr bwMode="auto">
        <a:xfrm>
          <a:off x="4254500" y="327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56371</xdr:rowOff>
    </xdr:from>
    <xdr:ext cx="762000" cy="259045"/>
    <xdr:sp macro="" textlink="">
      <xdr:nvSpPr>
        <xdr:cNvPr id="73" name="テキスト ボックス 72"/>
        <xdr:cNvSpPr txBox="1"/>
      </xdr:nvSpPr>
      <xdr:spPr>
        <a:xfrm>
          <a:off x="3924300" y="336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141854</xdr:rowOff>
    </xdr:from>
    <xdr:to>
      <xdr:col>3</xdr:col>
      <xdr:colOff>257175</xdr:colOff>
      <xdr:row>19</xdr:row>
      <xdr:rowOff>72004</xdr:rowOff>
    </xdr:to>
    <xdr:sp macro="" textlink="">
      <xdr:nvSpPr>
        <xdr:cNvPr id="74" name="円/楕円 73"/>
        <xdr:cNvSpPr/>
      </xdr:nvSpPr>
      <xdr:spPr bwMode="auto">
        <a:xfrm>
          <a:off x="3556000" y="327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56781</xdr:rowOff>
    </xdr:from>
    <xdr:ext cx="762000" cy="259045"/>
    <xdr:sp macro="" textlink="">
      <xdr:nvSpPr>
        <xdr:cNvPr id="75" name="テキスト ボックス 74"/>
        <xdr:cNvSpPr txBox="1"/>
      </xdr:nvSpPr>
      <xdr:spPr>
        <a:xfrm>
          <a:off x="3225800" y="336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138758</xdr:rowOff>
    </xdr:from>
    <xdr:to>
      <xdr:col>2</xdr:col>
      <xdr:colOff>692150</xdr:colOff>
      <xdr:row>19</xdr:row>
      <xdr:rowOff>68908</xdr:rowOff>
    </xdr:to>
    <xdr:sp macro="" textlink="">
      <xdr:nvSpPr>
        <xdr:cNvPr id="76" name="円/楕円 75"/>
        <xdr:cNvSpPr/>
      </xdr:nvSpPr>
      <xdr:spPr bwMode="auto">
        <a:xfrm>
          <a:off x="2857500" y="327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53685</xdr:rowOff>
    </xdr:from>
    <xdr:ext cx="762000" cy="259045"/>
    <xdr:sp macro="" textlink="">
      <xdr:nvSpPr>
        <xdr:cNvPr id="77" name="テキスト ボックス 76"/>
        <xdr:cNvSpPr txBox="1"/>
      </xdr:nvSpPr>
      <xdr:spPr>
        <a:xfrm>
          <a:off x="2527300" y="335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325372</xdr:rowOff>
    </xdr:from>
    <xdr:to>
      <xdr:col>4</xdr:col>
      <xdr:colOff>1117600</xdr:colOff>
      <xdr:row>35</xdr:row>
      <xdr:rowOff>9119</xdr:rowOff>
    </xdr:to>
    <xdr:cxnSp macro="">
      <xdr:nvCxnSpPr>
        <xdr:cNvPr id="109" name="直線コネクタ 108"/>
        <xdr:cNvCxnSpPr/>
      </xdr:nvCxnSpPr>
      <xdr:spPr bwMode="auto">
        <a:xfrm flipV="1">
          <a:off x="5003800" y="6592822"/>
          <a:ext cx="647700" cy="2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7838</xdr:rowOff>
    </xdr:from>
    <xdr:to>
      <xdr:col>4</xdr:col>
      <xdr:colOff>469900</xdr:colOff>
      <xdr:row>35</xdr:row>
      <xdr:rowOff>9119</xdr:rowOff>
    </xdr:to>
    <xdr:cxnSp macro="">
      <xdr:nvCxnSpPr>
        <xdr:cNvPr id="112" name="直線コネクタ 111"/>
        <xdr:cNvCxnSpPr/>
      </xdr:nvCxnSpPr>
      <xdr:spPr bwMode="auto">
        <a:xfrm>
          <a:off x="4305300" y="6618188"/>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322720</xdr:rowOff>
    </xdr:from>
    <xdr:to>
      <xdr:col>3</xdr:col>
      <xdr:colOff>904875</xdr:colOff>
      <xdr:row>35</xdr:row>
      <xdr:rowOff>7838</xdr:rowOff>
    </xdr:to>
    <xdr:cxnSp macro="">
      <xdr:nvCxnSpPr>
        <xdr:cNvPr id="115" name="直線コネクタ 114"/>
        <xdr:cNvCxnSpPr/>
      </xdr:nvCxnSpPr>
      <xdr:spPr bwMode="auto">
        <a:xfrm>
          <a:off x="3606800" y="6590170"/>
          <a:ext cx="698500" cy="2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289184</xdr:rowOff>
    </xdr:from>
    <xdr:to>
      <xdr:col>3</xdr:col>
      <xdr:colOff>206375</xdr:colOff>
      <xdr:row>34</xdr:row>
      <xdr:rowOff>322720</xdr:rowOff>
    </xdr:to>
    <xdr:cxnSp macro="">
      <xdr:nvCxnSpPr>
        <xdr:cNvPr id="118" name="直線コネクタ 117"/>
        <xdr:cNvCxnSpPr/>
      </xdr:nvCxnSpPr>
      <xdr:spPr bwMode="auto">
        <a:xfrm>
          <a:off x="2908300" y="6556634"/>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274572</xdr:rowOff>
    </xdr:from>
    <xdr:to>
      <xdr:col>5</xdr:col>
      <xdr:colOff>34925</xdr:colOff>
      <xdr:row>35</xdr:row>
      <xdr:rowOff>33272</xdr:rowOff>
    </xdr:to>
    <xdr:sp macro="" textlink="">
      <xdr:nvSpPr>
        <xdr:cNvPr id="128" name="円/楕円 127"/>
        <xdr:cNvSpPr/>
      </xdr:nvSpPr>
      <xdr:spPr bwMode="auto">
        <a:xfrm>
          <a:off x="5600700" y="654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246649</xdr:rowOff>
    </xdr:from>
    <xdr:ext cx="762000" cy="259045"/>
    <xdr:sp macro="" textlink="">
      <xdr:nvSpPr>
        <xdr:cNvPr id="129" name="人口1人当たり決算額の推移該当値テキスト445"/>
        <xdr:cNvSpPr txBox="1"/>
      </xdr:nvSpPr>
      <xdr:spPr>
        <a:xfrm>
          <a:off x="5740400" y="651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301219</xdr:rowOff>
    </xdr:from>
    <xdr:to>
      <xdr:col>4</xdr:col>
      <xdr:colOff>520700</xdr:colOff>
      <xdr:row>35</xdr:row>
      <xdr:rowOff>59919</xdr:rowOff>
    </xdr:to>
    <xdr:sp macro="" textlink="">
      <xdr:nvSpPr>
        <xdr:cNvPr id="130" name="円/楕円 129"/>
        <xdr:cNvSpPr/>
      </xdr:nvSpPr>
      <xdr:spPr bwMode="auto">
        <a:xfrm>
          <a:off x="4953000" y="656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44696</xdr:rowOff>
    </xdr:from>
    <xdr:ext cx="736600" cy="259045"/>
    <xdr:sp macro="" textlink="">
      <xdr:nvSpPr>
        <xdr:cNvPr id="131" name="テキスト ボックス 130"/>
        <xdr:cNvSpPr txBox="1"/>
      </xdr:nvSpPr>
      <xdr:spPr>
        <a:xfrm>
          <a:off x="4622800" y="665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299938</xdr:rowOff>
    </xdr:from>
    <xdr:to>
      <xdr:col>3</xdr:col>
      <xdr:colOff>955675</xdr:colOff>
      <xdr:row>35</xdr:row>
      <xdr:rowOff>58638</xdr:rowOff>
    </xdr:to>
    <xdr:sp macro="" textlink="">
      <xdr:nvSpPr>
        <xdr:cNvPr id="132" name="円/楕円 131"/>
        <xdr:cNvSpPr/>
      </xdr:nvSpPr>
      <xdr:spPr bwMode="auto">
        <a:xfrm>
          <a:off x="4254500" y="656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43415</xdr:rowOff>
    </xdr:from>
    <xdr:ext cx="762000" cy="259045"/>
    <xdr:sp macro="" textlink="">
      <xdr:nvSpPr>
        <xdr:cNvPr id="133" name="テキスト ボックス 132"/>
        <xdr:cNvSpPr txBox="1"/>
      </xdr:nvSpPr>
      <xdr:spPr>
        <a:xfrm>
          <a:off x="3924300" y="6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271920</xdr:rowOff>
    </xdr:from>
    <xdr:to>
      <xdr:col>3</xdr:col>
      <xdr:colOff>257175</xdr:colOff>
      <xdr:row>35</xdr:row>
      <xdr:rowOff>30620</xdr:rowOff>
    </xdr:to>
    <xdr:sp macro="" textlink="">
      <xdr:nvSpPr>
        <xdr:cNvPr id="134" name="円/楕円 133"/>
        <xdr:cNvSpPr/>
      </xdr:nvSpPr>
      <xdr:spPr bwMode="auto">
        <a:xfrm>
          <a:off x="3556000" y="653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15397</xdr:rowOff>
    </xdr:from>
    <xdr:ext cx="762000" cy="259045"/>
    <xdr:sp macro="" textlink="">
      <xdr:nvSpPr>
        <xdr:cNvPr id="135" name="テキスト ボックス 134"/>
        <xdr:cNvSpPr txBox="1"/>
      </xdr:nvSpPr>
      <xdr:spPr>
        <a:xfrm>
          <a:off x="3225800" y="66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238384</xdr:rowOff>
    </xdr:from>
    <xdr:to>
      <xdr:col>2</xdr:col>
      <xdr:colOff>692150</xdr:colOff>
      <xdr:row>34</xdr:row>
      <xdr:rowOff>339984</xdr:rowOff>
    </xdr:to>
    <xdr:sp macro="" textlink="">
      <xdr:nvSpPr>
        <xdr:cNvPr id="136" name="円/楕円 135"/>
        <xdr:cNvSpPr/>
      </xdr:nvSpPr>
      <xdr:spPr bwMode="auto">
        <a:xfrm>
          <a:off x="2857500" y="650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324761</xdr:rowOff>
    </xdr:from>
    <xdr:ext cx="762000" cy="259045"/>
    <xdr:sp macro="" textlink="">
      <xdr:nvSpPr>
        <xdr:cNvPr id="137" name="テキスト ボックス 136"/>
        <xdr:cNvSpPr txBox="1"/>
      </xdr:nvSpPr>
      <xdr:spPr>
        <a:xfrm>
          <a:off x="2527300" y="65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7112</xdr:rowOff>
    </xdr:from>
    <xdr:to>
      <xdr:col>6</xdr:col>
      <xdr:colOff>511175</xdr:colOff>
      <xdr:row>38</xdr:row>
      <xdr:rowOff>10935</xdr:rowOff>
    </xdr:to>
    <xdr:cxnSp macro="">
      <xdr:nvCxnSpPr>
        <xdr:cNvPr id="60" name="直線コネクタ 59"/>
        <xdr:cNvCxnSpPr/>
      </xdr:nvCxnSpPr>
      <xdr:spPr>
        <a:xfrm flipV="1">
          <a:off x="3797300" y="6522212"/>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10935</xdr:rowOff>
    </xdr:from>
    <xdr:to>
      <xdr:col>5</xdr:col>
      <xdr:colOff>358775</xdr:colOff>
      <xdr:row>38</xdr:row>
      <xdr:rowOff>16879</xdr:rowOff>
    </xdr:to>
    <xdr:cxnSp macro="">
      <xdr:nvCxnSpPr>
        <xdr:cNvPr id="63" name="直線コネクタ 62"/>
        <xdr:cNvCxnSpPr/>
      </xdr:nvCxnSpPr>
      <xdr:spPr>
        <a:xfrm flipV="1">
          <a:off x="2908300" y="652603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16879</xdr:rowOff>
    </xdr:from>
    <xdr:to>
      <xdr:col>4</xdr:col>
      <xdr:colOff>155575</xdr:colOff>
      <xdr:row>38</xdr:row>
      <xdr:rowOff>17319</xdr:rowOff>
    </xdr:to>
    <xdr:cxnSp macro="">
      <xdr:nvCxnSpPr>
        <xdr:cNvPr id="66" name="直線コネクタ 65"/>
        <xdr:cNvCxnSpPr/>
      </xdr:nvCxnSpPr>
      <xdr:spPr>
        <a:xfrm flipV="1">
          <a:off x="2019300" y="6531979"/>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12345</xdr:rowOff>
    </xdr:from>
    <xdr:to>
      <xdr:col>2</xdr:col>
      <xdr:colOff>638175</xdr:colOff>
      <xdr:row>38</xdr:row>
      <xdr:rowOff>17319</xdr:rowOff>
    </xdr:to>
    <xdr:cxnSp macro="">
      <xdr:nvCxnSpPr>
        <xdr:cNvPr id="69" name="直線コネクタ 68"/>
        <xdr:cNvCxnSpPr/>
      </xdr:nvCxnSpPr>
      <xdr:spPr>
        <a:xfrm>
          <a:off x="1130300" y="6527445"/>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127762</xdr:rowOff>
    </xdr:from>
    <xdr:to>
      <xdr:col>6</xdr:col>
      <xdr:colOff>561975</xdr:colOff>
      <xdr:row>38</xdr:row>
      <xdr:rowOff>57912</xdr:rowOff>
    </xdr:to>
    <xdr:sp macro="" textlink="">
      <xdr:nvSpPr>
        <xdr:cNvPr id="79" name="円/楕円 78"/>
        <xdr:cNvSpPr/>
      </xdr:nvSpPr>
      <xdr:spPr>
        <a:xfrm>
          <a:off x="4584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42689</xdr:rowOff>
    </xdr:from>
    <xdr:ext cx="599010" cy="259045"/>
    <xdr:sp macro="" textlink="">
      <xdr:nvSpPr>
        <xdr:cNvPr id="80" name="人件費該当値テキスト"/>
        <xdr:cNvSpPr txBox="1"/>
      </xdr:nvSpPr>
      <xdr:spPr>
        <a:xfrm>
          <a:off x="4686300" y="6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131585</xdr:rowOff>
    </xdr:from>
    <xdr:to>
      <xdr:col>5</xdr:col>
      <xdr:colOff>409575</xdr:colOff>
      <xdr:row>38</xdr:row>
      <xdr:rowOff>61736</xdr:rowOff>
    </xdr:to>
    <xdr:sp macro="" textlink="">
      <xdr:nvSpPr>
        <xdr:cNvPr id="81" name="円/楕円 80"/>
        <xdr:cNvSpPr/>
      </xdr:nvSpPr>
      <xdr:spPr>
        <a:xfrm>
          <a:off x="3746500" y="6475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52862</xdr:rowOff>
    </xdr:from>
    <xdr:ext cx="599010" cy="259045"/>
    <xdr:sp macro="" textlink="">
      <xdr:nvSpPr>
        <xdr:cNvPr id="82" name="テキスト ボックス 81"/>
        <xdr:cNvSpPr txBox="1"/>
      </xdr:nvSpPr>
      <xdr:spPr>
        <a:xfrm>
          <a:off x="3497794" y="65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137529</xdr:rowOff>
    </xdr:from>
    <xdr:to>
      <xdr:col>4</xdr:col>
      <xdr:colOff>206375</xdr:colOff>
      <xdr:row>38</xdr:row>
      <xdr:rowOff>67679</xdr:rowOff>
    </xdr:to>
    <xdr:sp macro="" textlink="">
      <xdr:nvSpPr>
        <xdr:cNvPr id="83" name="円/楕円 82"/>
        <xdr:cNvSpPr/>
      </xdr:nvSpPr>
      <xdr:spPr>
        <a:xfrm>
          <a:off x="2857500" y="64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58806</xdr:rowOff>
    </xdr:from>
    <xdr:ext cx="599010" cy="259045"/>
    <xdr:sp macro="" textlink="">
      <xdr:nvSpPr>
        <xdr:cNvPr id="84" name="テキスト ボックス 83"/>
        <xdr:cNvSpPr txBox="1"/>
      </xdr:nvSpPr>
      <xdr:spPr>
        <a:xfrm>
          <a:off x="2608794" y="657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137969</xdr:rowOff>
    </xdr:from>
    <xdr:to>
      <xdr:col>3</xdr:col>
      <xdr:colOff>3175</xdr:colOff>
      <xdr:row>38</xdr:row>
      <xdr:rowOff>68119</xdr:rowOff>
    </xdr:to>
    <xdr:sp macro="" textlink="">
      <xdr:nvSpPr>
        <xdr:cNvPr id="85" name="円/楕円 84"/>
        <xdr:cNvSpPr/>
      </xdr:nvSpPr>
      <xdr:spPr>
        <a:xfrm>
          <a:off x="1968500" y="64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59246</xdr:rowOff>
    </xdr:from>
    <xdr:ext cx="599010" cy="259045"/>
    <xdr:sp macro="" textlink="">
      <xdr:nvSpPr>
        <xdr:cNvPr id="86" name="テキスト ボックス 85"/>
        <xdr:cNvSpPr txBox="1"/>
      </xdr:nvSpPr>
      <xdr:spPr>
        <a:xfrm>
          <a:off x="1719794" y="65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132995</xdr:rowOff>
    </xdr:from>
    <xdr:to>
      <xdr:col>1</xdr:col>
      <xdr:colOff>485775</xdr:colOff>
      <xdr:row>38</xdr:row>
      <xdr:rowOff>63145</xdr:rowOff>
    </xdr:to>
    <xdr:sp macro="" textlink="">
      <xdr:nvSpPr>
        <xdr:cNvPr id="87" name="円/楕円 86"/>
        <xdr:cNvSpPr/>
      </xdr:nvSpPr>
      <xdr:spPr>
        <a:xfrm>
          <a:off x="1079500" y="64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54272</xdr:rowOff>
    </xdr:from>
    <xdr:ext cx="599010" cy="259045"/>
    <xdr:sp macro="" textlink="">
      <xdr:nvSpPr>
        <xdr:cNvPr id="88" name="テキスト ボックス 87"/>
        <xdr:cNvSpPr txBox="1"/>
      </xdr:nvSpPr>
      <xdr:spPr>
        <a:xfrm>
          <a:off x="830794" y="65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120882</xdr:rowOff>
    </xdr:from>
    <xdr:to>
      <xdr:col>6</xdr:col>
      <xdr:colOff>511175</xdr:colOff>
      <xdr:row>57</xdr:row>
      <xdr:rowOff>134676</xdr:rowOff>
    </xdr:to>
    <xdr:cxnSp macro="">
      <xdr:nvCxnSpPr>
        <xdr:cNvPr id="113" name="直線コネクタ 112"/>
        <xdr:cNvCxnSpPr/>
      </xdr:nvCxnSpPr>
      <xdr:spPr>
        <a:xfrm flipV="1">
          <a:off x="3797300" y="9893532"/>
          <a:ext cx="838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134676</xdr:rowOff>
    </xdr:from>
    <xdr:to>
      <xdr:col>5</xdr:col>
      <xdr:colOff>358775</xdr:colOff>
      <xdr:row>57</xdr:row>
      <xdr:rowOff>138716</xdr:rowOff>
    </xdr:to>
    <xdr:cxnSp macro="">
      <xdr:nvCxnSpPr>
        <xdr:cNvPr id="116" name="直線コネクタ 115"/>
        <xdr:cNvCxnSpPr/>
      </xdr:nvCxnSpPr>
      <xdr:spPr>
        <a:xfrm flipV="1">
          <a:off x="2908300" y="9907326"/>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138716</xdr:rowOff>
    </xdr:from>
    <xdr:to>
      <xdr:col>4</xdr:col>
      <xdr:colOff>155575</xdr:colOff>
      <xdr:row>57</xdr:row>
      <xdr:rowOff>144160</xdr:rowOff>
    </xdr:to>
    <xdr:cxnSp macro="">
      <xdr:nvCxnSpPr>
        <xdr:cNvPr id="119" name="直線コネクタ 118"/>
        <xdr:cNvCxnSpPr/>
      </xdr:nvCxnSpPr>
      <xdr:spPr>
        <a:xfrm flipV="1">
          <a:off x="2019300" y="9911366"/>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138564</xdr:rowOff>
    </xdr:from>
    <xdr:to>
      <xdr:col>2</xdr:col>
      <xdr:colOff>638175</xdr:colOff>
      <xdr:row>57</xdr:row>
      <xdr:rowOff>144160</xdr:rowOff>
    </xdr:to>
    <xdr:cxnSp macro="">
      <xdr:nvCxnSpPr>
        <xdr:cNvPr id="122" name="直線コネクタ 121"/>
        <xdr:cNvCxnSpPr/>
      </xdr:nvCxnSpPr>
      <xdr:spPr>
        <a:xfrm>
          <a:off x="1130300" y="9911214"/>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70082</xdr:rowOff>
    </xdr:from>
    <xdr:to>
      <xdr:col>6</xdr:col>
      <xdr:colOff>561975</xdr:colOff>
      <xdr:row>58</xdr:row>
      <xdr:rowOff>232</xdr:rowOff>
    </xdr:to>
    <xdr:sp macro="" textlink="">
      <xdr:nvSpPr>
        <xdr:cNvPr id="132" name="円/楕円 131"/>
        <xdr:cNvSpPr/>
      </xdr:nvSpPr>
      <xdr:spPr>
        <a:xfrm>
          <a:off x="4584700" y="98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83876</xdr:rowOff>
    </xdr:from>
    <xdr:to>
      <xdr:col>5</xdr:col>
      <xdr:colOff>409575</xdr:colOff>
      <xdr:row>58</xdr:row>
      <xdr:rowOff>14026</xdr:rowOff>
    </xdr:to>
    <xdr:sp macro="" textlink="">
      <xdr:nvSpPr>
        <xdr:cNvPr id="134" name="円/楕円 133"/>
        <xdr:cNvSpPr/>
      </xdr:nvSpPr>
      <xdr:spPr>
        <a:xfrm>
          <a:off x="3746500" y="98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5153</xdr:rowOff>
    </xdr:from>
    <xdr:ext cx="599010" cy="259045"/>
    <xdr:sp macro="" textlink="">
      <xdr:nvSpPr>
        <xdr:cNvPr id="135" name="テキスト ボックス 134"/>
        <xdr:cNvSpPr txBox="1"/>
      </xdr:nvSpPr>
      <xdr:spPr>
        <a:xfrm>
          <a:off x="3497794" y="99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87916</xdr:rowOff>
    </xdr:from>
    <xdr:to>
      <xdr:col>4</xdr:col>
      <xdr:colOff>206375</xdr:colOff>
      <xdr:row>58</xdr:row>
      <xdr:rowOff>18066</xdr:rowOff>
    </xdr:to>
    <xdr:sp macro="" textlink="">
      <xdr:nvSpPr>
        <xdr:cNvPr id="136" name="円/楕円 135"/>
        <xdr:cNvSpPr/>
      </xdr:nvSpPr>
      <xdr:spPr>
        <a:xfrm>
          <a:off x="2857500" y="98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9193</xdr:rowOff>
    </xdr:from>
    <xdr:ext cx="599010" cy="259045"/>
    <xdr:sp macro="" textlink="">
      <xdr:nvSpPr>
        <xdr:cNvPr id="137" name="テキスト ボックス 136"/>
        <xdr:cNvSpPr txBox="1"/>
      </xdr:nvSpPr>
      <xdr:spPr>
        <a:xfrm>
          <a:off x="2608794" y="995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93360</xdr:rowOff>
    </xdr:from>
    <xdr:to>
      <xdr:col>3</xdr:col>
      <xdr:colOff>3175</xdr:colOff>
      <xdr:row>58</xdr:row>
      <xdr:rowOff>23510</xdr:rowOff>
    </xdr:to>
    <xdr:sp macro="" textlink="">
      <xdr:nvSpPr>
        <xdr:cNvPr id="138" name="円/楕円 137"/>
        <xdr:cNvSpPr/>
      </xdr:nvSpPr>
      <xdr:spPr>
        <a:xfrm>
          <a:off x="1968500" y="98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14637</xdr:rowOff>
    </xdr:from>
    <xdr:ext cx="534377" cy="259045"/>
    <xdr:sp macro="" textlink="">
      <xdr:nvSpPr>
        <xdr:cNvPr id="139" name="テキスト ボックス 138"/>
        <xdr:cNvSpPr txBox="1"/>
      </xdr:nvSpPr>
      <xdr:spPr>
        <a:xfrm>
          <a:off x="1752111" y="995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87764</xdr:rowOff>
    </xdr:from>
    <xdr:to>
      <xdr:col>1</xdr:col>
      <xdr:colOff>485775</xdr:colOff>
      <xdr:row>58</xdr:row>
      <xdr:rowOff>17914</xdr:rowOff>
    </xdr:to>
    <xdr:sp macro="" textlink="">
      <xdr:nvSpPr>
        <xdr:cNvPr id="140" name="円/楕円 139"/>
        <xdr:cNvSpPr/>
      </xdr:nvSpPr>
      <xdr:spPr>
        <a:xfrm>
          <a:off x="1079500" y="98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9041</xdr:rowOff>
    </xdr:from>
    <xdr:ext cx="599010" cy="259045"/>
    <xdr:sp macro="" textlink="">
      <xdr:nvSpPr>
        <xdr:cNvPr id="141" name="テキスト ボックス 140"/>
        <xdr:cNvSpPr txBox="1"/>
      </xdr:nvSpPr>
      <xdr:spPr>
        <a:xfrm>
          <a:off x="830794" y="99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2986</xdr:rowOff>
    </xdr:from>
    <xdr:to>
      <xdr:col>6</xdr:col>
      <xdr:colOff>511175</xdr:colOff>
      <xdr:row>79</xdr:row>
      <xdr:rowOff>15864</xdr:rowOff>
    </xdr:to>
    <xdr:cxnSp macro="">
      <xdr:nvCxnSpPr>
        <xdr:cNvPr id="170" name="直線コネクタ 169"/>
        <xdr:cNvCxnSpPr/>
      </xdr:nvCxnSpPr>
      <xdr:spPr>
        <a:xfrm flipV="1">
          <a:off x="3797300" y="13547536"/>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15864</xdr:rowOff>
    </xdr:from>
    <xdr:to>
      <xdr:col>5</xdr:col>
      <xdr:colOff>358775</xdr:colOff>
      <xdr:row>79</xdr:row>
      <xdr:rowOff>19239</xdr:rowOff>
    </xdr:to>
    <xdr:cxnSp macro="">
      <xdr:nvCxnSpPr>
        <xdr:cNvPr id="173" name="直線コネクタ 172"/>
        <xdr:cNvCxnSpPr/>
      </xdr:nvCxnSpPr>
      <xdr:spPr>
        <a:xfrm flipV="1">
          <a:off x="2908300" y="1356041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8517</xdr:rowOff>
    </xdr:from>
    <xdr:to>
      <xdr:col>4</xdr:col>
      <xdr:colOff>155575</xdr:colOff>
      <xdr:row>79</xdr:row>
      <xdr:rowOff>19239</xdr:rowOff>
    </xdr:to>
    <xdr:cxnSp macro="">
      <xdr:nvCxnSpPr>
        <xdr:cNvPr id="176" name="直線コネクタ 175"/>
        <xdr:cNvCxnSpPr/>
      </xdr:nvCxnSpPr>
      <xdr:spPr>
        <a:xfrm>
          <a:off x="2019300" y="13553067"/>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8517</xdr:rowOff>
    </xdr:from>
    <xdr:to>
      <xdr:col>2</xdr:col>
      <xdr:colOff>638175</xdr:colOff>
      <xdr:row>79</xdr:row>
      <xdr:rowOff>15284</xdr:rowOff>
    </xdr:to>
    <xdr:cxnSp macro="">
      <xdr:nvCxnSpPr>
        <xdr:cNvPr id="179" name="直線コネクタ 178"/>
        <xdr:cNvCxnSpPr/>
      </xdr:nvCxnSpPr>
      <xdr:spPr>
        <a:xfrm flipV="1">
          <a:off x="1130300" y="13553067"/>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123636</xdr:rowOff>
    </xdr:from>
    <xdr:to>
      <xdr:col>6</xdr:col>
      <xdr:colOff>561975</xdr:colOff>
      <xdr:row>79</xdr:row>
      <xdr:rowOff>53786</xdr:rowOff>
    </xdr:to>
    <xdr:sp macro="" textlink="">
      <xdr:nvSpPr>
        <xdr:cNvPr id="189" name="円/楕円 188"/>
        <xdr:cNvSpPr/>
      </xdr:nvSpPr>
      <xdr:spPr>
        <a:xfrm>
          <a:off x="4584700" y="134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534377" cy="259045"/>
    <xdr:sp macro="" textlink="">
      <xdr:nvSpPr>
        <xdr:cNvPr id="190" name="維持補修費該当値テキスト"/>
        <xdr:cNvSpPr txBox="1"/>
      </xdr:nvSpPr>
      <xdr:spPr>
        <a:xfrm>
          <a:off x="4686300" y="13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136514</xdr:rowOff>
    </xdr:from>
    <xdr:to>
      <xdr:col>5</xdr:col>
      <xdr:colOff>409575</xdr:colOff>
      <xdr:row>79</xdr:row>
      <xdr:rowOff>66664</xdr:rowOff>
    </xdr:to>
    <xdr:sp macro="" textlink="">
      <xdr:nvSpPr>
        <xdr:cNvPr id="191" name="円/楕円 190"/>
        <xdr:cNvSpPr/>
      </xdr:nvSpPr>
      <xdr:spPr>
        <a:xfrm>
          <a:off x="3746500" y="13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57791</xdr:rowOff>
    </xdr:from>
    <xdr:ext cx="469744" cy="259045"/>
    <xdr:sp macro="" textlink="">
      <xdr:nvSpPr>
        <xdr:cNvPr id="192" name="テキスト ボックス 191"/>
        <xdr:cNvSpPr txBox="1"/>
      </xdr:nvSpPr>
      <xdr:spPr>
        <a:xfrm>
          <a:off x="3562427" y="13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139889</xdr:rowOff>
    </xdr:from>
    <xdr:to>
      <xdr:col>4</xdr:col>
      <xdr:colOff>206375</xdr:colOff>
      <xdr:row>79</xdr:row>
      <xdr:rowOff>70039</xdr:rowOff>
    </xdr:to>
    <xdr:sp macro="" textlink="">
      <xdr:nvSpPr>
        <xdr:cNvPr id="193" name="円/楕円 192"/>
        <xdr:cNvSpPr/>
      </xdr:nvSpPr>
      <xdr:spPr>
        <a:xfrm>
          <a:off x="2857500" y="135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61166</xdr:rowOff>
    </xdr:from>
    <xdr:ext cx="469744" cy="259045"/>
    <xdr:sp macro="" textlink="">
      <xdr:nvSpPr>
        <xdr:cNvPr id="194" name="テキスト ボックス 193"/>
        <xdr:cNvSpPr txBox="1"/>
      </xdr:nvSpPr>
      <xdr:spPr>
        <a:xfrm>
          <a:off x="2673427" y="136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129167</xdr:rowOff>
    </xdr:from>
    <xdr:to>
      <xdr:col>3</xdr:col>
      <xdr:colOff>3175</xdr:colOff>
      <xdr:row>79</xdr:row>
      <xdr:rowOff>59317</xdr:rowOff>
    </xdr:to>
    <xdr:sp macro="" textlink="">
      <xdr:nvSpPr>
        <xdr:cNvPr id="195" name="円/楕円 194"/>
        <xdr:cNvSpPr/>
      </xdr:nvSpPr>
      <xdr:spPr>
        <a:xfrm>
          <a:off x="1968500" y="135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50444</xdr:rowOff>
    </xdr:from>
    <xdr:ext cx="469744" cy="259045"/>
    <xdr:sp macro="" textlink="">
      <xdr:nvSpPr>
        <xdr:cNvPr id="196" name="テキスト ボックス 195"/>
        <xdr:cNvSpPr txBox="1"/>
      </xdr:nvSpPr>
      <xdr:spPr>
        <a:xfrm>
          <a:off x="1784427" y="135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135934</xdr:rowOff>
    </xdr:from>
    <xdr:to>
      <xdr:col>1</xdr:col>
      <xdr:colOff>485775</xdr:colOff>
      <xdr:row>79</xdr:row>
      <xdr:rowOff>66084</xdr:rowOff>
    </xdr:to>
    <xdr:sp macro="" textlink="">
      <xdr:nvSpPr>
        <xdr:cNvPr id="197" name="円/楕円 196"/>
        <xdr:cNvSpPr/>
      </xdr:nvSpPr>
      <xdr:spPr>
        <a:xfrm>
          <a:off x="1079500" y="135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57211</xdr:rowOff>
    </xdr:from>
    <xdr:ext cx="469744" cy="259045"/>
    <xdr:sp macro="" textlink="">
      <xdr:nvSpPr>
        <xdr:cNvPr id="198" name="テキスト ボックス 197"/>
        <xdr:cNvSpPr txBox="1"/>
      </xdr:nvSpPr>
      <xdr:spPr>
        <a:xfrm>
          <a:off x="895427" y="1360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101361</xdr:rowOff>
    </xdr:from>
    <xdr:to>
      <xdr:col>6</xdr:col>
      <xdr:colOff>511175</xdr:colOff>
      <xdr:row>96</xdr:row>
      <xdr:rowOff>125885</xdr:rowOff>
    </xdr:to>
    <xdr:cxnSp macro="">
      <xdr:nvCxnSpPr>
        <xdr:cNvPr id="229" name="直線コネクタ 228"/>
        <xdr:cNvCxnSpPr/>
      </xdr:nvCxnSpPr>
      <xdr:spPr>
        <a:xfrm>
          <a:off x="3797300" y="16560561"/>
          <a:ext cx="8382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101361</xdr:rowOff>
    </xdr:from>
    <xdr:to>
      <xdr:col>5</xdr:col>
      <xdr:colOff>358775</xdr:colOff>
      <xdr:row>96</xdr:row>
      <xdr:rowOff>110798</xdr:rowOff>
    </xdr:to>
    <xdr:cxnSp macro="">
      <xdr:nvCxnSpPr>
        <xdr:cNvPr id="232" name="直線コネクタ 231"/>
        <xdr:cNvCxnSpPr/>
      </xdr:nvCxnSpPr>
      <xdr:spPr>
        <a:xfrm flipV="1">
          <a:off x="2908300" y="1656056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110798</xdr:rowOff>
    </xdr:from>
    <xdr:to>
      <xdr:col>4</xdr:col>
      <xdr:colOff>155575</xdr:colOff>
      <xdr:row>96</xdr:row>
      <xdr:rowOff>120466</xdr:rowOff>
    </xdr:to>
    <xdr:cxnSp macro="">
      <xdr:nvCxnSpPr>
        <xdr:cNvPr id="235" name="直線コネクタ 234"/>
        <xdr:cNvCxnSpPr/>
      </xdr:nvCxnSpPr>
      <xdr:spPr>
        <a:xfrm flipV="1">
          <a:off x="2019300" y="16569998"/>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112911</xdr:rowOff>
    </xdr:from>
    <xdr:to>
      <xdr:col>2</xdr:col>
      <xdr:colOff>638175</xdr:colOff>
      <xdr:row>96</xdr:row>
      <xdr:rowOff>120466</xdr:rowOff>
    </xdr:to>
    <xdr:cxnSp macro="">
      <xdr:nvCxnSpPr>
        <xdr:cNvPr id="238" name="直線コネクタ 237"/>
        <xdr:cNvCxnSpPr/>
      </xdr:nvCxnSpPr>
      <xdr:spPr>
        <a:xfrm>
          <a:off x="1130300" y="16572111"/>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75085</xdr:rowOff>
    </xdr:from>
    <xdr:to>
      <xdr:col>6</xdr:col>
      <xdr:colOff>561975</xdr:colOff>
      <xdr:row>97</xdr:row>
      <xdr:rowOff>5235</xdr:rowOff>
    </xdr:to>
    <xdr:sp macro="" textlink="">
      <xdr:nvSpPr>
        <xdr:cNvPr id="248" name="円/楕円 247"/>
        <xdr:cNvSpPr/>
      </xdr:nvSpPr>
      <xdr:spPr>
        <a:xfrm>
          <a:off x="4584700" y="16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53512</xdr:rowOff>
    </xdr:from>
    <xdr:ext cx="534377" cy="259045"/>
    <xdr:sp macro="" textlink="">
      <xdr:nvSpPr>
        <xdr:cNvPr id="249" name="扶助費該当値テキスト"/>
        <xdr:cNvSpPr txBox="1"/>
      </xdr:nvSpPr>
      <xdr:spPr>
        <a:xfrm>
          <a:off x="4686300" y="165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50561</xdr:rowOff>
    </xdr:from>
    <xdr:to>
      <xdr:col>5</xdr:col>
      <xdr:colOff>409575</xdr:colOff>
      <xdr:row>96</xdr:row>
      <xdr:rowOff>152161</xdr:rowOff>
    </xdr:to>
    <xdr:sp macro="" textlink="">
      <xdr:nvSpPr>
        <xdr:cNvPr id="250" name="円/楕円 249"/>
        <xdr:cNvSpPr/>
      </xdr:nvSpPr>
      <xdr:spPr>
        <a:xfrm>
          <a:off x="3746500" y="16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143288</xdr:rowOff>
    </xdr:from>
    <xdr:ext cx="534377" cy="259045"/>
    <xdr:sp macro="" textlink="">
      <xdr:nvSpPr>
        <xdr:cNvPr id="251" name="テキスト ボックス 250"/>
        <xdr:cNvSpPr txBox="1"/>
      </xdr:nvSpPr>
      <xdr:spPr>
        <a:xfrm>
          <a:off x="3530111" y="166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59998</xdr:rowOff>
    </xdr:from>
    <xdr:to>
      <xdr:col>4</xdr:col>
      <xdr:colOff>206375</xdr:colOff>
      <xdr:row>96</xdr:row>
      <xdr:rowOff>161598</xdr:rowOff>
    </xdr:to>
    <xdr:sp macro="" textlink="">
      <xdr:nvSpPr>
        <xdr:cNvPr id="252" name="円/楕円 251"/>
        <xdr:cNvSpPr/>
      </xdr:nvSpPr>
      <xdr:spPr>
        <a:xfrm>
          <a:off x="2857500" y="165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152725</xdr:rowOff>
    </xdr:from>
    <xdr:ext cx="534377" cy="259045"/>
    <xdr:sp macro="" textlink="">
      <xdr:nvSpPr>
        <xdr:cNvPr id="253" name="テキスト ボックス 252"/>
        <xdr:cNvSpPr txBox="1"/>
      </xdr:nvSpPr>
      <xdr:spPr>
        <a:xfrm>
          <a:off x="2641111" y="166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69666</xdr:rowOff>
    </xdr:from>
    <xdr:to>
      <xdr:col>3</xdr:col>
      <xdr:colOff>3175</xdr:colOff>
      <xdr:row>96</xdr:row>
      <xdr:rowOff>171266</xdr:rowOff>
    </xdr:to>
    <xdr:sp macro="" textlink="">
      <xdr:nvSpPr>
        <xdr:cNvPr id="254" name="円/楕円 253"/>
        <xdr:cNvSpPr/>
      </xdr:nvSpPr>
      <xdr:spPr>
        <a:xfrm>
          <a:off x="1968500" y="16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162393</xdr:rowOff>
    </xdr:from>
    <xdr:ext cx="534377" cy="259045"/>
    <xdr:sp macro="" textlink="">
      <xdr:nvSpPr>
        <xdr:cNvPr id="255" name="テキスト ボックス 254"/>
        <xdr:cNvSpPr txBox="1"/>
      </xdr:nvSpPr>
      <xdr:spPr>
        <a:xfrm>
          <a:off x="1752111" y="166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62111</xdr:rowOff>
    </xdr:from>
    <xdr:to>
      <xdr:col>1</xdr:col>
      <xdr:colOff>485775</xdr:colOff>
      <xdr:row>96</xdr:row>
      <xdr:rowOff>163711</xdr:rowOff>
    </xdr:to>
    <xdr:sp macro="" textlink="">
      <xdr:nvSpPr>
        <xdr:cNvPr id="256" name="円/楕円 255"/>
        <xdr:cNvSpPr/>
      </xdr:nvSpPr>
      <xdr:spPr>
        <a:xfrm>
          <a:off x="1079500" y="165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154838</xdr:rowOff>
    </xdr:from>
    <xdr:ext cx="534377" cy="259045"/>
    <xdr:sp macro="" textlink="">
      <xdr:nvSpPr>
        <xdr:cNvPr id="257" name="テキスト ボックス 256"/>
        <xdr:cNvSpPr txBox="1"/>
      </xdr:nvSpPr>
      <xdr:spPr>
        <a:xfrm>
          <a:off x="863111" y="166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136031</xdr:rowOff>
    </xdr:from>
    <xdr:to>
      <xdr:col>15</xdr:col>
      <xdr:colOff>180975</xdr:colOff>
      <xdr:row>37</xdr:row>
      <xdr:rowOff>146606</xdr:rowOff>
    </xdr:to>
    <xdr:cxnSp macro="">
      <xdr:nvCxnSpPr>
        <xdr:cNvPr id="284" name="直線コネクタ 283"/>
        <xdr:cNvCxnSpPr/>
      </xdr:nvCxnSpPr>
      <xdr:spPr>
        <a:xfrm flipV="1">
          <a:off x="9639300" y="6479681"/>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146606</xdr:rowOff>
    </xdr:from>
    <xdr:to>
      <xdr:col>14</xdr:col>
      <xdr:colOff>28575</xdr:colOff>
      <xdr:row>37</xdr:row>
      <xdr:rowOff>152229</xdr:rowOff>
    </xdr:to>
    <xdr:cxnSp macro="">
      <xdr:nvCxnSpPr>
        <xdr:cNvPr id="287" name="直線コネクタ 286"/>
        <xdr:cNvCxnSpPr/>
      </xdr:nvCxnSpPr>
      <xdr:spPr>
        <a:xfrm flipV="1">
          <a:off x="8750300" y="6490256"/>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152229</xdr:rowOff>
    </xdr:from>
    <xdr:to>
      <xdr:col>12</xdr:col>
      <xdr:colOff>511175</xdr:colOff>
      <xdr:row>37</xdr:row>
      <xdr:rowOff>157460</xdr:rowOff>
    </xdr:to>
    <xdr:cxnSp macro="">
      <xdr:nvCxnSpPr>
        <xdr:cNvPr id="290" name="直線コネクタ 289"/>
        <xdr:cNvCxnSpPr/>
      </xdr:nvCxnSpPr>
      <xdr:spPr>
        <a:xfrm flipV="1">
          <a:off x="7861300" y="6495879"/>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156507</xdr:rowOff>
    </xdr:from>
    <xdr:to>
      <xdr:col>11</xdr:col>
      <xdr:colOff>307975</xdr:colOff>
      <xdr:row>37</xdr:row>
      <xdr:rowOff>157460</xdr:rowOff>
    </xdr:to>
    <xdr:cxnSp macro="">
      <xdr:nvCxnSpPr>
        <xdr:cNvPr id="293" name="直線コネクタ 292"/>
        <xdr:cNvCxnSpPr/>
      </xdr:nvCxnSpPr>
      <xdr:spPr>
        <a:xfrm>
          <a:off x="6972300" y="650015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85231</xdr:rowOff>
    </xdr:from>
    <xdr:to>
      <xdr:col>15</xdr:col>
      <xdr:colOff>231775</xdr:colOff>
      <xdr:row>38</xdr:row>
      <xdr:rowOff>15380</xdr:rowOff>
    </xdr:to>
    <xdr:sp macro="" textlink="">
      <xdr:nvSpPr>
        <xdr:cNvPr id="303" name="円/楕円 302"/>
        <xdr:cNvSpPr/>
      </xdr:nvSpPr>
      <xdr:spPr>
        <a:xfrm>
          <a:off x="10426700" y="6428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xdr:rowOff>
    </xdr:from>
    <xdr:ext cx="534377" cy="259045"/>
    <xdr:sp macro="" textlink="">
      <xdr:nvSpPr>
        <xdr:cNvPr id="304" name="補助費等該当値テキスト"/>
        <xdr:cNvSpPr txBox="1"/>
      </xdr:nvSpPr>
      <xdr:spPr>
        <a:xfrm>
          <a:off x="10528300" y="63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95806</xdr:rowOff>
    </xdr:from>
    <xdr:to>
      <xdr:col>14</xdr:col>
      <xdr:colOff>79375</xdr:colOff>
      <xdr:row>38</xdr:row>
      <xdr:rowOff>25957</xdr:rowOff>
    </xdr:to>
    <xdr:sp macro="" textlink="">
      <xdr:nvSpPr>
        <xdr:cNvPr id="305" name="円/楕円 304"/>
        <xdr:cNvSpPr/>
      </xdr:nvSpPr>
      <xdr:spPr>
        <a:xfrm>
          <a:off x="9588500" y="6439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17083</xdr:rowOff>
    </xdr:from>
    <xdr:ext cx="534377" cy="259045"/>
    <xdr:sp macro="" textlink="">
      <xdr:nvSpPr>
        <xdr:cNvPr id="306" name="テキスト ボックス 305"/>
        <xdr:cNvSpPr txBox="1"/>
      </xdr:nvSpPr>
      <xdr:spPr>
        <a:xfrm>
          <a:off x="9372111" y="65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101429</xdr:rowOff>
    </xdr:from>
    <xdr:to>
      <xdr:col>12</xdr:col>
      <xdr:colOff>561975</xdr:colOff>
      <xdr:row>38</xdr:row>
      <xdr:rowOff>31579</xdr:rowOff>
    </xdr:to>
    <xdr:sp macro="" textlink="">
      <xdr:nvSpPr>
        <xdr:cNvPr id="307" name="円/楕円 306"/>
        <xdr:cNvSpPr/>
      </xdr:nvSpPr>
      <xdr:spPr>
        <a:xfrm>
          <a:off x="8699500" y="6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22706</xdr:rowOff>
    </xdr:from>
    <xdr:ext cx="534377" cy="259045"/>
    <xdr:sp macro="" textlink="">
      <xdr:nvSpPr>
        <xdr:cNvPr id="308" name="テキスト ボックス 307"/>
        <xdr:cNvSpPr txBox="1"/>
      </xdr:nvSpPr>
      <xdr:spPr>
        <a:xfrm>
          <a:off x="8483111" y="6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106660</xdr:rowOff>
    </xdr:from>
    <xdr:to>
      <xdr:col>11</xdr:col>
      <xdr:colOff>358775</xdr:colOff>
      <xdr:row>38</xdr:row>
      <xdr:rowOff>36810</xdr:rowOff>
    </xdr:to>
    <xdr:sp macro="" textlink="">
      <xdr:nvSpPr>
        <xdr:cNvPr id="309" name="円/楕円 308"/>
        <xdr:cNvSpPr/>
      </xdr:nvSpPr>
      <xdr:spPr>
        <a:xfrm>
          <a:off x="7810500" y="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27937</xdr:rowOff>
    </xdr:from>
    <xdr:ext cx="534377" cy="259045"/>
    <xdr:sp macro="" textlink="">
      <xdr:nvSpPr>
        <xdr:cNvPr id="310" name="テキスト ボックス 309"/>
        <xdr:cNvSpPr txBox="1"/>
      </xdr:nvSpPr>
      <xdr:spPr>
        <a:xfrm>
          <a:off x="7594111" y="65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105707</xdr:rowOff>
    </xdr:from>
    <xdr:to>
      <xdr:col>10</xdr:col>
      <xdr:colOff>155575</xdr:colOff>
      <xdr:row>38</xdr:row>
      <xdr:rowOff>35857</xdr:rowOff>
    </xdr:to>
    <xdr:sp macro="" textlink="">
      <xdr:nvSpPr>
        <xdr:cNvPr id="311" name="円/楕円 310"/>
        <xdr:cNvSpPr/>
      </xdr:nvSpPr>
      <xdr:spPr>
        <a:xfrm>
          <a:off x="6921500" y="6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26984</xdr:rowOff>
    </xdr:from>
    <xdr:ext cx="534377" cy="259045"/>
    <xdr:sp macro="" textlink="">
      <xdr:nvSpPr>
        <xdr:cNvPr id="312" name="テキスト ボックス 311"/>
        <xdr:cNvSpPr txBox="1"/>
      </xdr:nvSpPr>
      <xdr:spPr>
        <a:xfrm>
          <a:off x="6705111" y="65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138272</xdr:rowOff>
    </xdr:from>
    <xdr:to>
      <xdr:col>15</xdr:col>
      <xdr:colOff>180975</xdr:colOff>
      <xdr:row>57</xdr:row>
      <xdr:rowOff>161593</xdr:rowOff>
    </xdr:to>
    <xdr:cxnSp macro="">
      <xdr:nvCxnSpPr>
        <xdr:cNvPr id="337" name="直線コネクタ 336"/>
        <xdr:cNvCxnSpPr/>
      </xdr:nvCxnSpPr>
      <xdr:spPr>
        <a:xfrm flipV="1">
          <a:off x="9639300" y="9910922"/>
          <a:ext cx="8382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148289</xdr:rowOff>
    </xdr:from>
    <xdr:to>
      <xdr:col>14</xdr:col>
      <xdr:colOff>28575</xdr:colOff>
      <xdr:row>57</xdr:row>
      <xdr:rowOff>161593</xdr:rowOff>
    </xdr:to>
    <xdr:cxnSp macro="">
      <xdr:nvCxnSpPr>
        <xdr:cNvPr id="340" name="直線コネクタ 339"/>
        <xdr:cNvCxnSpPr/>
      </xdr:nvCxnSpPr>
      <xdr:spPr>
        <a:xfrm>
          <a:off x="8750300" y="9920939"/>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131772</xdr:rowOff>
    </xdr:from>
    <xdr:to>
      <xdr:col>12</xdr:col>
      <xdr:colOff>511175</xdr:colOff>
      <xdr:row>57</xdr:row>
      <xdr:rowOff>148289</xdr:rowOff>
    </xdr:to>
    <xdr:cxnSp macro="">
      <xdr:nvCxnSpPr>
        <xdr:cNvPr id="343" name="直線コネクタ 342"/>
        <xdr:cNvCxnSpPr/>
      </xdr:nvCxnSpPr>
      <xdr:spPr>
        <a:xfrm>
          <a:off x="7861300" y="9904422"/>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131772</xdr:rowOff>
    </xdr:from>
    <xdr:to>
      <xdr:col>11</xdr:col>
      <xdr:colOff>307975</xdr:colOff>
      <xdr:row>57</xdr:row>
      <xdr:rowOff>138731</xdr:rowOff>
    </xdr:to>
    <xdr:cxnSp macro="">
      <xdr:nvCxnSpPr>
        <xdr:cNvPr id="346" name="直線コネクタ 345"/>
        <xdr:cNvCxnSpPr/>
      </xdr:nvCxnSpPr>
      <xdr:spPr>
        <a:xfrm flipV="1">
          <a:off x="6972300" y="990442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87472</xdr:rowOff>
    </xdr:from>
    <xdr:to>
      <xdr:col>15</xdr:col>
      <xdr:colOff>231775</xdr:colOff>
      <xdr:row>58</xdr:row>
      <xdr:rowOff>17622</xdr:rowOff>
    </xdr:to>
    <xdr:sp macro="" textlink="">
      <xdr:nvSpPr>
        <xdr:cNvPr id="356" name="円/楕円 355"/>
        <xdr:cNvSpPr/>
      </xdr:nvSpPr>
      <xdr:spPr>
        <a:xfrm>
          <a:off x="10426700" y="9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2399</xdr:rowOff>
    </xdr:from>
    <xdr:ext cx="599010" cy="259045"/>
    <xdr:sp macro="" textlink="">
      <xdr:nvSpPr>
        <xdr:cNvPr id="357" name="普通建設事業費該当値テキスト"/>
        <xdr:cNvSpPr txBox="1"/>
      </xdr:nvSpPr>
      <xdr:spPr>
        <a:xfrm>
          <a:off x="10528300" y="97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110793</xdr:rowOff>
    </xdr:from>
    <xdr:to>
      <xdr:col>14</xdr:col>
      <xdr:colOff>79375</xdr:colOff>
      <xdr:row>58</xdr:row>
      <xdr:rowOff>40943</xdr:rowOff>
    </xdr:to>
    <xdr:sp macro="" textlink="">
      <xdr:nvSpPr>
        <xdr:cNvPr id="358" name="円/楕円 357"/>
        <xdr:cNvSpPr/>
      </xdr:nvSpPr>
      <xdr:spPr>
        <a:xfrm>
          <a:off x="9588500" y="98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32070</xdr:rowOff>
    </xdr:from>
    <xdr:ext cx="534377" cy="259045"/>
    <xdr:sp macro="" textlink="">
      <xdr:nvSpPr>
        <xdr:cNvPr id="359" name="テキスト ボックス 358"/>
        <xdr:cNvSpPr txBox="1"/>
      </xdr:nvSpPr>
      <xdr:spPr>
        <a:xfrm>
          <a:off x="9372111" y="99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97489</xdr:rowOff>
    </xdr:from>
    <xdr:to>
      <xdr:col>12</xdr:col>
      <xdr:colOff>561975</xdr:colOff>
      <xdr:row>58</xdr:row>
      <xdr:rowOff>27639</xdr:rowOff>
    </xdr:to>
    <xdr:sp macro="" textlink="">
      <xdr:nvSpPr>
        <xdr:cNvPr id="360" name="円/楕円 359"/>
        <xdr:cNvSpPr/>
      </xdr:nvSpPr>
      <xdr:spPr>
        <a:xfrm>
          <a:off x="8699500" y="98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18766</xdr:rowOff>
    </xdr:from>
    <xdr:ext cx="534377" cy="259045"/>
    <xdr:sp macro="" textlink="">
      <xdr:nvSpPr>
        <xdr:cNvPr id="361" name="テキスト ボックス 360"/>
        <xdr:cNvSpPr txBox="1"/>
      </xdr:nvSpPr>
      <xdr:spPr>
        <a:xfrm>
          <a:off x="8483111" y="99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80972</xdr:rowOff>
    </xdr:from>
    <xdr:to>
      <xdr:col>11</xdr:col>
      <xdr:colOff>358775</xdr:colOff>
      <xdr:row>58</xdr:row>
      <xdr:rowOff>11122</xdr:rowOff>
    </xdr:to>
    <xdr:sp macro="" textlink="">
      <xdr:nvSpPr>
        <xdr:cNvPr id="362" name="円/楕円 361"/>
        <xdr:cNvSpPr/>
      </xdr:nvSpPr>
      <xdr:spPr>
        <a:xfrm>
          <a:off x="7810500" y="98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2249</xdr:rowOff>
    </xdr:from>
    <xdr:ext cx="599010" cy="259045"/>
    <xdr:sp macro="" textlink="">
      <xdr:nvSpPr>
        <xdr:cNvPr id="363" name="テキスト ボックス 362"/>
        <xdr:cNvSpPr txBox="1"/>
      </xdr:nvSpPr>
      <xdr:spPr>
        <a:xfrm>
          <a:off x="7561794" y="994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87931</xdr:rowOff>
    </xdr:from>
    <xdr:to>
      <xdr:col>10</xdr:col>
      <xdr:colOff>155575</xdr:colOff>
      <xdr:row>58</xdr:row>
      <xdr:rowOff>18081</xdr:rowOff>
    </xdr:to>
    <xdr:sp macro="" textlink="">
      <xdr:nvSpPr>
        <xdr:cNvPr id="364" name="円/楕円 363"/>
        <xdr:cNvSpPr/>
      </xdr:nvSpPr>
      <xdr:spPr>
        <a:xfrm>
          <a:off x="6921500" y="98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9208</xdr:rowOff>
    </xdr:from>
    <xdr:ext cx="599010" cy="259045"/>
    <xdr:sp macro="" textlink="">
      <xdr:nvSpPr>
        <xdr:cNvPr id="365" name="テキスト ボックス 364"/>
        <xdr:cNvSpPr txBox="1"/>
      </xdr:nvSpPr>
      <xdr:spPr>
        <a:xfrm>
          <a:off x="6672794" y="995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119526</xdr:rowOff>
    </xdr:from>
    <xdr:to>
      <xdr:col>15</xdr:col>
      <xdr:colOff>180975</xdr:colOff>
      <xdr:row>79</xdr:row>
      <xdr:rowOff>44450</xdr:rowOff>
    </xdr:to>
    <xdr:cxnSp macro="">
      <xdr:nvCxnSpPr>
        <xdr:cNvPr id="394" name="直線コネクタ 393"/>
        <xdr:cNvCxnSpPr/>
      </xdr:nvCxnSpPr>
      <xdr:spPr>
        <a:xfrm flipV="1">
          <a:off x="9639300" y="13492626"/>
          <a:ext cx="8382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68726</xdr:rowOff>
    </xdr:from>
    <xdr:to>
      <xdr:col>15</xdr:col>
      <xdr:colOff>231775</xdr:colOff>
      <xdr:row>78</xdr:row>
      <xdr:rowOff>170326</xdr:rowOff>
    </xdr:to>
    <xdr:sp macro="" textlink="">
      <xdr:nvSpPr>
        <xdr:cNvPr id="404" name="円/楕円 403"/>
        <xdr:cNvSpPr/>
      </xdr:nvSpPr>
      <xdr:spPr>
        <a:xfrm>
          <a:off x="104267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06" name="円/楕円 40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07" name="テキスト ボックス 406"/>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4355</xdr:rowOff>
    </xdr:from>
    <xdr:to>
      <xdr:col>15</xdr:col>
      <xdr:colOff>180975</xdr:colOff>
      <xdr:row>99</xdr:row>
      <xdr:rowOff>28284</xdr:rowOff>
    </xdr:to>
    <xdr:cxnSp macro="">
      <xdr:nvCxnSpPr>
        <xdr:cNvPr id="436" name="直線コネクタ 435"/>
        <xdr:cNvCxnSpPr/>
      </xdr:nvCxnSpPr>
      <xdr:spPr>
        <a:xfrm>
          <a:off x="9639300" y="16977905"/>
          <a:ext cx="8382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148934</xdr:rowOff>
    </xdr:from>
    <xdr:to>
      <xdr:col>15</xdr:col>
      <xdr:colOff>231775</xdr:colOff>
      <xdr:row>99</xdr:row>
      <xdr:rowOff>79084</xdr:rowOff>
    </xdr:to>
    <xdr:sp macro="" textlink="">
      <xdr:nvSpPr>
        <xdr:cNvPr id="446" name="円/楕円 445"/>
        <xdr:cNvSpPr/>
      </xdr:nvSpPr>
      <xdr:spPr>
        <a:xfrm>
          <a:off x="10426700" y="169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125005</xdr:rowOff>
    </xdr:from>
    <xdr:to>
      <xdr:col>14</xdr:col>
      <xdr:colOff>79375</xdr:colOff>
      <xdr:row>99</xdr:row>
      <xdr:rowOff>55155</xdr:rowOff>
    </xdr:to>
    <xdr:sp macro="" textlink="">
      <xdr:nvSpPr>
        <xdr:cNvPr id="448" name="円/楕円 447"/>
        <xdr:cNvSpPr/>
      </xdr:nvSpPr>
      <xdr:spPr>
        <a:xfrm>
          <a:off x="9588500" y="169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46282</xdr:rowOff>
    </xdr:from>
    <xdr:ext cx="534377" cy="259045"/>
    <xdr:sp macro="" textlink="">
      <xdr:nvSpPr>
        <xdr:cNvPr id="449" name="テキスト ボックス 448"/>
        <xdr:cNvSpPr txBox="1"/>
      </xdr:nvSpPr>
      <xdr:spPr>
        <a:xfrm>
          <a:off x="9372111" y="1701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18138</xdr:rowOff>
    </xdr:from>
    <xdr:to>
      <xdr:col>23</xdr:col>
      <xdr:colOff>517525</xdr:colOff>
      <xdr:row>39</xdr:row>
      <xdr:rowOff>44446</xdr:rowOff>
    </xdr:to>
    <xdr:cxnSp macro="">
      <xdr:nvCxnSpPr>
        <xdr:cNvPr id="478" name="直線コネクタ 477"/>
        <xdr:cNvCxnSpPr/>
      </xdr:nvCxnSpPr>
      <xdr:spPr>
        <a:xfrm>
          <a:off x="15481300" y="6704688"/>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18138</xdr:rowOff>
    </xdr:from>
    <xdr:to>
      <xdr:col>22</xdr:col>
      <xdr:colOff>365125</xdr:colOff>
      <xdr:row>39</xdr:row>
      <xdr:rowOff>34098</xdr:rowOff>
    </xdr:to>
    <xdr:cxnSp macro="">
      <xdr:nvCxnSpPr>
        <xdr:cNvPr id="481" name="直線コネクタ 480"/>
        <xdr:cNvCxnSpPr/>
      </xdr:nvCxnSpPr>
      <xdr:spPr>
        <a:xfrm flipV="1">
          <a:off x="14592300" y="6704688"/>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34098</xdr:rowOff>
    </xdr:from>
    <xdr:to>
      <xdr:col>21</xdr:col>
      <xdr:colOff>161925</xdr:colOff>
      <xdr:row>39</xdr:row>
      <xdr:rowOff>44450</xdr:rowOff>
    </xdr:to>
    <xdr:cxnSp macro="">
      <xdr:nvCxnSpPr>
        <xdr:cNvPr id="484" name="直線コネクタ 483"/>
        <xdr:cNvCxnSpPr/>
      </xdr:nvCxnSpPr>
      <xdr:spPr>
        <a:xfrm flipV="1">
          <a:off x="13703300" y="6720648"/>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133977</xdr:rowOff>
    </xdr:from>
    <xdr:to>
      <xdr:col>19</xdr:col>
      <xdr:colOff>644525</xdr:colOff>
      <xdr:row>39</xdr:row>
      <xdr:rowOff>44450</xdr:rowOff>
    </xdr:to>
    <xdr:cxnSp macro="">
      <xdr:nvCxnSpPr>
        <xdr:cNvPr id="487" name="直線コネクタ 486"/>
        <xdr:cNvCxnSpPr/>
      </xdr:nvCxnSpPr>
      <xdr:spPr>
        <a:xfrm>
          <a:off x="12814300" y="6649077"/>
          <a:ext cx="889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165096</xdr:rowOff>
    </xdr:from>
    <xdr:to>
      <xdr:col>23</xdr:col>
      <xdr:colOff>568325</xdr:colOff>
      <xdr:row>39</xdr:row>
      <xdr:rowOff>95246</xdr:rowOff>
    </xdr:to>
    <xdr:sp macro="" textlink="">
      <xdr:nvSpPr>
        <xdr:cNvPr id="497" name="円/楕円 496"/>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138788</xdr:rowOff>
    </xdr:from>
    <xdr:to>
      <xdr:col>22</xdr:col>
      <xdr:colOff>415925</xdr:colOff>
      <xdr:row>39</xdr:row>
      <xdr:rowOff>68938</xdr:rowOff>
    </xdr:to>
    <xdr:sp macro="" textlink="">
      <xdr:nvSpPr>
        <xdr:cNvPr id="499" name="円/楕円 498"/>
        <xdr:cNvSpPr/>
      </xdr:nvSpPr>
      <xdr:spPr>
        <a:xfrm>
          <a:off x="15430500" y="66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60065</xdr:rowOff>
    </xdr:from>
    <xdr:ext cx="469744" cy="259045"/>
    <xdr:sp macro="" textlink="">
      <xdr:nvSpPr>
        <xdr:cNvPr id="500" name="テキスト ボックス 499"/>
        <xdr:cNvSpPr txBox="1"/>
      </xdr:nvSpPr>
      <xdr:spPr>
        <a:xfrm>
          <a:off x="15246427" y="67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154748</xdr:rowOff>
    </xdr:from>
    <xdr:to>
      <xdr:col>21</xdr:col>
      <xdr:colOff>212725</xdr:colOff>
      <xdr:row>39</xdr:row>
      <xdr:rowOff>84898</xdr:rowOff>
    </xdr:to>
    <xdr:sp macro="" textlink="">
      <xdr:nvSpPr>
        <xdr:cNvPr id="501" name="円/楕円 500"/>
        <xdr:cNvSpPr/>
      </xdr:nvSpPr>
      <xdr:spPr>
        <a:xfrm>
          <a:off x="14541500" y="66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76025</xdr:rowOff>
    </xdr:from>
    <xdr:ext cx="469744" cy="259045"/>
    <xdr:sp macro="" textlink="">
      <xdr:nvSpPr>
        <xdr:cNvPr id="502" name="テキスト ボックス 501"/>
        <xdr:cNvSpPr txBox="1"/>
      </xdr:nvSpPr>
      <xdr:spPr>
        <a:xfrm>
          <a:off x="14357427" y="67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83177</xdr:rowOff>
    </xdr:from>
    <xdr:to>
      <xdr:col>18</xdr:col>
      <xdr:colOff>492125</xdr:colOff>
      <xdr:row>39</xdr:row>
      <xdr:rowOff>13327</xdr:rowOff>
    </xdr:to>
    <xdr:sp macro="" textlink="">
      <xdr:nvSpPr>
        <xdr:cNvPr id="505" name="円/楕円 504"/>
        <xdr:cNvSpPr/>
      </xdr:nvSpPr>
      <xdr:spPr>
        <a:xfrm>
          <a:off x="12763500" y="65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4454</xdr:rowOff>
    </xdr:from>
    <xdr:ext cx="534377" cy="259045"/>
    <xdr:sp macro="" textlink="">
      <xdr:nvSpPr>
        <xdr:cNvPr id="506" name="テキスト ボックス 505"/>
        <xdr:cNvSpPr txBox="1"/>
      </xdr:nvSpPr>
      <xdr:spPr>
        <a:xfrm>
          <a:off x="12547111" y="66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24707</xdr:rowOff>
    </xdr:from>
    <xdr:to>
      <xdr:col>23</xdr:col>
      <xdr:colOff>517525</xdr:colOff>
      <xdr:row>78</xdr:row>
      <xdr:rowOff>30882</xdr:rowOff>
    </xdr:to>
    <xdr:cxnSp macro="">
      <xdr:nvCxnSpPr>
        <xdr:cNvPr id="590" name="直線コネクタ 589"/>
        <xdr:cNvCxnSpPr/>
      </xdr:nvCxnSpPr>
      <xdr:spPr>
        <a:xfrm flipV="1">
          <a:off x="15481300" y="13397807"/>
          <a:ext cx="8382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30882</xdr:rowOff>
    </xdr:from>
    <xdr:to>
      <xdr:col>22</xdr:col>
      <xdr:colOff>365125</xdr:colOff>
      <xdr:row>78</xdr:row>
      <xdr:rowOff>38253</xdr:rowOff>
    </xdr:to>
    <xdr:cxnSp macro="">
      <xdr:nvCxnSpPr>
        <xdr:cNvPr id="593" name="直線コネクタ 592"/>
        <xdr:cNvCxnSpPr/>
      </xdr:nvCxnSpPr>
      <xdr:spPr>
        <a:xfrm flipV="1">
          <a:off x="14592300" y="13403982"/>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25105</xdr:rowOff>
    </xdr:from>
    <xdr:to>
      <xdr:col>21</xdr:col>
      <xdr:colOff>161925</xdr:colOff>
      <xdr:row>78</xdr:row>
      <xdr:rowOff>38253</xdr:rowOff>
    </xdr:to>
    <xdr:cxnSp macro="">
      <xdr:nvCxnSpPr>
        <xdr:cNvPr id="596" name="直線コネクタ 595"/>
        <xdr:cNvCxnSpPr/>
      </xdr:nvCxnSpPr>
      <xdr:spPr>
        <a:xfrm>
          <a:off x="13703300" y="13398205"/>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15422</xdr:rowOff>
    </xdr:from>
    <xdr:to>
      <xdr:col>19</xdr:col>
      <xdr:colOff>644525</xdr:colOff>
      <xdr:row>78</xdr:row>
      <xdr:rowOff>25105</xdr:rowOff>
    </xdr:to>
    <xdr:cxnSp macro="">
      <xdr:nvCxnSpPr>
        <xdr:cNvPr id="599" name="直線コネクタ 598"/>
        <xdr:cNvCxnSpPr/>
      </xdr:nvCxnSpPr>
      <xdr:spPr>
        <a:xfrm>
          <a:off x="12814300" y="13388522"/>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145357</xdr:rowOff>
    </xdr:from>
    <xdr:to>
      <xdr:col>23</xdr:col>
      <xdr:colOff>568325</xdr:colOff>
      <xdr:row>78</xdr:row>
      <xdr:rowOff>75507</xdr:rowOff>
    </xdr:to>
    <xdr:sp macro="" textlink="">
      <xdr:nvSpPr>
        <xdr:cNvPr id="609" name="円/楕円 608"/>
        <xdr:cNvSpPr/>
      </xdr:nvSpPr>
      <xdr:spPr>
        <a:xfrm>
          <a:off x="16268700" y="133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60284</xdr:rowOff>
    </xdr:from>
    <xdr:ext cx="534377" cy="259045"/>
    <xdr:sp macro="" textlink="">
      <xdr:nvSpPr>
        <xdr:cNvPr id="610" name="公債費該当値テキスト"/>
        <xdr:cNvSpPr txBox="1"/>
      </xdr:nvSpPr>
      <xdr:spPr>
        <a:xfrm>
          <a:off x="16370300" y="132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151532</xdr:rowOff>
    </xdr:from>
    <xdr:to>
      <xdr:col>22</xdr:col>
      <xdr:colOff>415925</xdr:colOff>
      <xdr:row>78</xdr:row>
      <xdr:rowOff>81682</xdr:rowOff>
    </xdr:to>
    <xdr:sp macro="" textlink="">
      <xdr:nvSpPr>
        <xdr:cNvPr id="611" name="円/楕円 610"/>
        <xdr:cNvSpPr/>
      </xdr:nvSpPr>
      <xdr:spPr>
        <a:xfrm>
          <a:off x="15430500" y="133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72809</xdr:rowOff>
    </xdr:from>
    <xdr:ext cx="534377" cy="259045"/>
    <xdr:sp macro="" textlink="">
      <xdr:nvSpPr>
        <xdr:cNvPr id="612" name="テキスト ボックス 611"/>
        <xdr:cNvSpPr txBox="1"/>
      </xdr:nvSpPr>
      <xdr:spPr>
        <a:xfrm>
          <a:off x="15214111" y="134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158903</xdr:rowOff>
    </xdr:from>
    <xdr:to>
      <xdr:col>21</xdr:col>
      <xdr:colOff>212725</xdr:colOff>
      <xdr:row>78</xdr:row>
      <xdr:rowOff>89053</xdr:rowOff>
    </xdr:to>
    <xdr:sp macro="" textlink="">
      <xdr:nvSpPr>
        <xdr:cNvPr id="613" name="円/楕円 612"/>
        <xdr:cNvSpPr/>
      </xdr:nvSpPr>
      <xdr:spPr>
        <a:xfrm>
          <a:off x="14541500" y="133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80180</xdr:rowOff>
    </xdr:from>
    <xdr:ext cx="534377" cy="259045"/>
    <xdr:sp macro="" textlink="">
      <xdr:nvSpPr>
        <xdr:cNvPr id="614" name="テキスト ボックス 613"/>
        <xdr:cNvSpPr txBox="1"/>
      </xdr:nvSpPr>
      <xdr:spPr>
        <a:xfrm>
          <a:off x="14325111" y="134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145755</xdr:rowOff>
    </xdr:from>
    <xdr:to>
      <xdr:col>20</xdr:col>
      <xdr:colOff>9525</xdr:colOff>
      <xdr:row>78</xdr:row>
      <xdr:rowOff>75905</xdr:rowOff>
    </xdr:to>
    <xdr:sp macro="" textlink="">
      <xdr:nvSpPr>
        <xdr:cNvPr id="615" name="円/楕円 614"/>
        <xdr:cNvSpPr/>
      </xdr:nvSpPr>
      <xdr:spPr>
        <a:xfrm>
          <a:off x="13652500" y="133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67032</xdr:rowOff>
    </xdr:from>
    <xdr:ext cx="534377" cy="259045"/>
    <xdr:sp macro="" textlink="">
      <xdr:nvSpPr>
        <xdr:cNvPr id="616" name="テキスト ボックス 615"/>
        <xdr:cNvSpPr txBox="1"/>
      </xdr:nvSpPr>
      <xdr:spPr>
        <a:xfrm>
          <a:off x="13436111" y="134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136072</xdr:rowOff>
    </xdr:from>
    <xdr:to>
      <xdr:col>18</xdr:col>
      <xdr:colOff>492125</xdr:colOff>
      <xdr:row>78</xdr:row>
      <xdr:rowOff>66222</xdr:rowOff>
    </xdr:to>
    <xdr:sp macro="" textlink="">
      <xdr:nvSpPr>
        <xdr:cNvPr id="617" name="円/楕円 616"/>
        <xdr:cNvSpPr/>
      </xdr:nvSpPr>
      <xdr:spPr>
        <a:xfrm>
          <a:off x="12763500" y="133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57349</xdr:rowOff>
    </xdr:from>
    <xdr:ext cx="534377" cy="259045"/>
    <xdr:sp macro="" textlink="">
      <xdr:nvSpPr>
        <xdr:cNvPr id="618" name="テキスト ボックス 617"/>
        <xdr:cNvSpPr txBox="1"/>
      </xdr:nvSpPr>
      <xdr:spPr>
        <a:xfrm>
          <a:off x="12547111" y="134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30888</xdr:rowOff>
    </xdr:from>
    <xdr:to>
      <xdr:col>23</xdr:col>
      <xdr:colOff>517525</xdr:colOff>
      <xdr:row>98</xdr:row>
      <xdr:rowOff>64832</xdr:rowOff>
    </xdr:to>
    <xdr:cxnSp macro="">
      <xdr:nvCxnSpPr>
        <xdr:cNvPr id="645" name="直線コネクタ 644"/>
        <xdr:cNvCxnSpPr/>
      </xdr:nvCxnSpPr>
      <xdr:spPr>
        <a:xfrm flipV="1">
          <a:off x="15481300" y="16832988"/>
          <a:ext cx="838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35478</xdr:rowOff>
    </xdr:from>
    <xdr:to>
      <xdr:col>22</xdr:col>
      <xdr:colOff>365125</xdr:colOff>
      <xdr:row>98</xdr:row>
      <xdr:rowOff>64832</xdr:rowOff>
    </xdr:to>
    <xdr:cxnSp macro="">
      <xdr:nvCxnSpPr>
        <xdr:cNvPr id="648" name="直線コネクタ 647"/>
        <xdr:cNvCxnSpPr/>
      </xdr:nvCxnSpPr>
      <xdr:spPr>
        <a:xfrm>
          <a:off x="14592300" y="16837578"/>
          <a:ext cx="889000" cy="2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35478</xdr:rowOff>
    </xdr:from>
    <xdr:to>
      <xdr:col>21</xdr:col>
      <xdr:colOff>161925</xdr:colOff>
      <xdr:row>98</xdr:row>
      <xdr:rowOff>40086</xdr:rowOff>
    </xdr:to>
    <xdr:cxnSp macro="">
      <xdr:nvCxnSpPr>
        <xdr:cNvPr id="651" name="直線コネクタ 650"/>
        <xdr:cNvCxnSpPr/>
      </xdr:nvCxnSpPr>
      <xdr:spPr>
        <a:xfrm flipV="1">
          <a:off x="13703300" y="16837578"/>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31779</xdr:rowOff>
    </xdr:from>
    <xdr:to>
      <xdr:col>19</xdr:col>
      <xdr:colOff>644525</xdr:colOff>
      <xdr:row>98</xdr:row>
      <xdr:rowOff>40086</xdr:rowOff>
    </xdr:to>
    <xdr:cxnSp macro="">
      <xdr:nvCxnSpPr>
        <xdr:cNvPr id="654" name="直線コネクタ 653"/>
        <xdr:cNvCxnSpPr/>
      </xdr:nvCxnSpPr>
      <xdr:spPr>
        <a:xfrm>
          <a:off x="12814300" y="16833879"/>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151538</xdr:rowOff>
    </xdr:from>
    <xdr:to>
      <xdr:col>23</xdr:col>
      <xdr:colOff>568325</xdr:colOff>
      <xdr:row>98</xdr:row>
      <xdr:rowOff>81688</xdr:rowOff>
    </xdr:to>
    <xdr:sp macro="" textlink="">
      <xdr:nvSpPr>
        <xdr:cNvPr id="664" name="円/楕円 663"/>
        <xdr:cNvSpPr/>
      </xdr:nvSpPr>
      <xdr:spPr>
        <a:xfrm>
          <a:off x="16268700" y="167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66465</xdr:rowOff>
    </xdr:from>
    <xdr:ext cx="534377" cy="259045"/>
    <xdr:sp macro="" textlink="">
      <xdr:nvSpPr>
        <xdr:cNvPr id="665" name="積立金該当値テキスト"/>
        <xdr:cNvSpPr txBox="1"/>
      </xdr:nvSpPr>
      <xdr:spPr>
        <a:xfrm>
          <a:off x="16370300" y="166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14032</xdr:rowOff>
    </xdr:from>
    <xdr:to>
      <xdr:col>22</xdr:col>
      <xdr:colOff>415925</xdr:colOff>
      <xdr:row>98</xdr:row>
      <xdr:rowOff>115632</xdr:rowOff>
    </xdr:to>
    <xdr:sp macro="" textlink="">
      <xdr:nvSpPr>
        <xdr:cNvPr id="666" name="円/楕円 665"/>
        <xdr:cNvSpPr/>
      </xdr:nvSpPr>
      <xdr:spPr>
        <a:xfrm>
          <a:off x="15430500" y="168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106759</xdr:rowOff>
    </xdr:from>
    <xdr:ext cx="534377" cy="259045"/>
    <xdr:sp macro="" textlink="">
      <xdr:nvSpPr>
        <xdr:cNvPr id="667" name="テキスト ボックス 666"/>
        <xdr:cNvSpPr txBox="1"/>
      </xdr:nvSpPr>
      <xdr:spPr>
        <a:xfrm>
          <a:off x="15214111" y="169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156128</xdr:rowOff>
    </xdr:from>
    <xdr:to>
      <xdr:col>21</xdr:col>
      <xdr:colOff>212725</xdr:colOff>
      <xdr:row>98</xdr:row>
      <xdr:rowOff>86278</xdr:rowOff>
    </xdr:to>
    <xdr:sp macro="" textlink="">
      <xdr:nvSpPr>
        <xdr:cNvPr id="668" name="円/楕円 667"/>
        <xdr:cNvSpPr/>
      </xdr:nvSpPr>
      <xdr:spPr>
        <a:xfrm>
          <a:off x="14541500" y="167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77405</xdr:rowOff>
    </xdr:from>
    <xdr:ext cx="534377" cy="259045"/>
    <xdr:sp macro="" textlink="">
      <xdr:nvSpPr>
        <xdr:cNvPr id="669" name="テキスト ボックス 668"/>
        <xdr:cNvSpPr txBox="1"/>
      </xdr:nvSpPr>
      <xdr:spPr>
        <a:xfrm>
          <a:off x="14325111" y="1687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160736</xdr:rowOff>
    </xdr:from>
    <xdr:to>
      <xdr:col>20</xdr:col>
      <xdr:colOff>9525</xdr:colOff>
      <xdr:row>98</xdr:row>
      <xdr:rowOff>90886</xdr:rowOff>
    </xdr:to>
    <xdr:sp macro="" textlink="">
      <xdr:nvSpPr>
        <xdr:cNvPr id="670" name="円/楕円 669"/>
        <xdr:cNvSpPr/>
      </xdr:nvSpPr>
      <xdr:spPr>
        <a:xfrm>
          <a:off x="13652500" y="167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82013</xdr:rowOff>
    </xdr:from>
    <xdr:ext cx="534377" cy="259045"/>
    <xdr:sp macro="" textlink="">
      <xdr:nvSpPr>
        <xdr:cNvPr id="671" name="テキスト ボックス 670"/>
        <xdr:cNvSpPr txBox="1"/>
      </xdr:nvSpPr>
      <xdr:spPr>
        <a:xfrm>
          <a:off x="13436111" y="168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152429</xdr:rowOff>
    </xdr:from>
    <xdr:to>
      <xdr:col>18</xdr:col>
      <xdr:colOff>492125</xdr:colOff>
      <xdr:row>98</xdr:row>
      <xdr:rowOff>82579</xdr:rowOff>
    </xdr:to>
    <xdr:sp macro="" textlink="">
      <xdr:nvSpPr>
        <xdr:cNvPr id="672" name="円/楕円 671"/>
        <xdr:cNvSpPr/>
      </xdr:nvSpPr>
      <xdr:spPr>
        <a:xfrm>
          <a:off x="12763500" y="167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73706</xdr:rowOff>
    </xdr:from>
    <xdr:ext cx="534377" cy="259045"/>
    <xdr:sp macro="" textlink="">
      <xdr:nvSpPr>
        <xdr:cNvPr id="673" name="テキスト ボックス 672"/>
        <xdr:cNvSpPr txBox="1"/>
      </xdr:nvSpPr>
      <xdr:spPr>
        <a:xfrm>
          <a:off x="12547111" y="168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23609</xdr:rowOff>
    </xdr:from>
    <xdr:to>
      <xdr:col>32</xdr:col>
      <xdr:colOff>187325</xdr:colOff>
      <xdr:row>39</xdr:row>
      <xdr:rowOff>44450</xdr:rowOff>
    </xdr:to>
    <xdr:cxnSp macro="">
      <xdr:nvCxnSpPr>
        <xdr:cNvPr id="702" name="直線コネクタ 701"/>
        <xdr:cNvCxnSpPr/>
      </xdr:nvCxnSpPr>
      <xdr:spPr>
        <a:xfrm flipV="1">
          <a:off x="21323300" y="6710159"/>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144259</xdr:rowOff>
    </xdr:from>
    <xdr:to>
      <xdr:col>32</xdr:col>
      <xdr:colOff>238125</xdr:colOff>
      <xdr:row>39</xdr:row>
      <xdr:rowOff>74409</xdr:rowOff>
    </xdr:to>
    <xdr:sp macro="" textlink="">
      <xdr:nvSpPr>
        <xdr:cNvPr id="721" name="円/楕円 720"/>
        <xdr:cNvSpPr/>
      </xdr:nvSpPr>
      <xdr:spPr>
        <a:xfrm>
          <a:off x="22110700" y="66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78565" cy="259045"/>
    <xdr:sp macro="" textlink="">
      <xdr:nvSpPr>
        <xdr:cNvPr id="722" name="投資及び出資金該当値テキスト"/>
        <xdr:cNvSpPr txBox="1"/>
      </xdr:nvSpPr>
      <xdr:spPr>
        <a:xfrm>
          <a:off x="22212300" y="66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11128</xdr:rowOff>
    </xdr:from>
    <xdr:to>
      <xdr:col>32</xdr:col>
      <xdr:colOff>187325</xdr:colOff>
      <xdr:row>59</xdr:row>
      <xdr:rowOff>11516</xdr:rowOff>
    </xdr:to>
    <xdr:cxnSp macro="">
      <xdr:nvCxnSpPr>
        <xdr:cNvPr id="759" name="直線コネクタ 758"/>
        <xdr:cNvCxnSpPr/>
      </xdr:nvCxnSpPr>
      <xdr:spPr>
        <a:xfrm flipV="1">
          <a:off x="21323300" y="10126678"/>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11516</xdr:rowOff>
    </xdr:from>
    <xdr:to>
      <xdr:col>31</xdr:col>
      <xdr:colOff>34925</xdr:colOff>
      <xdr:row>59</xdr:row>
      <xdr:rowOff>11715</xdr:rowOff>
    </xdr:to>
    <xdr:cxnSp macro="">
      <xdr:nvCxnSpPr>
        <xdr:cNvPr id="762" name="直線コネクタ 761"/>
        <xdr:cNvCxnSpPr/>
      </xdr:nvCxnSpPr>
      <xdr:spPr>
        <a:xfrm flipV="1">
          <a:off x="20434300" y="1012706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11715</xdr:rowOff>
    </xdr:from>
    <xdr:to>
      <xdr:col>29</xdr:col>
      <xdr:colOff>517525</xdr:colOff>
      <xdr:row>59</xdr:row>
      <xdr:rowOff>11783</xdr:rowOff>
    </xdr:to>
    <xdr:cxnSp macro="">
      <xdr:nvCxnSpPr>
        <xdr:cNvPr id="765" name="直線コネクタ 764"/>
        <xdr:cNvCxnSpPr/>
      </xdr:nvCxnSpPr>
      <xdr:spPr>
        <a:xfrm flipV="1">
          <a:off x="19545300" y="1012726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11783</xdr:rowOff>
    </xdr:from>
    <xdr:to>
      <xdr:col>28</xdr:col>
      <xdr:colOff>314325</xdr:colOff>
      <xdr:row>59</xdr:row>
      <xdr:rowOff>12179</xdr:rowOff>
    </xdr:to>
    <xdr:cxnSp macro="">
      <xdr:nvCxnSpPr>
        <xdr:cNvPr id="768" name="直線コネクタ 767"/>
        <xdr:cNvCxnSpPr/>
      </xdr:nvCxnSpPr>
      <xdr:spPr>
        <a:xfrm flipV="1">
          <a:off x="18656300" y="10127333"/>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131778</xdr:rowOff>
    </xdr:from>
    <xdr:to>
      <xdr:col>32</xdr:col>
      <xdr:colOff>238125</xdr:colOff>
      <xdr:row>59</xdr:row>
      <xdr:rowOff>61928</xdr:rowOff>
    </xdr:to>
    <xdr:sp macro="" textlink="">
      <xdr:nvSpPr>
        <xdr:cNvPr id="778" name="円/楕円 777"/>
        <xdr:cNvSpPr/>
      </xdr:nvSpPr>
      <xdr:spPr>
        <a:xfrm>
          <a:off x="22110700" y="10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132166</xdr:rowOff>
    </xdr:from>
    <xdr:to>
      <xdr:col>31</xdr:col>
      <xdr:colOff>85725</xdr:colOff>
      <xdr:row>59</xdr:row>
      <xdr:rowOff>62316</xdr:rowOff>
    </xdr:to>
    <xdr:sp macro="" textlink="">
      <xdr:nvSpPr>
        <xdr:cNvPr id="780" name="円/楕円 779"/>
        <xdr:cNvSpPr/>
      </xdr:nvSpPr>
      <xdr:spPr>
        <a:xfrm>
          <a:off x="21272500" y="1007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53443</xdr:rowOff>
    </xdr:from>
    <xdr:ext cx="469744" cy="259045"/>
    <xdr:sp macro="" textlink="">
      <xdr:nvSpPr>
        <xdr:cNvPr id="781" name="テキスト ボックス 780"/>
        <xdr:cNvSpPr txBox="1"/>
      </xdr:nvSpPr>
      <xdr:spPr>
        <a:xfrm>
          <a:off x="21088427" y="101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132365</xdr:rowOff>
    </xdr:from>
    <xdr:to>
      <xdr:col>29</xdr:col>
      <xdr:colOff>568325</xdr:colOff>
      <xdr:row>59</xdr:row>
      <xdr:rowOff>62515</xdr:rowOff>
    </xdr:to>
    <xdr:sp macro="" textlink="">
      <xdr:nvSpPr>
        <xdr:cNvPr id="782" name="円/楕円 781"/>
        <xdr:cNvSpPr/>
      </xdr:nvSpPr>
      <xdr:spPr>
        <a:xfrm>
          <a:off x="20383500" y="10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53642</xdr:rowOff>
    </xdr:from>
    <xdr:ext cx="469744" cy="259045"/>
    <xdr:sp macro="" textlink="">
      <xdr:nvSpPr>
        <xdr:cNvPr id="783" name="テキスト ボックス 782"/>
        <xdr:cNvSpPr txBox="1"/>
      </xdr:nvSpPr>
      <xdr:spPr>
        <a:xfrm>
          <a:off x="20199427" y="101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132433</xdr:rowOff>
    </xdr:from>
    <xdr:to>
      <xdr:col>28</xdr:col>
      <xdr:colOff>365125</xdr:colOff>
      <xdr:row>59</xdr:row>
      <xdr:rowOff>62583</xdr:rowOff>
    </xdr:to>
    <xdr:sp macro="" textlink="">
      <xdr:nvSpPr>
        <xdr:cNvPr id="784" name="円/楕円 783"/>
        <xdr:cNvSpPr/>
      </xdr:nvSpPr>
      <xdr:spPr>
        <a:xfrm>
          <a:off x="19494500" y="100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53710</xdr:rowOff>
    </xdr:from>
    <xdr:ext cx="469744" cy="259045"/>
    <xdr:sp macro="" textlink="">
      <xdr:nvSpPr>
        <xdr:cNvPr id="785" name="テキスト ボックス 784"/>
        <xdr:cNvSpPr txBox="1"/>
      </xdr:nvSpPr>
      <xdr:spPr>
        <a:xfrm>
          <a:off x="19310427" y="1016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132829</xdr:rowOff>
    </xdr:from>
    <xdr:to>
      <xdr:col>27</xdr:col>
      <xdr:colOff>161925</xdr:colOff>
      <xdr:row>59</xdr:row>
      <xdr:rowOff>62979</xdr:rowOff>
    </xdr:to>
    <xdr:sp macro="" textlink="">
      <xdr:nvSpPr>
        <xdr:cNvPr id="786" name="円/楕円 785"/>
        <xdr:cNvSpPr/>
      </xdr:nvSpPr>
      <xdr:spPr>
        <a:xfrm>
          <a:off x="18605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54106</xdr:rowOff>
    </xdr:from>
    <xdr:ext cx="469744" cy="259045"/>
    <xdr:sp macro="" textlink="">
      <xdr:nvSpPr>
        <xdr:cNvPr id="787" name="テキスト ボックス 786"/>
        <xdr:cNvSpPr txBox="1"/>
      </xdr:nvSpPr>
      <xdr:spPr>
        <a:xfrm>
          <a:off x="18421427" y="101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68990</xdr:rowOff>
    </xdr:from>
    <xdr:to>
      <xdr:col>32</xdr:col>
      <xdr:colOff>187325</xdr:colOff>
      <xdr:row>77</xdr:row>
      <xdr:rowOff>80749</xdr:rowOff>
    </xdr:to>
    <xdr:cxnSp macro="">
      <xdr:nvCxnSpPr>
        <xdr:cNvPr id="816" name="直線コネクタ 815"/>
        <xdr:cNvCxnSpPr/>
      </xdr:nvCxnSpPr>
      <xdr:spPr>
        <a:xfrm flipV="1">
          <a:off x="21323300" y="13270640"/>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80749</xdr:rowOff>
    </xdr:from>
    <xdr:to>
      <xdr:col>31</xdr:col>
      <xdr:colOff>34925</xdr:colOff>
      <xdr:row>77</xdr:row>
      <xdr:rowOff>85663</xdr:rowOff>
    </xdr:to>
    <xdr:cxnSp macro="">
      <xdr:nvCxnSpPr>
        <xdr:cNvPr id="819" name="直線コネクタ 818"/>
        <xdr:cNvCxnSpPr/>
      </xdr:nvCxnSpPr>
      <xdr:spPr>
        <a:xfrm flipV="1">
          <a:off x="20434300" y="13282399"/>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57145</xdr:rowOff>
    </xdr:from>
    <xdr:to>
      <xdr:col>29</xdr:col>
      <xdr:colOff>517525</xdr:colOff>
      <xdr:row>77</xdr:row>
      <xdr:rowOff>85663</xdr:rowOff>
    </xdr:to>
    <xdr:cxnSp macro="">
      <xdr:nvCxnSpPr>
        <xdr:cNvPr id="822" name="直線コネクタ 821"/>
        <xdr:cNvCxnSpPr/>
      </xdr:nvCxnSpPr>
      <xdr:spPr>
        <a:xfrm>
          <a:off x="19545300" y="13258795"/>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49670</xdr:rowOff>
    </xdr:from>
    <xdr:to>
      <xdr:col>28</xdr:col>
      <xdr:colOff>314325</xdr:colOff>
      <xdr:row>77</xdr:row>
      <xdr:rowOff>57145</xdr:rowOff>
    </xdr:to>
    <xdr:cxnSp macro="">
      <xdr:nvCxnSpPr>
        <xdr:cNvPr id="825" name="直線コネクタ 824"/>
        <xdr:cNvCxnSpPr/>
      </xdr:nvCxnSpPr>
      <xdr:spPr>
        <a:xfrm>
          <a:off x="18656300" y="1325132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18190</xdr:rowOff>
    </xdr:from>
    <xdr:to>
      <xdr:col>32</xdr:col>
      <xdr:colOff>238125</xdr:colOff>
      <xdr:row>77</xdr:row>
      <xdr:rowOff>119790</xdr:rowOff>
    </xdr:to>
    <xdr:sp macro="" textlink="">
      <xdr:nvSpPr>
        <xdr:cNvPr id="835" name="円/楕円 834"/>
        <xdr:cNvSpPr/>
      </xdr:nvSpPr>
      <xdr:spPr>
        <a:xfrm>
          <a:off x="22110700" y="132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168067</xdr:rowOff>
    </xdr:from>
    <xdr:ext cx="534377" cy="259045"/>
    <xdr:sp macro="" textlink="">
      <xdr:nvSpPr>
        <xdr:cNvPr id="836" name="繰出金該当値テキスト"/>
        <xdr:cNvSpPr txBox="1"/>
      </xdr:nvSpPr>
      <xdr:spPr>
        <a:xfrm>
          <a:off x="22212300" y="13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29949</xdr:rowOff>
    </xdr:from>
    <xdr:to>
      <xdr:col>31</xdr:col>
      <xdr:colOff>85725</xdr:colOff>
      <xdr:row>77</xdr:row>
      <xdr:rowOff>131549</xdr:rowOff>
    </xdr:to>
    <xdr:sp macro="" textlink="">
      <xdr:nvSpPr>
        <xdr:cNvPr id="837" name="円/楕円 836"/>
        <xdr:cNvSpPr/>
      </xdr:nvSpPr>
      <xdr:spPr>
        <a:xfrm>
          <a:off x="21272500" y="132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122676</xdr:rowOff>
    </xdr:from>
    <xdr:ext cx="534377" cy="259045"/>
    <xdr:sp macro="" textlink="">
      <xdr:nvSpPr>
        <xdr:cNvPr id="838" name="テキスト ボックス 837"/>
        <xdr:cNvSpPr txBox="1"/>
      </xdr:nvSpPr>
      <xdr:spPr>
        <a:xfrm>
          <a:off x="21056111" y="1332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34863</xdr:rowOff>
    </xdr:from>
    <xdr:to>
      <xdr:col>29</xdr:col>
      <xdr:colOff>568325</xdr:colOff>
      <xdr:row>77</xdr:row>
      <xdr:rowOff>136463</xdr:rowOff>
    </xdr:to>
    <xdr:sp macro="" textlink="">
      <xdr:nvSpPr>
        <xdr:cNvPr id="839" name="円/楕円 838"/>
        <xdr:cNvSpPr/>
      </xdr:nvSpPr>
      <xdr:spPr>
        <a:xfrm>
          <a:off x="20383500" y="132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127590</xdr:rowOff>
    </xdr:from>
    <xdr:ext cx="534377" cy="259045"/>
    <xdr:sp macro="" textlink="">
      <xdr:nvSpPr>
        <xdr:cNvPr id="840" name="テキスト ボックス 839"/>
        <xdr:cNvSpPr txBox="1"/>
      </xdr:nvSpPr>
      <xdr:spPr>
        <a:xfrm>
          <a:off x="20167111" y="133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6345</xdr:rowOff>
    </xdr:from>
    <xdr:to>
      <xdr:col>28</xdr:col>
      <xdr:colOff>365125</xdr:colOff>
      <xdr:row>77</xdr:row>
      <xdr:rowOff>107945</xdr:rowOff>
    </xdr:to>
    <xdr:sp macro="" textlink="">
      <xdr:nvSpPr>
        <xdr:cNvPr id="841" name="円/楕円 840"/>
        <xdr:cNvSpPr/>
      </xdr:nvSpPr>
      <xdr:spPr>
        <a:xfrm>
          <a:off x="19494500" y="132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99072</xdr:rowOff>
    </xdr:from>
    <xdr:ext cx="534377" cy="259045"/>
    <xdr:sp macro="" textlink="">
      <xdr:nvSpPr>
        <xdr:cNvPr id="842" name="テキスト ボックス 841"/>
        <xdr:cNvSpPr txBox="1"/>
      </xdr:nvSpPr>
      <xdr:spPr>
        <a:xfrm>
          <a:off x="19278111" y="133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170320</xdr:rowOff>
    </xdr:from>
    <xdr:to>
      <xdr:col>27</xdr:col>
      <xdr:colOff>161925</xdr:colOff>
      <xdr:row>77</xdr:row>
      <xdr:rowOff>100470</xdr:rowOff>
    </xdr:to>
    <xdr:sp macro="" textlink="">
      <xdr:nvSpPr>
        <xdr:cNvPr id="843" name="円/楕円 842"/>
        <xdr:cNvSpPr/>
      </xdr:nvSpPr>
      <xdr:spPr>
        <a:xfrm>
          <a:off x="18605500" y="132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91597</xdr:rowOff>
    </xdr:from>
    <xdr:ext cx="534377" cy="259045"/>
    <xdr:sp macro="" textlink="">
      <xdr:nvSpPr>
        <xdr:cNvPr id="844" name="テキスト ボックス 843"/>
        <xdr:cNvSpPr txBox="1"/>
      </xdr:nvSpPr>
      <xdr:spPr>
        <a:xfrm>
          <a:off x="18389111" y="132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類似団体平均と比較して住民一人当たりコストは、いずれも低い状況にある。</a:t>
          </a:r>
          <a:endParaRPr kumimoji="1" lang="en-US" altLang="ja-JP" sz="1300">
            <a:latin typeface="ＭＳ Ｐゴシック"/>
          </a:endParaRPr>
        </a:p>
        <a:p>
          <a:r>
            <a:rPr kumimoji="1" lang="ja-JP" altLang="en-US" sz="1300">
              <a:latin typeface="ＭＳ Ｐゴシック"/>
            </a:rPr>
            <a:t>　厳しい財政状況のもと、義務的経費や経常経費の削減に努め現在の水準を維持する。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4,574
4,546
57.10
3,389,071
3,035,606
328,643
1,994,313
1,900,597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122457</xdr:rowOff>
    </xdr:from>
    <xdr:to>
      <xdr:col>6</xdr:col>
      <xdr:colOff>511175</xdr:colOff>
      <xdr:row>38</xdr:row>
      <xdr:rowOff>125478</xdr:rowOff>
    </xdr:to>
    <xdr:cxnSp macro="">
      <xdr:nvCxnSpPr>
        <xdr:cNvPr id="62" name="直線コネクタ 61"/>
        <xdr:cNvCxnSpPr/>
      </xdr:nvCxnSpPr>
      <xdr:spPr>
        <a:xfrm flipV="1">
          <a:off x="3797300" y="6637557"/>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124319</xdr:rowOff>
    </xdr:from>
    <xdr:to>
      <xdr:col>5</xdr:col>
      <xdr:colOff>358775</xdr:colOff>
      <xdr:row>38</xdr:row>
      <xdr:rowOff>125478</xdr:rowOff>
    </xdr:to>
    <xdr:cxnSp macro="">
      <xdr:nvCxnSpPr>
        <xdr:cNvPr id="65" name="直線コネクタ 64"/>
        <xdr:cNvCxnSpPr/>
      </xdr:nvCxnSpPr>
      <xdr:spPr>
        <a:xfrm>
          <a:off x="2908300" y="663941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118375</xdr:rowOff>
    </xdr:from>
    <xdr:to>
      <xdr:col>4</xdr:col>
      <xdr:colOff>155575</xdr:colOff>
      <xdr:row>38</xdr:row>
      <xdr:rowOff>124319</xdr:rowOff>
    </xdr:to>
    <xdr:cxnSp macro="">
      <xdr:nvCxnSpPr>
        <xdr:cNvPr id="68" name="直線コネクタ 67"/>
        <xdr:cNvCxnSpPr/>
      </xdr:nvCxnSpPr>
      <xdr:spPr>
        <a:xfrm>
          <a:off x="2019300" y="66334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103010</xdr:rowOff>
    </xdr:from>
    <xdr:to>
      <xdr:col>2</xdr:col>
      <xdr:colOff>638175</xdr:colOff>
      <xdr:row>38</xdr:row>
      <xdr:rowOff>118375</xdr:rowOff>
    </xdr:to>
    <xdr:cxnSp macro="">
      <xdr:nvCxnSpPr>
        <xdr:cNvPr id="71" name="直線コネクタ 70"/>
        <xdr:cNvCxnSpPr/>
      </xdr:nvCxnSpPr>
      <xdr:spPr>
        <a:xfrm>
          <a:off x="1130300" y="6618110"/>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71657</xdr:rowOff>
    </xdr:from>
    <xdr:to>
      <xdr:col>6</xdr:col>
      <xdr:colOff>561975</xdr:colOff>
      <xdr:row>39</xdr:row>
      <xdr:rowOff>1807</xdr:rowOff>
    </xdr:to>
    <xdr:sp macro="" textlink="">
      <xdr:nvSpPr>
        <xdr:cNvPr id="81" name="円/楕円 80"/>
        <xdr:cNvSpPr/>
      </xdr:nvSpPr>
      <xdr:spPr>
        <a:xfrm>
          <a:off x="45847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158034</xdr:rowOff>
    </xdr:from>
    <xdr:ext cx="469744" cy="259045"/>
    <xdr:sp macro="" textlink="">
      <xdr:nvSpPr>
        <xdr:cNvPr id="82" name="議会費該当値テキスト"/>
        <xdr:cNvSpPr txBox="1"/>
      </xdr:nvSpPr>
      <xdr:spPr>
        <a:xfrm>
          <a:off x="4686300" y="65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74678</xdr:rowOff>
    </xdr:from>
    <xdr:to>
      <xdr:col>5</xdr:col>
      <xdr:colOff>409575</xdr:colOff>
      <xdr:row>39</xdr:row>
      <xdr:rowOff>4828</xdr:rowOff>
    </xdr:to>
    <xdr:sp macro="" textlink="">
      <xdr:nvSpPr>
        <xdr:cNvPr id="83" name="円/楕円 82"/>
        <xdr:cNvSpPr/>
      </xdr:nvSpPr>
      <xdr:spPr>
        <a:xfrm>
          <a:off x="3746500" y="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167405</xdr:rowOff>
    </xdr:from>
    <xdr:ext cx="469744" cy="259045"/>
    <xdr:sp macro="" textlink="">
      <xdr:nvSpPr>
        <xdr:cNvPr id="84" name="テキスト ボックス 83"/>
        <xdr:cNvSpPr txBox="1"/>
      </xdr:nvSpPr>
      <xdr:spPr>
        <a:xfrm>
          <a:off x="3562427" y="6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73519</xdr:rowOff>
    </xdr:from>
    <xdr:to>
      <xdr:col>4</xdr:col>
      <xdr:colOff>206375</xdr:colOff>
      <xdr:row>39</xdr:row>
      <xdr:rowOff>3669</xdr:rowOff>
    </xdr:to>
    <xdr:sp macro="" textlink="">
      <xdr:nvSpPr>
        <xdr:cNvPr id="85" name="円/楕円 84"/>
        <xdr:cNvSpPr/>
      </xdr:nvSpPr>
      <xdr:spPr>
        <a:xfrm>
          <a:off x="28575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166246</xdr:rowOff>
    </xdr:from>
    <xdr:ext cx="469744" cy="259045"/>
    <xdr:sp macro="" textlink="">
      <xdr:nvSpPr>
        <xdr:cNvPr id="86" name="テキスト ボックス 85"/>
        <xdr:cNvSpPr txBox="1"/>
      </xdr:nvSpPr>
      <xdr:spPr>
        <a:xfrm>
          <a:off x="2673427" y="66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67575</xdr:rowOff>
    </xdr:from>
    <xdr:to>
      <xdr:col>3</xdr:col>
      <xdr:colOff>3175</xdr:colOff>
      <xdr:row>38</xdr:row>
      <xdr:rowOff>169175</xdr:rowOff>
    </xdr:to>
    <xdr:sp macro="" textlink="">
      <xdr:nvSpPr>
        <xdr:cNvPr id="87" name="円/楕円 86"/>
        <xdr:cNvSpPr/>
      </xdr:nvSpPr>
      <xdr:spPr>
        <a:xfrm>
          <a:off x="1968500" y="65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160302</xdr:rowOff>
    </xdr:from>
    <xdr:ext cx="469744" cy="259045"/>
    <xdr:sp macro="" textlink="">
      <xdr:nvSpPr>
        <xdr:cNvPr id="88" name="テキスト ボックス 87"/>
        <xdr:cNvSpPr txBox="1"/>
      </xdr:nvSpPr>
      <xdr:spPr>
        <a:xfrm>
          <a:off x="1784427" y="66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52210</xdr:rowOff>
    </xdr:from>
    <xdr:to>
      <xdr:col>1</xdr:col>
      <xdr:colOff>485775</xdr:colOff>
      <xdr:row>38</xdr:row>
      <xdr:rowOff>153810</xdr:rowOff>
    </xdr:to>
    <xdr:sp macro="" textlink="">
      <xdr:nvSpPr>
        <xdr:cNvPr id="89" name="円/楕円 88"/>
        <xdr:cNvSpPr/>
      </xdr:nvSpPr>
      <xdr:spPr>
        <a:xfrm>
          <a:off x="1079500" y="65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144937</xdr:rowOff>
    </xdr:from>
    <xdr:ext cx="534377" cy="259045"/>
    <xdr:sp macro="" textlink="">
      <xdr:nvSpPr>
        <xdr:cNvPr id="90" name="テキスト ボックス 89"/>
        <xdr:cNvSpPr txBox="1"/>
      </xdr:nvSpPr>
      <xdr:spPr>
        <a:xfrm>
          <a:off x="863111" y="66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154505</xdr:rowOff>
    </xdr:from>
    <xdr:to>
      <xdr:col>6</xdr:col>
      <xdr:colOff>511175</xdr:colOff>
      <xdr:row>58</xdr:row>
      <xdr:rowOff>167101</xdr:rowOff>
    </xdr:to>
    <xdr:cxnSp macro="">
      <xdr:nvCxnSpPr>
        <xdr:cNvPr id="119" name="直線コネクタ 118"/>
        <xdr:cNvCxnSpPr/>
      </xdr:nvCxnSpPr>
      <xdr:spPr>
        <a:xfrm flipV="1">
          <a:off x="3797300" y="10098605"/>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162707</xdr:rowOff>
    </xdr:from>
    <xdr:to>
      <xdr:col>5</xdr:col>
      <xdr:colOff>358775</xdr:colOff>
      <xdr:row>58</xdr:row>
      <xdr:rowOff>167101</xdr:rowOff>
    </xdr:to>
    <xdr:cxnSp macro="">
      <xdr:nvCxnSpPr>
        <xdr:cNvPr id="122" name="直線コネクタ 121"/>
        <xdr:cNvCxnSpPr/>
      </xdr:nvCxnSpPr>
      <xdr:spPr>
        <a:xfrm>
          <a:off x="2908300" y="10106807"/>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150185</xdr:rowOff>
    </xdr:from>
    <xdr:to>
      <xdr:col>4</xdr:col>
      <xdr:colOff>155575</xdr:colOff>
      <xdr:row>58</xdr:row>
      <xdr:rowOff>162707</xdr:rowOff>
    </xdr:to>
    <xdr:cxnSp macro="">
      <xdr:nvCxnSpPr>
        <xdr:cNvPr id="125" name="直線コネクタ 124"/>
        <xdr:cNvCxnSpPr/>
      </xdr:nvCxnSpPr>
      <xdr:spPr>
        <a:xfrm>
          <a:off x="2019300" y="10094285"/>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150185</xdr:rowOff>
    </xdr:from>
    <xdr:to>
      <xdr:col>2</xdr:col>
      <xdr:colOff>638175</xdr:colOff>
      <xdr:row>58</xdr:row>
      <xdr:rowOff>160267</xdr:rowOff>
    </xdr:to>
    <xdr:cxnSp macro="">
      <xdr:nvCxnSpPr>
        <xdr:cNvPr id="128" name="直線コネクタ 127"/>
        <xdr:cNvCxnSpPr/>
      </xdr:nvCxnSpPr>
      <xdr:spPr>
        <a:xfrm flipV="1">
          <a:off x="1130300" y="10094285"/>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103705</xdr:rowOff>
    </xdr:from>
    <xdr:to>
      <xdr:col>6</xdr:col>
      <xdr:colOff>561975</xdr:colOff>
      <xdr:row>59</xdr:row>
      <xdr:rowOff>33855</xdr:rowOff>
    </xdr:to>
    <xdr:sp macro="" textlink="">
      <xdr:nvSpPr>
        <xdr:cNvPr id="138" name="円/楕円 137"/>
        <xdr:cNvSpPr/>
      </xdr:nvSpPr>
      <xdr:spPr>
        <a:xfrm>
          <a:off x="4584700" y="100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116301</xdr:rowOff>
    </xdr:from>
    <xdr:to>
      <xdr:col>5</xdr:col>
      <xdr:colOff>409575</xdr:colOff>
      <xdr:row>59</xdr:row>
      <xdr:rowOff>46451</xdr:rowOff>
    </xdr:to>
    <xdr:sp macro="" textlink="">
      <xdr:nvSpPr>
        <xdr:cNvPr id="140" name="円/楕円 139"/>
        <xdr:cNvSpPr/>
      </xdr:nvSpPr>
      <xdr:spPr>
        <a:xfrm>
          <a:off x="3746500" y="100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37578</xdr:rowOff>
    </xdr:from>
    <xdr:ext cx="599010" cy="259045"/>
    <xdr:sp macro="" textlink="">
      <xdr:nvSpPr>
        <xdr:cNvPr id="141" name="テキスト ボックス 140"/>
        <xdr:cNvSpPr txBox="1"/>
      </xdr:nvSpPr>
      <xdr:spPr>
        <a:xfrm>
          <a:off x="3497794" y="1015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111907</xdr:rowOff>
    </xdr:from>
    <xdr:to>
      <xdr:col>4</xdr:col>
      <xdr:colOff>206375</xdr:colOff>
      <xdr:row>59</xdr:row>
      <xdr:rowOff>42057</xdr:rowOff>
    </xdr:to>
    <xdr:sp macro="" textlink="">
      <xdr:nvSpPr>
        <xdr:cNvPr id="142" name="円/楕円 141"/>
        <xdr:cNvSpPr/>
      </xdr:nvSpPr>
      <xdr:spPr>
        <a:xfrm>
          <a:off x="2857500" y="100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33184</xdr:rowOff>
    </xdr:from>
    <xdr:ext cx="599010" cy="259045"/>
    <xdr:sp macro="" textlink="">
      <xdr:nvSpPr>
        <xdr:cNvPr id="143" name="テキスト ボックス 142"/>
        <xdr:cNvSpPr txBox="1"/>
      </xdr:nvSpPr>
      <xdr:spPr>
        <a:xfrm>
          <a:off x="2608794" y="1014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99385</xdr:rowOff>
    </xdr:from>
    <xdr:to>
      <xdr:col>3</xdr:col>
      <xdr:colOff>3175</xdr:colOff>
      <xdr:row>59</xdr:row>
      <xdr:rowOff>29535</xdr:rowOff>
    </xdr:to>
    <xdr:sp macro="" textlink="">
      <xdr:nvSpPr>
        <xdr:cNvPr id="144" name="円/楕円 143"/>
        <xdr:cNvSpPr/>
      </xdr:nvSpPr>
      <xdr:spPr>
        <a:xfrm>
          <a:off x="1968500" y="100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20662</xdr:rowOff>
    </xdr:from>
    <xdr:ext cx="599010" cy="259045"/>
    <xdr:sp macro="" textlink="">
      <xdr:nvSpPr>
        <xdr:cNvPr id="145" name="テキスト ボックス 144"/>
        <xdr:cNvSpPr txBox="1"/>
      </xdr:nvSpPr>
      <xdr:spPr>
        <a:xfrm>
          <a:off x="1719794" y="1013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109467</xdr:rowOff>
    </xdr:from>
    <xdr:to>
      <xdr:col>1</xdr:col>
      <xdr:colOff>485775</xdr:colOff>
      <xdr:row>59</xdr:row>
      <xdr:rowOff>39617</xdr:rowOff>
    </xdr:to>
    <xdr:sp macro="" textlink="">
      <xdr:nvSpPr>
        <xdr:cNvPr id="146" name="円/楕円 145"/>
        <xdr:cNvSpPr/>
      </xdr:nvSpPr>
      <xdr:spPr>
        <a:xfrm>
          <a:off x="1079500" y="100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30744</xdr:rowOff>
    </xdr:from>
    <xdr:ext cx="599010" cy="259045"/>
    <xdr:sp macro="" textlink="">
      <xdr:nvSpPr>
        <xdr:cNvPr id="147" name="テキスト ボックス 146"/>
        <xdr:cNvSpPr txBox="1"/>
      </xdr:nvSpPr>
      <xdr:spPr>
        <a:xfrm>
          <a:off x="830794" y="1014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48058</xdr:rowOff>
    </xdr:from>
    <xdr:to>
      <xdr:col>6</xdr:col>
      <xdr:colOff>511175</xdr:colOff>
      <xdr:row>78</xdr:row>
      <xdr:rowOff>59618</xdr:rowOff>
    </xdr:to>
    <xdr:cxnSp macro="">
      <xdr:nvCxnSpPr>
        <xdr:cNvPr id="177" name="直線コネクタ 176"/>
        <xdr:cNvCxnSpPr/>
      </xdr:nvCxnSpPr>
      <xdr:spPr>
        <a:xfrm flipV="1">
          <a:off x="3797300" y="13421158"/>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59618</xdr:rowOff>
    </xdr:from>
    <xdr:to>
      <xdr:col>5</xdr:col>
      <xdr:colOff>358775</xdr:colOff>
      <xdr:row>78</xdr:row>
      <xdr:rowOff>81983</xdr:rowOff>
    </xdr:to>
    <xdr:cxnSp macro="">
      <xdr:nvCxnSpPr>
        <xdr:cNvPr id="180" name="直線コネクタ 179"/>
        <xdr:cNvCxnSpPr/>
      </xdr:nvCxnSpPr>
      <xdr:spPr>
        <a:xfrm flipV="1">
          <a:off x="2908300" y="13432718"/>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81983</xdr:rowOff>
    </xdr:from>
    <xdr:to>
      <xdr:col>4</xdr:col>
      <xdr:colOff>155575</xdr:colOff>
      <xdr:row>78</xdr:row>
      <xdr:rowOff>97698</xdr:rowOff>
    </xdr:to>
    <xdr:cxnSp macro="">
      <xdr:nvCxnSpPr>
        <xdr:cNvPr id="183" name="直線コネクタ 182"/>
        <xdr:cNvCxnSpPr/>
      </xdr:nvCxnSpPr>
      <xdr:spPr>
        <a:xfrm flipV="1">
          <a:off x="2019300" y="13455083"/>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26344</xdr:rowOff>
    </xdr:from>
    <xdr:to>
      <xdr:col>2</xdr:col>
      <xdr:colOff>638175</xdr:colOff>
      <xdr:row>78</xdr:row>
      <xdr:rowOff>97698</xdr:rowOff>
    </xdr:to>
    <xdr:cxnSp macro="">
      <xdr:nvCxnSpPr>
        <xdr:cNvPr id="186" name="直線コネクタ 185"/>
        <xdr:cNvCxnSpPr/>
      </xdr:nvCxnSpPr>
      <xdr:spPr>
        <a:xfrm>
          <a:off x="1130300" y="13399444"/>
          <a:ext cx="889000" cy="7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168708</xdr:rowOff>
    </xdr:from>
    <xdr:to>
      <xdr:col>6</xdr:col>
      <xdr:colOff>561975</xdr:colOff>
      <xdr:row>78</xdr:row>
      <xdr:rowOff>98858</xdr:rowOff>
    </xdr:to>
    <xdr:sp macro="" textlink="">
      <xdr:nvSpPr>
        <xdr:cNvPr id="196" name="円/楕円 195"/>
        <xdr:cNvSpPr/>
      </xdr:nvSpPr>
      <xdr:spPr>
        <a:xfrm>
          <a:off x="4584700" y="133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83635</xdr:rowOff>
    </xdr:from>
    <xdr:ext cx="599010" cy="259045"/>
    <xdr:sp macro="" textlink="">
      <xdr:nvSpPr>
        <xdr:cNvPr id="197" name="民生費該当値テキスト"/>
        <xdr:cNvSpPr txBox="1"/>
      </xdr:nvSpPr>
      <xdr:spPr>
        <a:xfrm>
          <a:off x="4686300" y="13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8818</xdr:rowOff>
    </xdr:from>
    <xdr:to>
      <xdr:col>5</xdr:col>
      <xdr:colOff>409575</xdr:colOff>
      <xdr:row>78</xdr:row>
      <xdr:rowOff>110418</xdr:rowOff>
    </xdr:to>
    <xdr:sp macro="" textlink="">
      <xdr:nvSpPr>
        <xdr:cNvPr id="198" name="円/楕円 197"/>
        <xdr:cNvSpPr/>
      </xdr:nvSpPr>
      <xdr:spPr>
        <a:xfrm>
          <a:off x="3746500" y="133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101545</xdr:rowOff>
    </xdr:from>
    <xdr:ext cx="599010" cy="259045"/>
    <xdr:sp macro="" textlink="">
      <xdr:nvSpPr>
        <xdr:cNvPr id="199" name="テキスト ボックス 198"/>
        <xdr:cNvSpPr txBox="1"/>
      </xdr:nvSpPr>
      <xdr:spPr>
        <a:xfrm>
          <a:off x="3497794" y="1347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31183</xdr:rowOff>
    </xdr:from>
    <xdr:to>
      <xdr:col>4</xdr:col>
      <xdr:colOff>206375</xdr:colOff>
      <xdr:row>78</xdr:row>
      <xdr:rowOff>132783</xdr:rowOff>
    </xdr:to>
    <xdr:sp macro="" textlink="">
      <xdr:nvSpPr>
        <xdr:cNvPr id="200" name="円/楕円 199"/>
        <xdr:cNvSpPr/>
      </xdr:nvSpPr>
      <xdr:spPr>
        <a:xfrm>
          <a:off x="2857500" y="134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123910</xdr:rowOff>
    </xdr:from>
    <xdr:ext cx="599010" cy="259045"/>
    <xdr:sp macro="" textlink="">
      <xdr:nvSpPr>
        <xdr:cNvPr id="201" name="テキスト ボックス 200"/>
        <xdr:cNvSpPr txBox="1"/>
      </xdr:nvSpPr>
      <xdr:spPr>
        <a:xfrm>
          <a:off x="2608794" y="13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46898</xdr:rowOff>
    </xdr:from>
    <xdr:to>
      <xdr:col>3</xdr:col>
      <xdr:colOff>3175</xdr:colOff>
      <xdr:row>78</xdr:row>
      <xdr:rowOff>148498</xdr:rowOff>
    </xdr:to>
    <xdr:sp macro="" textlink="">
      <xdr:nvSpPr>
        <xdr:cNvPr id="202" name="円/楕円 201"/>
        <xdr:cNvSpPr/>
      </xdr:nvSpPr>
      <xdr:spPr>
        <a:xfrm>
          <a:off x="1968500" y="134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139625</xdr:rowOff>
    </xdr:from>
    <xdr:ext cx="599010" cy="259045"/>
    <xdr:sp macro="" textlink="">
      <xdr:nvSpPr>
        <xdr:cNvPr id="203" name="テキスト ボックス 202"/>
        <xdr:cNvSpPr txBox="1"/>
      </xdr:nvSpPr>
      <xdr:spPr>
        <a:xfrm>
          <a:off x="1719794" y="135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146994</xdr:rowOff>
    </xdr:from>
    <xdr:to>
      <xdr:col>1</xdr:col>
      <xdr:colOff>485775</xdr:colOff>
      <xdr:row>78</xdr:row>
      <xdr:rowOff>77144</xdr:rowOff>
    </xdr:to>
    <xdr:sp macro="" textlink="">
      <xdr:nvSpPr>
        <xdr:cNvPr id="204" name="円/楕円 203"/>
        <xdr:cNvSpPr/>
      </xdr:nvSpPr>
      <xdr:spPr>
        <a:xfrm>
          <a:off x="1079500" y="133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68271</xdr:rowOff>
    </xdr:from>
    <xdr:ext cx="599010" cy="259045"/>
    <xdr:sp macro="" textlink="">
      <xdr:nvSpPr>
        <xdr:cNvPr id="205" name="テキスト ボックス 204"/>
        <xdr:cNvSpPr txBox="1"/>
      </xdr:nvSpPr>
      <xdr:spPr>
        <a:xfrm>
          <a:off x="830794" y="134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158486</xdr:rowOff>
    </xdr:from>
    <xdr:to>
      <xdr:col>6</xdr:col>
      <xdr:colOff>511175</xdr:colOff>
      <xdr:row>98</xdr:row>
      <xdr:rowOff>163137</xdr:rowOff>
    </xdr:to>
    <xdr:cxnSp macro="">
      <xdr:nvCxnSpPr>
        <xdr:cNvPr id="234" name="直線コネクタ 233"/>
        <xdr:cNvCxnSpPr/>
      </xdr:nvCxnSpPr>
      <xdr:spPr>
        <a:xfrm flipV="1">
          <a:off x="3797300" y="16960586"/>
          <a:ext cx="8382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162097</xdr:rowOff>
    </xdr:from>
    <xdr:to>
      <xdr:col>5</xdr:col>
      <xdr:colOff>358775</xdr:colOff>
      <xdr:row>98</xdr:row>
      <xdr:rowOff>163137</xdr:rowOff>
    </xdr:to>
    <xdr:cxnSp macro="">
      <xdr:nvCxnSpPr>
        <xdr:cNvPr id="237" name="直線コネクタ 236"/>
        <xdr:cNvCxnSpPr/>
      </xdr:nvCxnSpPr>
      <xdr:spPr>
        <a:xfrm>
          <a:off x="2908300" y="16964197"/>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162097</xdr:rowOff>
    </xdr:from>
    <xdr:to>
      <xdr:col>4</xdr:col>
      <xdr:colOff>155575</xdr:colOff>
      <xdr:row>98</xdr:row>
      <xdr:rowOff>166613</xdr:rowOff>
    </xdr:to>
    <xdr:cxnSp macro="">
      <xdr:nvCxnSpPr>
        <xdr:cNvPr id="240" name="直線コネクタ 239"/>
        <xdr:cNvCxnSpPr/>
      </xdr:nvCxnSpPr>
      <xdr:spPr>
        <a:xfrm flipV="1">
          <a:off x="2019300" y="1696419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165095</xdr:rowOff>
    </xdr:from>
    <xdr:to>
      <xdr:col>2</xdr:col>
      <xdr:colOff>638175</xdr:colOff>
      <xdr:row>98</xdr:row>
      <xdr:rowOff>166613</xdr:rowOff>
    </xdr:to>
    <xdr:cxnSp macro="">
      <xdr:nvCxnSpPr>
        <xdr:cNvPr id="243" name="直線コネクタ 242"/>
        <xdr:cNvCxnSpPr/>
      </xdr:nvCxnSpPr>
      <xdr:spPr>
        <a:xfrm>
          <a:off x="1130300" y="16967195"/>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107686</xdr:rowOff>
    </xdr:from>
    <xdr:to>
      <xdr:col>6</xdr:col>
      <xdr:colOff>561975</xdr:colOff>
      <xdr:row>99</xdr:row>
      <xdr:rowOff>37836</xdr:rowOff>
    </xdr:to>
    <xdr:sp macro="" textlink="">
      <xdr:nvSpPr>
        <xdr:cNvPr id="253" name="円/楕円 252"/>
        <xdr:cNvSpPr/>
      </xdr:nvSpPr>
      <xdr:spPr>
        <a:xfrm>
          <a:off x="4584700" y="16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22613</xdr:rowOff>
    </xdr:from>
    <xdr:ext cx="534377" cy="259045"/>
    <xdr:sp macro="" textlink="">
      <xdr:nvSpPr>
        <xdr:cNvPr id="254" name="衛生費該当値テキスト"/>
        <xdr:cNvSpPr txBox="1"/>
      </xdr:nvSpPr>
      <xdr:spPr>
        <a:xfrm>
          <a:off x="4686300" y="168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112337</xdr:rowOff>
    </xdr:from>
    <xdr:to>
      <xdr:col>5</xdr:col>
      <xdr:colOff>409575</xdr:colOff>
      <xdr:row>99</xdr:row>
      <xdr:rowOff>42487</xdr:rowOff>
    </xdr:to>
    <xdr:sp macro="" textlink="">
      <xdr:nvSpPr>
        <xdr:cNvPr id="255" name="円/楕円 254"/>
        <xdr:cNvSpPr/>
      </xdr:nvSpPr>
      <xdr:spPr>
        <a:xfrm>
          <a:off x="3746500" y="169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33614</xdr:rowOff>
    </xdr:from>
    <xdr:ext cx="534377" cy="259045"/>
    <xdr:sp macro="" textlink="">
      <xdr:nvSpPr>
        <xdr:cNvPr id="256" name="テキスト ボックス 255"/>
        <xdr:cNvSpPr txBox="1"/>
      </xdr:nvSpPr>
      <xdr:spPr>
        <a:xfrm>
          <a:off x="3530111" y="170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111297</xdr:rowOff>
    </xdr:from>
    <xdr:to>
      <xdr:col>4</xdr:col>
      <xdr:colOff>206375</xdr:colOff>
      <xdr:row>99</xdr:row>
      <xdr:rowOff>41447</xdr:rowOff>
    </xdr:to>
    <xdr:sp macro="" textlink="">
      <xdr:nvSpPr>
        <xdr:cNvPr id="257" name="円/楕円 256"/>
        <xdr:cNvSpPr/>
      </xdr:nvSpPr>
      <xdr:spPr>
        <a:xfrm>
          <a:off x="2857500" y="169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32574</xdr:rowOff>
    </xdr:from>
    <xdr:ext cx="534377" cy="259045"/>
    <xdr:sp macro="" textlink="">
      <xdr:nvSpPr>
        <xdr:cNvPr id="258" name="テキスト ボックス 257"/>
        <xdr:cNvSpPr txBox="1"/>
      </xdr:nvSpPr>
      <xdr:spPr>
        <a:xfrm>
          <a:off x="2641111" y="170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115813</xdr:rowOff>
    </xdr:from>
    <xdr:to>
      <xdr:col>3</xdr:col>
      <xdr:colOff>3175</xdr:colOff>
      <xdr:row>99</xdr:row>
      <xdr:rowOff>45963</xdr:rowOff>
    </xdr:to>
    <xdr:sp macro="" textlink="">
      <xdr:nvSpPr>
        <xdr:cNvPr id="259" name="円/楕円 258"/>
        <xdr:cNvSpPr/>
      </xdr:nvSpPr>
      <xdr:spPr>
        <a:xfrm>
          <a:off x="1968500" y="16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37090</xdr:rowOff>
    </xdr:from>
    <xdr:ext cx="534377" cy="259045"/>
    <xdr:sp macro="" textlink="">
      <xdr:nvSpPr>
        <xdr:cNvPr id="260" name="テキスト ボックス 259"/>
        <xdr:cNvSpPr txBox="1"/>
      </xdr:nvSpPr>
      <xdr:spPr>
        <a:xfrm>
          <a:off x="1752111" y="170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114295</xdr:rowOff>
    </xdr:from>
    <xdr:to>
      <xdr:col>1</xdr:col>
      <xdr:colOff>485775</xdr:colOff>
      <xdr:row>99</xdr:row>
      <xdr:rowOff>44445</xdr:rowOff>
    </xdr:to>
    <xdr:sp macro="" textlink="">
      <xdr:nvSpPr>
        <xdr:cNvPr id="261" name="円/楕円 260"/>
        <xdr:cNvSpPr/>
      </xdr:nvSpPr>
      <xdr:spPr>
        <a:xfrm>
          <a:off x="1079500" y="169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35572</xdr:rowOff>
    </xdr:from>
    <xdr:ext cx="534377" cy="259045"/>
    <xdr:sp macro="" textlink="">
      <xdr:nvSpPr>
        <xdr:cNvPr id="262" name="テキスト ボックス 261"/>
        <xdr:cNvSpPr txBox="1"/>
      </xdr:nvSpPr>
      <xdr:spPr>
        <a:xfrm>
          <a:off x="863111" y="170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54629</xdr:rowOff>
    </xdr:from>
    <xdr:to>
      <xdr:col>15</xdr:col>
      <xdr:colOff>180975</xdr:colOff>
      <xdr:row>59</xdr:row>
      <xdr:rowOff>58810</xdr:rowOff>
    </xdr:to>
    <xdr:cxnSp macro="">
      <xdr:nvCxnSpPr>
        <xdr:cNvPr id="352" name="直線コネクタ 351"/>
        <xdr:cNvCxnSpPr/>
      </xdr:nvCxnSpPr>
      <xdr:spPr>
        <a:xfrm flipV="1">
          <a:off x="9639300" y="10170179"/>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58810</xdr:rowOff>
    </xdr:from>
    <xdr:to>
      <xdr:col>14</xdr:col>
      <xdr:colOff>28575</xdr:colOff>
      <xdr:row>59</xdr:row>
      <xdr:rowOff>64857</xdr:rowOff>
    </xdr:to>
    <xdr:cxnSp macro="">
      <xdr:nvCxnSpPr>
        <xdr:cNvPr id="355" name="直線コネクタ 354"/>
        <xdr:cNvCxnSpPr/>
      </xdr:nvCxnSpPr>
      <xdr:spPr>
        <a:xfrm flipV="1">
          <a:off x="8750300" y="10174360"/>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64857</xdr:rowOff>
    </xdr:from>
    <xdr:to>
      <xdr:col>12</xdr:col>
      <xdr:colOff>511175</xdr:colOff>
      <xdr:row>59</xdr:row>
      <xdr:rowOff>68254</xdr:rowOff>
    </xdr:to>
    <xdr:cxnSp macro="">
      <xdr:nvCxnSpPr>
        <xdr:cNvPr id="358" name="直線コネクタ 357"/>
        <xdr:cNvCxnSpPr/>
      </xdr:nvCxnSpPr>
      <xdr:spPr>
        <a:xfrm flipV="1">
          <a:off x="7861300" y="1018040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64457</xdr:rowOff>
    </xdr:from>
    <xdr:to>
      <xdr:col>11</xdr:col>
      <xdr:colOff>307975</xdr:colOff>
      <xdr:row>59</xdr:row>
      <xdr:rowOff>68254</xdr:rowOff>
    </xdr:to>
    <xdr:cxnSp macro="">
      <xdr:nvCxnSpPr>
        <xdr:cNvPr id="361" name="直線コネクタ 360"/>
        <xdr:cNvCxnSpPr/>
      </xdr:nvCxnSpPr>
      <xdr:spPr>
        <a:xfrm>
          <a:off x="6972300" y="10180007"/>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3829</xdr:rowOff>
    </xdr:from>
    <xdr:to>
      <xdr:col>15</xdr:col>
      <xdr:colOff>231775</xdr:colOff>
      <xdr:row>59</xdr:row>
      <xdr:rowOff>105429</xdr:rowOff>
    </xdr:to>
    <xdr:sp macro="" textlink="">
      <xdr:nvSpPr>
        <xdr:cNvPr id="371" name="円/楕円 370"/>
        <xdr:cNvSpPr/>
      </xdr:nvSpPr>
      <xdr:spPr>
        <a:xfrm>
          <a:off x="10426700" y="101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90206</xdr:rowOff>
    </xdr:from>
    <xdr:ext cx="534377" cy="259045"/>
    <xdr:sp macro="" textlink="">
      <xdr:nvSpPr>
        <xdr:cNvPr id="372" name="農林水産業費該当値テキスト"/>
        <xdr:cNvSpPr txBox="1"/>
      </xdr:nvSpPr>
      <xdr:spPr>
        <a:xfrm>
          <a:off x="10528300" y="10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8010</xdr:rowOff>
    </xdr:from>
    <xdr:to>
      <xdr:col>14</xdr:col>
      <xdr:colOff>79375</xdr:colOff>
      <xdr:row>59</xdr:row>
      <xdr:rowOff>109610</xdr:rowOff>
    </xdr:to>
    <xdr:sp macro="" textlink="">
      <xdr:nvSpPr>
        <xdr:cNvPr id="373" name="円/楕円 372"/>
        <xdr:cNvSpPr/>
      </xdr:nvSpPr>
      <xdr:spPr>
        <a:xfrm>
          <a:off x="9588500" y="101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100737</xdr:rowOff>
    </xdr:from>
    <xdr:ext cx="534377" cy="259045"/>
    <xdr:sp macro="" textlink="">
      <xdr:nvSpPr>
        <xdr:cNvPr id="374" name="テキスト ボックス 373"/>
        <xdr:cNvSpPr txBox="1"/>
      </xdr:nvSpPr>
      <xdr:spPr>
        <a:xfrm>
          <a:off x="9372111" y="1021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14057</xdr:rowOff>
    </xdr:from>
    <xdr:to>
      <xdr:col>12</xdr:col>
      <xdr:colOff>561975</xdr:colOff>
      <xdr:row>59</xdr:row>
      <xdr:rowOff>115657</xdr:rowOff>
    </xdr:to>
    <xdr:sp macro="" textlink="">
      <xdr:nvSpPr>
        <xdr:cNvPr id="375" name="円/楕円 374"/>
        <xdr:cNvSpPr/>
      </xdr:nvSpPr>
      <xdr:spPr>
        <a:xfrm>
          <a:off x="8699500" y="101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106784</xdr:rowOff>
    </xdr:from>
    <xdr:ext cx="534377" cy="259045"/>
    <xdr:sp macro="" textlink="">
      <xdr:nvSpPr>
        <xdr:cNvPr id="376" name="テキスト ボックス 375"/>
        <xdr:cNvSpPr txBox="1"/>
      </xdr:nvSpPr>
      <xdr:spPr>
        <a:xfrm>
          <a:off x="8483111" y="102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17454</xdr:rowOff>
    </xdr:from>
    <xdr:to>
      <xdr:col>11</xdr:col>
      <xdr:colOff>358775</xdr:colOff>
      <xdr:row>59</xdr:row>
      <xdr:rowOff>119054</xdr:rowOff>
    </xdr:to>
    <xdr:sp macro="" textlink="">
      <xdr:nvSpPr>
        <xdr:cNvPr id="377" name="円/楕円 376"/>
        <xdr:cNvSpPr/>
      </xdr:nvSpPr>
      <xdr:spPr>
        <a:xfrm>
          <a:off x="7810500" y="101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110181</xdr:rowOff>
    </xdr:from>
    <xdr:ext cx="534377" cy="259045"/>
    <xdr:sp macro="" textlink="">
      <xdr:nvSpPr>
        <xdr:cNvPr id="378" name="テキスト ボックス 377"/>
        <xdr:cNvSpPr txBox="1"/>
      </xdr:nvSpPr>
      <xdr:spPr>
        <a:xfrm>
          <a:off x="7594111" y="102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13657</xdr:rowOff>
    </xdr:from>
    <xdr:to>
      <xdr:col>10</xdr:col>
      <xdr:colOff>155575</xdr:colOff>
      <xdr:row>59</xdr:row>
      <xdr:rowOff>115257</xdr:rowOff>
    </xdr:to>
    <xdr:sp macro="" textlink="">
      <xdr:nvSpPr>
        <xdr:cNvPr id="379" name="円/楕円 378"/>
        <xdr:cNvSpPr/>
      </xdr:nvSpPr>
      <xdr:spPr>
        <a:xfrm>
          <a:off x="6921500" y="101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106384</xdr:rowOff>
    </xdr:from>
    <xdr:ext cx="534377" cy="259045"/>
    <xdr:sp macro="" textlink="">
      <xdr:nvSpPr>
        <xdr:cNvPr id="380" name="テキスト ボックス 379"/>
        <xdr:cNvSpPr txBox="1"/>
      </xdr:nvSpPr>
      <xdr:spPr>
        <a:xfrm>
          <a:off x="6705111" y="102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160857</xdr:rowOff>
    </xdr:from>
    <xdr:to>
      <xdr:col>15</xdr:col>
      <xdr:colOff>180975</xdr:colOff>
      <xdr:row>78</xdr:row>
      <xdr:rowOff>164427</xdr:rowOff>
    </xdr:to>
    <xdr:cxnSp macro="">
      <xdr:nvCxnSpPr>
        <xdr:cNvPr id="409" name="直線コネクタ 408"/>
        <xdr:cNvCxnSpPr/>
      </xdr:nvCxnSpPr>
      <xdr:spPr>
        <a:xfrm>
          <a:off x="9639300" y="1353395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151778</xdr:rowOff>
    </xdr:from>
    <xdr:to>
      <xdr:col>14</xdr:col>
      <xdr:colOff>28575</xdr:colOff>
      <xdr:row>78</xdr:row>
      <xdr:rowOff>160857</xdr:rowOff>
    </xdr:to>
    <xdr:cxnSp macro="">
      <xdr:nvCxnSpPr>
        <xdr:cNvPr id="412" name="直線コネクタ 411"/>
        <xdr:cNvCxnSpPr/>
      </xdr:nvCxnSpPr>
      <xdr:spPr>
        <a:xfrm>
          <a:off x="8750300" y="13524878"/>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139666</xdr:rowOff>
    </xdr:from>
    <xdr:to>
      <xdr:col>12</xdr:col>
      <xdr:colOff>511175</xdr:colOff>
      <xdr:row>78</xdr:row>
      <xdr:rowOff>151778</xdr:rowOff>
    </xdr:to>
    <xdr:cxnSp macro="">
      <xdr:nvCxnSpPr>
        <xdr:cNvPr id="415" name="直線コネクタ 414"/>
        <xdr:cNvCxnSpPr/>
      </xdr:nvCxnSpPr>
      <xdr:spPr>
        <a:xfrm>
          <a:off x="7861300" y="13512766"/>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125950</xdr:rowOff>
    </xdr:from>
    <xdr:to>
      <xdr:col>11</xdr:col>
      <xdr:colOff>307975</xdr:colOff>
      <xdr:row>78</xdr:row>
      <xdr:rowOff>139666</xdr:rowOff>
    </xdr:to>
    <xdr:cxnSp macro="">
      <xdr:nvCxnSpPr>
        <xdr:cNvPr id="418" name="直線コネクタ 417"/>
        <xdr:cNvCxnSpPr/>
      </xdr:nvCxnSpPr>
      <xdr:spPr>
        <a:xfrm>
          <a:off x="6972300" y="134990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113627</xdr:rowOff>
    </xdr:from>
    <xdr:to>
      <xdr:col>15</xdr:col>
      <xdr:colOff>231775</xdr:colOff>
      <xdr:row>79</xdr:row>
      <xdr:rowOff>43777</xdr:rowOff>
    </xdr:to>
    <xdr:sp macro="" textlink="">
      <xdr:nvSpPr>
        <xdr:cNvPr id="428" name="円/楕円 427"/>
        <xdr:cNvSpPr/>
      </xdr:nvSpPr>
      <xdr:spPr>
        <a:xfrm>
          <a:off x="104267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28554</xdr:rowOff>
    </xdr:from>
    <xdr:ext cx="534377" cy="259045"/>
    <xdr:sp macro="" textlink="">
      <xdr:nvSpPr>
        <xdr:cNvPr id="429" name="商工費該当値テキスト"/>
        <xdr:cNvSpPr txBox="1"/>
      </xdr:nvSpPr>
      <xdr:spPr>
        <a:xfrm>
          <a:off x="10528300" y="134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110057</xdr:rowOff>
    </xdr:from>
    <xdr:to>
      <xdr:col>14</xdr:col>
      <xdr:colOff>79375</xdr:colOff>
      <xdr:row>79</xdr:row>
      <xdr:rowOff>40207</xdr:rowOff>
    </xdr:to>
    <xdr:sp macro="" textlink="">
      <xdr:nvSpPr>
        <xdr:cNvPr id="430" name="円/楕円 429"/>
        <xdr:cNvSpPr/>
      </xdr:nvSpPr>
      <xdr:spPr>
        <a:xfrm>
          <a:off x="9588500" y="13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31334</xdr:rowOff>
    </xdr:from>
    <xdr:ext cx="534377" cy="259045"/>
    <xdr:sp macro="" textlink="">
      <xdr:nvSpPr>
        <xdr:cNvPr id="431" name="テキスト ボックス 430"/>
        <xdr:cNvSpPr txBox="1"/>
      </xdr:nvSpPr>
      <xdr:spPr>
        <a:xfrm>
          <a:off x="9372111" y="135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100978</xdr:rowOff>
    </xdr:from>
    <xdr:to>
      <xdr:col>12</xdr:col>
      <xdr:colOff>561975</xdr:colOff>
      <xdr:row>79</xdr:row>
      <xdr:rowOff>31128</xdr:rowOff>
    </xdr:to>
    <xdr:sp macro="" textlink="">
      <xdr:nvSpPr>
        <xdr:cNvPr id="432" name="円/楕円 431"/>
        <xdr:cNvSpPr/>
      </xdr:nvSpPr>
      <xdr:spPr>
        <a:xfrm>
          <a:off x="8699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22255</xdr:rowOff>
    </xdr:from>
    <xdr:ext cx="534377" cy="259045"/>
    <xdr:sp macro="" textlink="">
      <xdr:nvSpPr>
        <xdr:cNvPr id="433" name="テキスト ボックス 432"/>
        <xdr:cNvSpPr txBox="1"/>
      </xdr:nvSpPr>
      <xdr:spPr>
        <a:xfrm>
          <a:off x="8483111" y="135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88866</xdr:rowOff>
    </xdr:from>
    <xdr:to>
      <xdr:col>11</xdr:col>
      <xdr:colOff>358775</xdr:colOff>
      <xdr:row>79</xdr:row>
      <xdr:rowOff>19016</xdr:rowOff>
    </xdr:to>
    <xdr:sp macro="" textlink="">
      <xdr:nvSpPr>
        <xdr:cNvPr id="434" name="円/楕円 433"/>
        <xdr:cNvSpPr/>
      </xdr:nvSpPr>
      <xdr:spPr>
        <a:xfrm>
          <a:off x="7810500" y="13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10143</xdr:rowOff>
    </xdr:from>
    <xdr:ext cx="534377" cy="259045"/>
    <xdr:sp macro="" textlink="">
      <xdr:nvSpPr>
        <xdr:cNvPr id="435" name="テキスト ボックス 434"/>
        <xdr:cNvSpPr txBox="1"/>
      </xdr:nvSpPr>
      <xdr:spPr>
        <a:xfrm>
          <a:off x="7594111" y="135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75150</xdr:rowOff>
    </xdr:from>
    <xdr:to>
      <xdr:col>10</xdr:col>
      <xdr:colOff>155575</xdr:colOff>
      <xdr:row>79</xdr:row>
      <xdr:rowOff>5300</xdr:rowOff>
    </xdr:to>
    <xdr:sp macro="" textlink="">
      <xdr:nvSpPr>
        <xdr:cNvPr id="436" name="円/楕円 435"/>
        <xdr:cNvSpPr/>
      </xdr:nvSpPr>
      <xdr:spPr>
        <a:xfrm>
          <a:off x="6921500" y="134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167877</xdr:rowOff>
    </xdr:from>
    <xdr:ext cx="534377" cy="259045"/>
    <xdr:sp macro="" textlink="">
      <xdr:nvSpPr>
        <xdr:cNvPr id="437" name="テキスト ボックス 436"/>
        <xdr:cNvSpPr txBox="1"/>
      </xdr:nvSpPr>
      <xdr:spPr>
        <a:xfrm>
          <a:off x="6705111" y="135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102285</xdr:rowOff>
    </xdr:from>
    <xdr:to>
      <xdr:col>15</xdr:col>
      <xdr:colOff>180975</xdr:colOff>
      <xdr:row>98</xdr:row>
      <xdr:rowOff>64760</xdr:rowOff>
    </xdr:to>
    <xdr:cxnSp macro="">
      <xdr:nvCxnSpPr>
        <xdr:cNvPr id="466" name="直線コネクタ 465"/>
        <xdr:cNvCxnSpPr/>
      </xdr:nvCxnSpPr>
      <xdr:spPr>
        <a:xfrm flipV="1">
          <a:off x="9639300" y="16732935"/>
          <a:ext cx="838200" cy="1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44098</xdr:rowOff>
    </xdr:from>
    <xdr:to>
      <xdr:col>14</xdr:col>
      <xdr:colOff>28575</xdr:colOff>
      <xdr:row>98</xdr:row>
      <xdr:rowOff>64760</xdr:rowOff>
    </xdr:to>
    <xdr:cxnSp macro="">
      <xdr:nvCxnSpPr>
        <xdr:cNvPr id="469" name="直線コネクタ 468"/>
        <xdr:cNvCxnSpPr/>
      </xdr:nvCxnSpPr>
      <xdr:spPr>
        <a:xfrm>
          <a:off x="8750300" y="16846198"/>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44098</xdr:rowOff>
    </xdr:from>
    <xdr:to>
      <xdr:col>12</xdr:col>
      <xdr:colOff>511175</xdr:colOff>
      <xdr:row>98</xdr:row>
      <xdr:rowOff>56945</xdr:rowOff>
    </xdr:to>
    <xdr:cxnSp macro="">
      <xdr:nvCxnSpPr>
        <xdr:cNvPr id="472" name="直線コネクタ 471"/>
        <xdr:cNvCxnSpPr/>
      </xdr:nvCxnSpPr>
      <xdr:spPr>
        <a:xfrm flipV="1">
          <a:off x="7861300" y="16846198"/>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35085</xdr:rowOff>
    </xdr:from>
    <xdr:to>
      <xdr:col>11</xdr:col>
      <xdr:colOff>307975</xdr:colOff>
      <xdr:row>98</xdr:row>
      <xdr:rowOff>56945</xdr:rowOff>
    </xdr:to>
    <xdr:cxnSp macro="">
      <xdr:nvCxnSpPr>
        <xdr:cNvPr id="475" name="直線コネクタ 474"/>
        <xdr:cNvCxnSpPr/>
      </xdr:nvCxnSpPr>
      <xdr:spPr>
        <a:xfrm>
          <a:off x="6972300" y="16837185"/>
          <a:ext cx="8890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51485</xdr:rowOff>
    </xdr:from>
    <xdr:to>
      <xdr:col>15</xdr:col>
      <xdr:colOff>231775</xdr:colOff>
      <xdr:row>97</xdr:row>
      <xdr:rowOff>153085</xdr:rowOff>
    </xdr:to>
    <xdr:sp macro="" textlink="">
      <xdr:nvSpPr>
        <xdr:cNvPr id="485" name="円/楕円 484"/>
        <xdr:cNvSpPr/>
      </xdr:nvSpPr>
      <xdr:spPr>
        <a:xfrm>
          <a:off x="104267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74362</xdr:rowOff>
    </xdr:from>
    <xdr:ext cx="599010" cy="259045"/>
    <xdr:sp macro="" textlink="">
      <xdr:nvSpPr>
        <xdr:cNvPr id="486" name="土木費該当値テキスト"/>
        <xdr:cNvSpPr txBox="1"/>
      </xdr:nvSpPr>
      <xdr:spPr>
        <a:xfrm>
          <a:off x="10528300" y="1653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13960</xdr:rowOff>
    </xdr:from>
    <xdr:to>
      <xdr:col>14</xdr:col>
      <xdr:colOff>79375</xdr:colOff>
      <xdr:row>98</xdr:row>
      <xdr:rowOff>115560</xdr:rowOff>
    </xdr:to>
    <xdr:sp macro="" textlink="">
      <xdr:nvSpPr>
        <xdr:cNvPr id="487" name="円/楕円 486"/>
        <xdr:cNvSpPr/>
      </xdr:nvSpPr>
      <xdr:spPr>
        <a:xfrm>
          <a:off x="9588500" y="16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106687</xdr:rowOff>
    </xdr:from>
    <xdr:ext cx="534377" cy="259045"/>
    <xdr:sp macro="" textlink="">
      <xdr:nvSpPr>
        <xdr:cNvPr id="488" name="テキスト ボックス 487"/>
        <xdr:cNvSpPr txBox="1"/>
      </xdr:nvSpPr>
      <xdr:spPr>
        <a:xfrm>
          <a:off x="9372111" y="169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164748</xdr:rowOff>
    </xdr:from>
    <xdr:to>
      <xdr:col>12</xdr:col>
      <xdr:colOff>561975</xdr:colOff>
      <xdr:row>98</xdr:row>
      <xdr:rowOff>94898</xdr:rowOff>
    </xdr:to>
    <xdr:sp macro="" textlink="">
      <xdr:nvSpPr>
        <xdr:cNvPr id="489" name="円/楕円 488"/>
        <xdr:cNvSpPr/>
      </xdr:nvSpPr>
      <xdr:spPr>
        <a:xfrm>
          <a:off x="8699500" y="167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86025</xdr:rowOff>
    </xdr:from>
    <xdr:ext cx="534377" cy="259045"/>
    <xdr:sp macro="" textlink="">
      <xdr:nvSpPr>
        <xdr:cNvPr id="490" name="テキスト ボックス 489"/>
        <xdr:cNvSpPr txBox="1"/>
      </xdr:nvSpPr>
      <xdr:spPr>
        <a:xfrm>
          <a:off x="8483111" y="168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6145</xdr:rowOff>
    </xdr:from>
    <xdr:to>
      <xdr:col>11</xdr:col>
      <xdr:colOff>358775</xdr:colOff>
      <xdr:row>98</xdr:row>
      <xdr:rowOff>107745</xdr:rowOff>
    </xdr:to>
    <xdr:sp macro="" textlink="">
      <xdr:nvSpPr>
        <xdr:cNvPr id="491" name="円/楕円 490"/>
        <xdr:cNvSpPr/>
      </xdr:nvSpPr>
      <xdr:spPr>
        <a:xfrm>
          <a:off x="7810500" y="168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98872</xdr:rowOff>
    </xdr:from>
    <xdr:ext cx="534377" cy="259045"/>
    <xdr:sp macro="" textlink="">
      <xdr:nvSpPr>
        <xdr:cNvPr id="492" name="テキスト ボックス 491"/>
        <xdr:cNvSpPr txBox="1"/>
      </xdr:nvSpPr>
      <xdr:spPr>
        <a:xfrm>
          <a:off x="7594111" y="169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155735</xdr:rowOff>
    </xdr:from>
    <xdr:to>
      <xdr:col>10</xdr:col>
      <xdr:colOff>155575</xdr:colOff>
      <xdr:row>98</xdr:row>
      <xdr:rowOff>85885</xdr:rowOff>
    </xdr:to>
    <xdr:sp macro="" textlink="">
      <xdr:nvSpPr>
        <xdr:cNvPr id="493" name="円/楕円 492"/>
        <xdr:cNvSpPr/>
      </xdr:nvSpPr>
      <xdr:spPr>
        <a:xfrm>
          <a:off x="6921500" y="167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77012</xdr:rowOff>
    </xdr:from>
    <xdr:ext cx="534377" cy="259045"/>
    <xdr:sp macro="" textlink="">
      <xdr:nvSpPr>
        <xdr:cNvPr id="494" name="テキスト ボックス 493"/>
        <xdr:cNvSpPr txBox="1"/>
      </xdr:nvSpPr>
      <xdr:spPr>
        <a:xfrm>
          <a:off x="6705111" y="168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98045</xdr:rowOff>
    </xdr:from>
    <xdr:to>
      <xdr:col>23</xdr:col>
      <xdr:colOff>517525</xdr:colOff>
      <xdr:row>38</xdr:row>
      <xdr:rowOff>133745</xdr:rowOff>
    </xdr:to>
    <xdr:cxnSp macro="">
      <xdr:nvCxnSpPr>
        <xdr:cNvPr id="523" name="直線コネクタ 522"/>
        <xdr:cNvCxnSpPr/>
      </xdr:nvCxnSpPr>
      <xdr:spPr>
        <a:xfrm>
          <a:off x="15481300" y="6613145"/>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98045</xdr:rowOff>
    </xdr:from>
    <xdr:to>
      <xdr:col>22</xdr:col>
      <xdr:colOff>365125</xdr:colOff>
      <xdr:row>38</xdr:row>
      <xdr:rowOff>129863</xdr:rowOff>
    </xdr:to>
    <xdr:cxnSp macro="">
      <xdr:nvCxnSpPr>
        <xdr:cNvPr id="526" name="直線コネクタ 525"/>
        <xdr:cNvCxnSpPr/>
      </xdr:nvCxnSpPr>
      <xdr:spPr>
        <a:xfrm flipV="1">
          <a:off x="14592300" y="6613145"/>
          <a:ext cx="889000" cy="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121603</xdr:rowOff>
    </xdr:from>
    <xdr:to>
      <xdr:col>21</xdr:col>
      <xdr:colOff>161925</xdr:colOff>
      <xdr:row>38</xdr:row>
      <xdr:rowOff>129863</xdr:rowOff>
    </xdr:to>
    <xdr:cxnSp macro="">
      <xdr:nvCxnSpPr>
        <xdr:cNvPr id="529" name="直線コネクタ 528"/>
        <xdr:cNvCxnSpPr/>
      </xdr:nvCxnSpPr>
      <xdr:spPr>
        <a:xfrm>
          <a:off x="13703300" y="6636703"/>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90970</xdr:rowOff>
    </xdr:from>
    <xdr:to>
      <xdr:col>19</xdr:col>
      <xdr:colOff>644525</xdr:colOff>
      <xdr:row>38</xdr:row>
      <xdr:rowOff>121603</xdr:rowOff>
    </xdr:to>
    <xdr:cxnSp macro="">
      <xdr:nvCxnSpPr>
        <xdr:cNvPr id="532" name="直線コネクタ 531"/>
        <xdr:cNvCxnSpPr/>
      </xdr:nvCxnSpPr>
      <xdr:spPr>
        <a:xfrm>
          <a:off x="12814300" y="660607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82945</xdr:rowOff>
    </xdr:from>
    <xdr:to>
      <xdr:col>23</xdr:col>
      <xdr:colOff>568325</xdr:colOff>
      <xdr:row>39</xdr:row>
      <xdr:rowOff>13095</xdr:rowOff>
    </xdr:to>
    <xdr:sp macro="" textlink="">
      <xdr:nvSpPr>
        <xdr:cNvPr id="542" name="円/楕円 541"/>
        <xdr:cNvSpPr/>
      </xdr:nvSpPr>
      <xdr:spPr>
        <a:xfrm>
          <a:off x="16268700" y="65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169322</xdr:rowOff>
    </xdr:from>
    <xdr:ext cx="534377" cy="259045"/>
    <xdr:sp macro="" textlink="">
      <xdr:nvSpPr>
        <xdr:cNvPr id="543" name="消防費該当値テキスト"/>
        <xdr:cNvSpPr txBox="1"/>
      </xdr:nvSpPr>
      <xdr:spPr>
        <a:xfrm>
          <a:off x="16370300" y="65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47245</xdr:rowOff>
    </xdr:from>
    <xdr:to>
      <xdr:col>22</xdr:col>
      <xdr:colOff>415925</xdr:colOff>
      <xdr:row>38</xdr:row>
      <xdr:rowOff>148845</xdr:rowOff>
    </xdr:to>
    <xdr:sp macro="" textlink="">
      <xdr:nvSpPr>
        <xdr:cNvPr id="544" name="円/楕円 543"/>
        <xdr:cNvSpPr/>
      </xdr:nvSpPr>
      <xdr:spPr>
        <a:xfrm>
          <a:off x="15430500" y="6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139972</xdr:rowOff>
    </xdr:from>
    <xdr:ext cx="534377" cy="259045"/>
    <xdr:sp macro="" textlink="">
      <xdr:nvSpPr>
        <xdr:cNvPr id="545" name="テキスト ボックス 544"/>
        <xdr:cNvSpPr txBox="1"/>
      </xdr:nvSpPr>
      <xdr:spPr>
        <a:xfrm>
          <a:off x="15214111" y="66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79063</xdr:rowOff>
    </xdr:from>
    <xdr:to>
      <xdr:col>21</xdr:col>
      <xdr:colOff>212725</xdr:colOff>
      <xdr:row>39</xdr:row>
      <xdr:rowOff>9213</xdr:rowOff>
    </xdr:to>
    <xdr:sp macro="" textlink="">
      <xdr:nvSpPr>
        <xdr:cNvPr id="546" name="円/楕円 545"/>
        <xdr:cNvSpPr/>
      </xdr:nvSpPr>
      <xdr:spPr>
        <a:xfrm>
          <a:off x="14541500" y="65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340</xdr:rowOff>
    </xdr:from>
    <xdr:ext cx="534377" cy="259045"/>
    <xdr:sp macro="" textlink="">
      <xdr:nvSpPr>
        <xdr:cNvPr id="547" name="テキスト ボックス 546"/>
        <xdr:cNvSpPr txBox="1"/>
      </xdr:nvSpPr>
      <xdr:spPr>
        <a:xfrm>
          <a:off x="14325111" y="6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70803</xdr:rowOff>
    </xdr:from>
    <xdr:to>
      <xdr:col>20</xdr:col>
      <xdr:colOff>9525</xdr:colOff>
      <xdr:row>39</xdr:row>
      <xdr:rowOff>953</xdr:rowOff>
    </xdr:to>
    <xdr:sp macro="" textlink="">
      <xdr:nvSpPr>
        <xdr:cNvPr id="548" name="円/楕円 547"/>
        <xdr:cNvSpPr/>
      </xdr:nvSpPr>
      <xdr:spPr>
        <a:xfrm>
          <a:off x="13652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163530</xdr:rowOff>
    </xdr:from>
    <xdr:ext cx="534377" cy="259045"/>
    <xdr:sp macro="" textlink="">
      <xdr:nvSpPr>
        <xdr:cNvPr id="549" name="テキスト ボックス 548"/>
        <xdr:cNvSpPr txBox="1"/>
      </xdr:nvSpPr>
      <xdr:spPr>
        <a:xfrm>
          <a:off x="13436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40170</xdr:rowOff>
    </xdr:from>
    <xdr:to>
      <xdr:col>18</xdr:col>
      <xdr:colOff>492125</xdr:colOff>
      <xdr:row>38</xdr:row>
      <xdr:rowOff>141770</xdr:rowOff>
    </xdr:to>
    <xdr:sp macro="" textlink="">
      <xdr:nvSpPr>
        <xdr:cNvPr id="550" name="円/楕円 549"/>
        <xdr:cNvSpPr/>
      </xdr:nvSpPr>
      <xdr:spPr>
        <a:xfrm>
          <a:off x="12763500" y="65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132897</xdr:rowOff>
    </xdr:from>
    <xdr:ext cx="534377" cy="259045"/>
    <xdr:sp macro="" textlink="">
      <xdr:nvSpPr>
        <xdr:cNvPr id="551" name="テキスト ボックス 550"/>
        <xdr:cNvSpPr txBox="1"/>
      </xdr:nvSpPr>
      <xdr:spPr>
        <a:xfrm>
          <a:off x="12547111" y="66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14125</xdr:rowOff>
    </xdr:from>
    <xdr:to>
      <xdr:col>23</xdr:col>
      <xdr:colOff>517525</xdr:colOff>
      <xdr:row>58</xdr:row>
      <xdr:rowOff>40008</xdr:rowOff>
    </xdr:to>
    <xdr:cxnSp macro="">
      <xdr:nvCxnSpPr>
        <xdr:cNvPr id="578" name="直線コネクタ 577"/>
        <xdr:cNvCxnSpPr/>
      </xdr:nvCxnSpPr>
      <xdr:spPr>
        <a:xfrm>
          <a:off x="15481300" y="9958225"/>
          <a:ext cx="8382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151754</xdr:rowOff>
    </xdr:from>
    <xdr:to>
      <xdr:col>22</xdr:col>
      <xdr:colOff>365125</xdr:colOff>
      <xdr:row>58</xdr:row>
      <xdr:rowOff>14125</xdr:rowOff>
    </xdr:to>
    <xdr:cxnSp macro="">
      <xdr:nvCxnSpPr>
        <xdr:cNvPr id="581" name="直線コネクタ 580"/>
        <xdr:cNvCxnSpPr/>
      </xdr:nvCxnSpPr>
      <xdr:spPr>
        <a:xfrm>
          <a:off x="14592300" y="9924404"/>
          <a:ext cx="889000" cy="3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147123</xdr:rowOff>
    </xdr:from>
    <xdr:to>
      <xdr:col>21</xdr:col>
      <xdr:colOff>161925</xdr:colOff>
      <xdr:row>57</xdr:row>
      <xdr:rowOff>151754</xdr:rowOff>
    </xdr:to>
    <xdr:cxnSp macro="">
      <xdr:nvCxnSpPr>
        <xdr:cNvPr id="584" name="直線コネクタ 583"/>
        <xdr:cNvCxnSpPr/>
      </xdr:nvCxnSpPr>
      <xdr:spPr>
        <a:xfrm>
          <a:off x="13703300" y="9919773"/>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147123</xdr:rowOff>
    </xdr:from>
    <xdr:to>
      <xdr:col>19</xdr:col>
      <xdr:colOff>644525</xdr:colOff>
      <xdr:row>58</xdr:row>
      <xdr:rowOff>11101</xdr:rowOff>
    </xdr:to>
    <xdr:cxnSp macro="">
      <xdr:nvCxnSpPr>
        <xdr:cNvPr id="587" name="直線コネクタ 586"/>
        <xdr:cNvCxnSpPr/>
      </xdr:nvCxnSpPr>
      <xdr:spPr>
        <a:xfrm flipV="1">
          <a:off x="12814300" y="9919773"/>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160658</xdr:rowOff>
    </xdr:from>
    <xdr:to>
      <xdr:col>23</xdr:col>
      <xdr:colOff>568325</xdr:colOff>
      <xdr:row>58</xdr:row>
      <xdr:rowOff>90808</xdr:rowOff>
    </xdr:to>
    <xdr:sp macro="" textlink="">
      <xdr:nvSpPr>
        <xdr:cNvPr id="597" name="円/楕円 596"/>
        <xdr:cNvSpPr/>
      </xdr:nvSpPr>
      <xdr:spPr>
        <a:xfrm>
          <a:off x="162687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75585</xdr:rowOff>
    </xdr:from>
    <xdr:ext cx="534377" cy="259045"/>
    <xdr:sp macro="" textlink="">
      <xdr:nvSpPr>
        <xdr:cNvPr id="598" name="教育費該当値テキスト"/>
        <xdr:cNvSpPr txBox="1"/>
      </xdr:nvSpPr>
      <xdr:spPr>
        <a:xfrm>
          <a:off x="16370300" y="98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134775</xdr:rowOff>
    </xdr:from>
    <xdr:to>
      <xdr:col>22</xdr:col>
      <xdr:colOff>415925</xdr:colOff>
      <xdr:row>58</xdr:row>
      <xdr:rowOff>64925</xdr:rowOff>
    </xdr:to>
    <xdr:sp macro="" textlink="">
      <xdr:nvSpPr>
        <xdr:cNvPr id="599" name="円/楕円 598"/>
        <xdr:cNvSpPr/>
      </xdr:nvSpPr>
      <xdr:spPr>
        <a:xfrm>
          <a:off x="15430500" y="99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56052</xdr:rowOff>
    </xdr:from>
    <xdr:ext cx="534377" cy="259045"/>
    <xdr:sp macro="" textlink="">
      <xdr:nvSpPr>
        <xdr:cNvPr id="600" name="テキスト ボックス 599"/>
        <xdr:cNvSpPr txBox="1"/>
      </xdr:nvSpPr>
      <xdr:spPr>
        <a:xfrm>
          <a:off x="15214111" y="100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100954</xdr:rowOff>
    </xdr:from>
    <xdr:to>
      <xdr:col>21</xdr:col>
      <xdr:colOff>212725</xdr:colOff>
      <xdr:row>58</xdr:row>
      <xdr:rowOff>31104</xdr:rowOff>
    </xdr:to>
    <xdr:sp macro="" textlink="">
      <xdr:nvSpPr>
        <xdr:cNvPr id="601" name="円/楕円 600"/>
        <xdr:cNvSpPr/>
      </xdr:nvSpPr>
      <xdr:spPr>
        <a:xfrm>
          <a:off x="14541500" y="98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22231</xdr:rowOff>
    </xdr:from>
    <xdr:ext cx="534377" cy="259045"/>
    <xdr:sp macro="" textlink="">
      <xdr:nvSpPr>
        <xdr:cNvPr id="602" name="テキスト ボックス 601"/>
        <xdr:cNvSpPr txBox="1"/>
      </xdr:nvSpPr>
      <xdr:spPr>
        <a:xfrm>
          <a:off x="14325111" y="99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96323</xdr:rowOff>
    </xdr:from>
    <xdr:to>
      <xdr:col>20</xdr:col>
      <xdr:colOff>9525</xdr:colOff>
      <xdr:row>58</xdr:row>
      <xdr:rowOff>26473</xdr:rowOff>
    </xdr:to>
    <xdr:sp macro="" textlink="">
      <xdr:nvSpPr>
        <xdr:cNvPr id="603" name="円/楕円 602"/>
        <xdr:cNvSpPr/>
      </xdr:nvSpPr>
      <xdr:spPr>
        <a:xfrm>
          <a:off x="13652500" y="98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17600</xdr:rowOff>
    </xdr:from>
    <xdr:ext cx="534377" cy="259045"/>
    <xdr:sp macro="" textlink="">
      <xdr:nvSpPr>
        <xdr:cNvPr id="604" name="テキスト ボックス 603"/>
        <xdr:cNvSpPr txBox="1"/>
      </xdr:nvSpPr>
      <xdr:spPr>
        <a:xfrm>
          <a:off x="13436111" y="99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131751</xdr:rowOff>
    </xdr:from>
    <xdr:to>
      <xdr:col>18</xdr:col>
      <xdr:colOff>492125</xdr:colOff>
      <xdr:row>58</xdr:row>
      <xdr:rowOff>61901</xdr:rowOff>
    </xdr:to>
    <xdr:sp macro="" textlink="">
      <xdr:nvSpPr>
        <xdr:cNvPr id="605" name="円/楕円 604"/>
        <xdr:cNvSpPr/>
      </xdr:nvSpPr>
      <xdr:spPr>
        <a:xfrm>
          <a:off x="12763500" y="99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53028</xdr:rowOff>
    </xdr:from>
    <xdr:ext cx="534377" cy="259045"/>
    <xdr:sp macro="" textlink="">
      <xdr:nvSpPr>
        <xdr:cNvPr id="606" name="テキスト ボックス 605"/>
        <xdr:cNvSpPr txBox="1"/>
      </xdr:nvSpPr>
      <xdr:spPr>
        <a:xfrm>
          <a:off x="12547111" y="99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18138</xdr:rowOff>
    </xdr:from>
    <xdr:to>
      <xdr:col>23</xdr:col>
      <xdr:colOff>517525</xdr:colOff>
      <xdr:row>79</xdr:row>
      <xdr:rowOff>44447</xdr:rowOff>
    </xdr:to>
    <xdr:cxnSp macro="">
      <xdr:nvCxnSpPr>
        <xdr:cNvPr id="635" name="直線コネクタ 634"/>
        <xdr:cNvCxnSpPr/>
      </xdr:nvCxnSpPr>
      <xdr:spPr>
        <a:xfrm>
          <a:off x="15481300" y="13562688"/>
          <a:ext cx="8382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18138</xdr:rowOff>
    </xdr:from>
    <xdr:to>
      <xdr:col>22</xdr:col>
      <xdr:colOff>365125</xdr:colOff>
      <xdr:row>79</xdr:row>
      <xdr:rowOff>34099</xdr:rowOff>
    </xdr:to>
    <xdr:cxnSp macro="">
      <xdr:nvCxnSpPr>
        <xdr:cNvPr id="638" name="直線コネクタ 637"/>
        <xdr:cNvCxnSpPr/>
      </xdr:nvCxnSpPr>
      <xdr:spPr>
        <a:xfrm flipV="1">
          <a:off x="14592300" y="13562688"/>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34099</xdr:rowOff>
    </xdr:from>
    <xdr:to>
      <xdr:col>21</xdr:col>
      <xdr:colOff>161925</xdr:colOff>
      <xdr:row>79</xdr:row>
      <xdr:rowOff>44450</xdr:rowOff>
    </xdr:to>
    <xdr:cxnSp macro="">
      <xdr:nvCxnSpPr>
        <xdr:cNvPr id="641" name="直線コネクタ 640"/>
        <xdr:cNvCxnSpPr/>
      </xdr:nvCxnSpPr>
      <xdr:spPr>
        <a:xfrm flipV="1">
          <a:off x="13703300" y="13578649"/>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133978</xdr:rowOff>
    </xdr:from>
    <xdr:to>
      <xdr:col>19</xdr:col>
      <xdr:colOff>644525</xdr:colOff>
      <xdr:row>79</xdr:row>
      <xdr:rowOff>44450</xdr:rowOff>
    </xdr:to>
    <xdr:cxnSp macro="">
      <xdr:nvCxnSpPr>
        <xdr:cNvPr id="644" name="直線コネクタ 643"/>
        <xdr:cNvCxnSpPr/>
      </xdr:nvCxnSpPr>
      <xdr:spPr>
        <a:xfrm>
          <a:off x="12814300" y="13507078"/>
          <a:ext cx="889000" cy="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165097</xdr:rowOff>
    </xdr:from>
    <xdr:to>
      <xdr:col>23</xdr:col>
      <xdr:colOff>568325</xdr:colOff>
      <xdr:row>79</xdr:row>
      <xdr:rowOff>95247</xdr:rowOff>
    </xdr:to>
    <xdr:sp macro="" textlink="">
      <xdr:nvSpPr>
        <xdr:cNvPr id="654" name="円/楕円 653"/>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97450</xdr:rowOff>
    </xdr:from>
    <xdr:ext cx="249299" cy="259045"/>
    <xdr:sp macro="" textlink="">
      <xdr:nvSpPr>
        <xdr:cNvPr id="655" name="災害復旧費該当値テキスト"/>
        <xdr:cNvSpPr txBox="1"/>
      </xdr:nvSpPr>
      <xdr:spPr>
        <a:xfrm>
          <a:off x="16370300" y="134705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138788</xdr:rowOff>
    </xdr:from>
    <xdr:to>
      <xdr:col>22</xdr:col>
      <xdr:colOff>415925</xdr:colOff>
      <xdr:row>79</xdr:row>
      <xdr:rowOff>68938</xdr:rowOff>
    </xdr:to>
    <xdr:sp macro="" textlink="">
      <xdr:nvSpPr>
        <xdr:cNvPr id="656" name="円/楕円 655"/>
        <xdr:cNvSpPr/>
      </xdr:nvSpPr>
      <xdr:spPr>
        <a:xfrm>
          <a:off x="15430500" y="13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60065</xdr:rowOff>
    </xdr:from>
    <xdr:ext cx="469744" cy="259045"/>
    <xdr:sp macro="" textlink="">
      <xdr:nvSpPr>
        <xdr:cNvPr id="657" name="テキスト ボックス 656"/>
        <xdr:cNvSpPr txBox="1"/>
      </xdr:nvSpPr>
      <xdr:spPr>
        <a:xfrm>
          <a:off x="15246427" y="1360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154749</xdr:rowOff>
    </xdr:from>
    <xdr:to>
      <xdr:col>21</xdr:col>
      <xdr:colOff>212725</xdr:colOff>
      <xdr:row>79</xdr:row>
      <xdr:rowOff>84899</xdr:rowOff>
    </xdr:to>
    <xdr:sp macro="" textlink="">
      <xdr:nvSpPr>
        <xdr:cNvPr id="658" name="円/楕円 657"/>
        <xdr:cNvSpPr/>
      </xdr:nvSpPr>
      <xdr:spPr>
        <a:xfrm>
          <a:off x="14541500" y="13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76026</xdr:rowOff>
    </xdr:from>
    <xdr:ext cx="469744" cy="259045"/>
    <xdr:sp macro="" textlink="">
      <xdr:nvSpPr>
        <xdr:cNvPr id="659" name="テキスト ボックス 658"/>
        <xdr:cNvSpPr txBox="1"/>
      </xdr:nvSpPr>
      <xdr:spPr>
        <a:xfrm>
          <a:off x="14357427" y="13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83178</xdr:rowOff>
    </xdr:from>
    <xdr:to>
      <xdr:col>18</xdr:col>
      <xdr:colOff>492125</xdr:colOff>
      <xdr:row>79</xdr:row>
      <xdr:rowOff>13328</xdr:rowOff>
    </xdr:to>
    <xdr:sp macro="" textlink="">
      <xdr:nvSpPr>
        <xdr:cNvPr id="662" name="円/楕円 661"/>
        <xdr:cNvSpPr/>
      </xdr:nvSpPr>
      <xdr:spPr>
        <a:xfrm>
          <a:off x="12763500" y="134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4455</xdr:rowOff>
    </xdr:from>
    <xdr:ext cx="534377" cy="259045"/>
    <xdr:sp macro="" textlink="">
      <xdr:nvSpPr>
        <xdr:cNvPr id="663" name="テキスト ボックス 662"/>
        <xdr:cNvSpPr txBox="1"/>
      </xdr:nvSpPr>
      <xdr:spPr>
        <a:xfrm>
          <a:off x="12547111" y="135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24707</xdr:rowOff>
    </xdr:from>
    <xdr:to>
      <xdr:col>23</xdr:col>
      <xdr:colOff>517525</xdr:colOff>
      <xdr:row>98</xdr:row>
      <xdr:rowOff>30882</xdr:rowOff>
    </xdr:to>
    <xdr:cxnSp macro="">
      <xdr:nvCxnSpPr>
        <xdr:cNvPr id="690" name="直線コネクタ 689"/>
        <xdr:cNvCxnSpPr/>
      </xdr:nvCxnSpPr>
      <xdr:spPr>
        <a:xfrm flipV="1">
          <a:off x="15481300" y="16826807"/>
          <a:ext cx="8382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30882</xdr:rowOff>
    </xdr:from>
    <xdr:to>
      <xdr:col>22</xdr:col>
      <xdr:colOff>365125</xdr:colOff>
      <xdr:row>98</xdr:row>
      <xdr:rowOff>38253</xdr:rowOff>
    </xdr:to>
    <xdr:cxnSp macro="">
      <xdr:nvCxnSpPr>
        <xdr:cNvPr id="693" name="直線コネクタ 692"/>
        <xdr:cNvCxnSpPr/>
      </xdr:nvCxnSpPr>
      <xdr:spPr>
        <a:xfrm flipV="1">
          <a:off x="14592300" y="16832982"/>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25105</xdr:rowOff>
    </xdr:from>
    <xdr:to>
      <xdr:col>21</xdr:col>
      <xdr:colOff>161925</xdr:colOff>
      <xdr:row>98</xdr:row>
      <xdr:rowOff>38253</xdr:rowOff>
    </xdr:to>
    <xdr:cxnSp macro="">
      <xdr:nvCxnSpPr>
        <xdr:cNvPr id="696" name="直線コネクタ 695"/>
        <xdr:cNvCxnSpPr/>
      </xdr:nvCxnSpPr>
      <xdr:spPr>
        <a:xfrm>
          <a:off x="13703300" y="16827205"/>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15422</xdr:rowOff>
    </xdr:from>
    <xdr:to>
      <xdr:col>19</xdr:col>
      <xdr:colOff>644525</xdr:colOff>
      <xdr:row>98</xdr:row>
      <xdr:rowOff>25105</xdr:rowOff>
    </xdr:to>
    <xdr:cxnSp macro="">
      <xdr:nvCxnSpPr>
        <xdr:cNvPr id="699" name="直線コネクタ 698"/>
        <xdr:cNvCxnSpPr/>
      </xdr:nvCxnSpPr>
      <xdr:spPr>
        <a:xfrm>
          <a:off x="12814300" y="16817522"/>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145357</xdr:rowOff>
    </xdr:from>
    <xdr:to>
      <xdr:col>23</xdr:col>
      <xdr:colOff>568325</xdr:colOff>
      <xdr:row>98</xdr:row>
      <xdr:rowOff>75507</xdr:rowOff>
    </xdr:to>
    <xdr:sp macro="" textlink="">
      <xdr:nvSpPr>
        <xdr:cNvPr id="709" name="円/楕円 708"/>
        <xdr:cNvSpPr/>
      </xdr:nvSpPr>
      <xdr:spPr>
        <a:xfrm>
          <a:off x="16268700" y="16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60284</xdr:rowOff>
    </xdr:from>
    <xdr:ext cx="534377" cy="259045"/>
    <xdr:sp macro="" textlink="">
      <xdr:nvSpPr>
        <xdr:cNvPr id="710" name="公債費該当値テキスト"/>
        <xdr:cNvSpPr txBox="1"/>
      </xdr:nvSpPr>
      <xdr:spPr>
        <a:xfrm>
          <a:off x="16370300" y="166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151532</xdr:rowOff>
    </xdr:from>
    <xdr:to>
      <xdr:col>22</xdr:col>
      <xdr:colOff>415925</xdr:colOff>
      <xdr:row>98</xdr:row>
      <xdr:rowOff>81682</xdr:rowOff>
    </xdr:to>
    <xdr:sp macro="" textlink="">
      <xdr:nvSpPr>
        <xdr:cNvPr id="711" name="円/楕円 710"/>
        <xdr:cNvSpPr/>
      </xdr:nvSpPr>
      <xdr:spPr>
        <a:xfrm>
          <a:off x="15430500" y="167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72809</xdr:rowOff>
    </xdr:from>
    <xdr:ext cx="534377" cy="259045"/>
    <xdr:sp macro="" textlink="">
      <xdr:nvSpPr>
        <xdr:cNvPr id="712" name="テキスト ボックス 711"/>
        <xdr:cNvSpPr txBox="1"/>
      </xdr:nvSpPr>
      <xdr:spPr>
        <a:xfrm>
          <a:off x="15214111" y="168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158903</xdr:rowOff>
    </xdr:from>
    <xdr:to>
      <xdr:col>21</xdr:col>
      <xdr:colOff>212725</xdr:colOff>
      <xdr:row>98</xdr:row>
      <xdr:rowOff>89053</xdr:rowOff>
    </xdr:to>
    <xdr:sp macro="" textlink="">
      <xdr:nvSpPr>
        <xdr:cNvPr id="713" name="円/楕円 712"/>
        <xdr:cNvSpPr/>
      </xdr:nvSpPr>
      <xdr:spPr>
        <a:xfrm>
          <a:off x="14541500" y="167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80180</xdr:rowOff>
    </xdr:from>
    <xdr:ext cx="534377" cy="259045"/>
    <xdr:sp macro="" textlink="">
      <xdr:nvSpPr>
        <xdr:cNvPr id="714" name="テキスト ボックス 713"/>
        <xdr:cNvSpPr txBox="1"/>
      </xdr:nvSpPr>
      <xdr:spPr>
        <a:xfrm>
          <a:off x="14325111" y="168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145755</xdr:rowOff>
    </xdr:from>
    <xdr:to>
      <xdr:col>20</xdr:col>
      <xdr:colOff>9525</xdr:colOff>
      <xdr:row>98</xdr:row>
      <xdr:rowOff>75905</xdr:rowOff>
    </xdr:to>
    <xdr:sp macro="" textlink="">
      <xdr:nvSpPr>
        <xdr:cNvPr id="715" name="円/楕円 714"/>
        <xdr:cNvSpPr/>
      </xdr:nvSpPr>
      <xdr:spPr>
        <a:xfrm>
          <a:off x="13652500" y="167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67032</xdr:rowOff>
    </xdr:from>
    <xdr:ext cx="534377" cy="259045"/>
    <xdr:sp macro="" textlink="">
      <xdr:nvSpPr>
        <xdr:cNvPr id="716" name="テキスト ボックス 715"/>
        <xdr:cNvSpPr txBox="1"/>
      </xdr:nvSpPr>
      <xdr:spPr>
        <a:xfrm>
          <a:off x="13436111" y="168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136072</xdr:rowOff>
    </xdr:from>
    <xdr:to>
      <xdr:col>18</xdr:col>
      <xdr:colOff>492125</xdr:colOff>
      <xdr:row>98</xdr:row>
      <xdr:rowOff>66222</xdr:rowOff>
    </xdr:to>
    <xdr:sp macro="" textlink="">
      <xdr:nvSpPr>
        <xdr:cNvPr id="717" name="円/楕円 716"/>
        <xdr:cNvSpPr/>
      </xdr:nvSpPr>
      <xdr:spPr>
        <a:xfrm>
          <a:off x="12763500" y="167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57349</xdr:rowOff>
    </xdr:from>
    <xdr:ext cx="534377" cy="259045"/>
    <xdr:sp macro="" textlink="">
      <xdr:nvSpPr>
        <xdr:cNvPr id="718" name="テキスト ボックス 717"/>
        <xdr:cNvSpPr txBox="1"/>
      </xdr:nvSpPr>
      <xdr:spPr>
        <a:xfrm>
          <a:off x="12547111" y="168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149,640</a:t>
          </a:r>
          <a:r>
            <a:rPr kumimoji="1" lang="ja-JP" altLang="en-US" sz="1300">
              <a:latin typeface="ＭＳ Ｐゴシック"/>
            </a:rPr>
            <a:t>円となっており、類似団体をわずかに上回っているが、公園の整備や道路改良、橋梁維持に係る普通建設事業費や物件費の増加が主な要因である。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は、適切な財源の確保と歳出の精査により取崩を回避しており、前年度とほぼ同額を維持している。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将来を見据えた財調と特目基金への積み増し等により、減少していたが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増加した。基準財政規模の３～５％が望ましいといわれている範囲を超えている。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住民税収入等が前年比増収となったことや経費削減などにより、前年度と比較し、実質収支額が約</a:t>
          </a:r>
          <a:r>
            <a:rPr kumimoji="1" lang="en-US" altLang="ja-JP" sz="1100">
              <a:solidFill>
                <a:schemeClr val="dk1"/>
              </a:solidFill>
              <a:effectLst/>
              <a:latin typeface="+mn-lt"/>
              <a:ea typeface="+mn-ea"/>
              <a:cs typeface="+mn-cs"/>
            </a:rPr>
            <a:t>68,000</a:t>
          </a:r>
          <a:r>
            <a:rPr kumimoji="1" lang="ja-JP" altLang="en-US" sz="1100">
              <a:solidFill>
                <a:schemeClr val="dk1"/>
              </a:solidFill>
              <a:effectLst/>
              <a:latin typeface="+mn-lt"/>
              <a:ea typeface="+mn-ea"/>
              <a:cs typeface="+mn-cs"/>
            </a:rPr>
            <a:t>千円の増、標準財政規模に占める割合では</a:t>
          </a:r>
          <a:r>
            <a:rPr kumimoji="1" lang="en-US" altLang="ja-JP" sz="1100">
              <a:solidFill>
                <a:schemeClr val="dk1"/>
              </a:solidFill>
              <a:effectLst/>
              <a:latin typeface="+mn-lt"/>
              <a:ea typeface="+mn-ea"/>
              <a:cs typeface="+mn-cs"/>
            </a:rPr>
            <a:t>2.89</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も標準財政規模に占める割合は</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3389071</v>
      </c>
      <c r="BO4" s="409"/>
      <c r="BP4" s="409"/>
      <c r="BQ4" s="409"/>
      <c r="BR4" s="409"/>
      <c r="BS4" s="409"/>
      <c r="BT4" s="409"/>
      <c r="BU4" s="410"/>
      <c r="BV4" s="408">
        <v>3163286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16.5</v>
      </c>
      <c r="CU4" s="586"/>
      <c r="CV4" s="586"/>
      <c r="CW4" s="586"/>
      <c r="CX4" s="586"/>
      <c r="CY4" s="586"/>
      <c r="CZ4" s="586"/>
      <c r="DA4" s="587"/>
      <c r="DB4" s="585">
        <v>13.6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3035606</v>
      </c>
      <c r="BO5" s="414"/>
      <c r="BP5" s="414"/>
      <c r="BQ5" s="414"/>
      <c r="BR5" s="414"/>
      <c r="BS5" s="414"/>
      <c r="BT5" s="414"/>
      <c r="BU5" s="415"/>
      <c r="BV5" s="413">
        <v>2668085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74.2</v>
      </c>
      <c r="CU5" s="384"/>
      <c r="CV5" s="384"/>
      <c r="CW5" s="384"/>
      <c r="CX5" s="384"/>
      <c r="CY5" s="384"/>
      <c r="CZ5" s="384"/>
      <c r="DA5" s="385"/>
      <c r="DB5" s="383">
        <v>80.5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353465</v>
      </c>
      <c r="BO6" s="414"/>
      <c r="BP6" s="414"/>
      <c r="BQ6" s="414"/>
      <c r="BR6" s="414"/>
      <c r="BS6" s="414"/>
      <c r="BT6" s="414"/>
      <c r="BU6" s="415"/>
      <c r="BV6" s="413">
        <v>495201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78</v>
      </c>
      <c r="CU6" s="560"/>
      <c r="CV6" s="560"/>
      <c r="CW6" s="560"/>
      <c r="CX6" s="560"/>
      <c r="CY6" s="560"/>
      <c r="CZ6" s="560"/>
      <c r="DA6" s="561"/>
      <c r="DB6" s="559">
        <v>85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24822</v>
      </c>
      <c r="BO7" s="414"/>
      <c r="BP7" s="414"/>
      <c r="BQ7" s="414"/>
      <c r="BR7" s="414"/>
      <c r="BS7" s="414"/>
      <c r="BT7" s="414"/>
      <c r="BU7" s="415"/>
      <c r="BV7" s="413">
        <v>234963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1994313</v>
      </c>
      <c r="CU7" s="414"/>
      <c r="CV7" s="414"/>
      <c r="CW7" s="414"/>
      <c r="CX7" s="414"/>
      <c r="CY7" s="414"/>
      <c r="CZ7" s="414"/>
      <c r="DA7" s="415"/>
      <c r="DB7" s="413">
        <v>1914442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328643</v>
      </c>
      <c r="BO8" s="414"/>
      <c r="BP8" s="414"/>
      <c r="BQ8" s="414"/>
      <c r="BR8" s="414"/>
      <c r="BS8" s="414"/>
      <c r="BT8" s="414"/>
      <c r="BU8" s="415"/>
      <c r="BV8" s="413">
        <v>260238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4343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68405</v>
      </c>
      <c r="BO9" s="414"/>
      <c r="BP9" s="414"/>
      <c r="BQ9" s="414"/>
      <c r="BR9" s="414"/>
      <c r="BS9" s="414"/>
      <c r="BT9" s="414"/>
      <c r="BU9" s="415"/>
      <c r="BV9" s="413">
        <v>4082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8.3000000000000007</v>
      </c>
      <c r="CU9" s="384"/>
      <c r="CV9" s="384"/>
      <c r="CW9" s="384"/>
      <c r="CX9" s="384"/>
      <c r="CY9" s="384"/>
      <c r="CZ9" s="384"/>
      <c r="DA9" s="385"/>
      <c r="DB9" s="383">
        <v>8.6999999999999993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4609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4712</v>
      </c>
      <c r="BO10" s="414"/>
      <c r="BP10" s="414"/>
      <c r="BQ10" s="414"/>
      <c r="BR10" s="414"/>
      <c r="BS10" s="414"/>
      <c r="BT10" s="414"/>
      <c r="BU10" s="415"/>
      <c r="BV10" s="413">
        <v>4537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4574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4546</v>
      </c>
      <c r="S13" s="515"/>
      <c r="T13" s="515"/>
      <c r="U13" s="515"/>
      <c r="V13" s="516"/>
      <c r="W13" s="502" t="s">
        <v>121</v>
      </c>
      <c r="X13" s="426"/>
      <c r="Y13" s="426"/>
      <c r="Z13" s="426"/>
      <c r="AA13" s="426"/>
      <c r="AB13" s="427"/>
      <c r="AC13" s="389">
        <v>204</v>
      </c>
      <c r="AD13" s="390"/>
      <c r="AE13" s="390"/>
      <c r="AF13" s="390"/>
      <c r="AG13" s="391"/>
      <c r="AH13" s="389">
        <v>342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73117</v>
      </c>
      <c r="BO13" s="414"/>
      <c r="BP13" s="414"/>
      <c r="BQ13" s="414"/>
      <c r="BR13" s="414"/>
      <c r="BS13" s="414"/>
      <c r="BT13" s="414"/>
      <c r="BU13" s="415"/>
      <c r="BV13" s="413">
        <v>8619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4627</v>
      </c>
      <c r="S14" s="515"/>
      <c r="T14" s="515"/>
      <c r="U14" s="515"/>
      <c r="V14" s="516"/>
      <c r="W14" s="517"/>
      <c r="X14" s="429"/>
      <c r="Y14" s="429"/>
      <c r="Z14" s="429"/>
      <c r="AA14" s="429"/>
      <c r="AB14" s="430"/>
      <c r="AC14" s="507">
        <v>9.6</v>
      </c>
      <c r="AD14" s="508"/>
      <c r="AE14" s="508"/>
      <c r="AF14" s="508"/>
      <c r="AG14" s="509"/>
      <c r="AH14" s="507">
        <v>14.7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4597</v>
      </c>
      <c r="S15" s="515"/>
      <c r="T15" s="515"/>
      <c r="U15" s="515"/>
      <c r="V15" s="516"/>
      <c r="W15" s="502" t="s">
        <v>128</v>
      </c>
      <c r="X15" s="426"/>
      <c r="Y15" s="426"/>
      <c r="Z15" s="426"/>
      <c r="AA15" s="426"/>
      <c r="AB15" s="427"/>
      <c r="AC15" s="389">
        <v>819</v>
      </c>
      <c r="AD15" s="390"/>
      <c r="AE15" s="390"/>
      <c r="AF15" s="390"/>
      <c r="AG15" s="391"/>
      <c r="AH15" s="389">
        <v>917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391407</v>
      </c>
      <c r="BO15" s="409"/>
      <c r="BP15" s="409"/>
      <c r="BQ15" s="409"/>
      <c r="BR15" s="409"/>
      <c r="BS15" s="409"/>
      <c r="BT15" s="409"/>
      <c r="BU15" s="410"/>
      <c r="BV15" s="408">
        <v>379715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38.700000000000003</v>
      </c>
      <c r="AD16" s="508"/>
      <c r="AE16" s="508"/>
      <c r="AF16" s="508"/>
      <c r="AG16" s="509"/>
      <c r="AH16" s="507">
        <v>39.5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1797556</v>
      </c>
      <c r="BO16" s="414"/>
      <c r="BP16" s="414"/>
      <c r="BQ16" s="414"/>
      <c r="BR16" s="414"/>
      <c r="BS16" s="414"/>
      <c r="BT16" s="414"/>
      <c r="BU16" s="415"/>
      <c r="BV16" s="413">
        <v>1711686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1091</v>
      </c>
      <c r="AD17" s="390"/>
      <c r="AE17" s="390"/>
      <c r="AF17" s="390"/>
      <c r="AG17" s="391"/>
      <c r="AH17" s="389">
        <v>1053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486491</v>
      </c>
      <c r="BO17" s="414"/>
      <c r="BP17" s="414"/>
      <c r="BQ17" s="414"/>
      <c r="BR17" s="414"/>
      <c r="BS17" s="414"/>
      <c r="BT17" s="414"/>
      <c r="BU17" s="415"/>
      <c r="BV17" s="413">
        <v>478105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57.1</v>
      </c>
      <c r="M18" s="478"/>
      <c r="N18" s="478"/>
      <c r="O18" s="478"/>
      <c r="P18" s="478"/>
      <c r="Q18" s="478"/>
      <c r="R18" s="479"/>
      <c r="S18" s="479"/>
      <c r="T18" s="479"/>
      <c r="U18" s="479"/>
      <c r="V18" s="480"/>
      <c r="W18" s="494"/>
      <c r="X18" s="495"/>
      <c r="Y18" s="495"/>
      <c r="Z18" s="495"/>
      <c r="AA18" s="495"/>
      <c r="AB18" s="503"/>
      <c r="AC18" s="377">
        <v>51.6</v>
      </c>
      <c r="AD18" s="378"/>
      <c r="AE18" s="378"/>
      <c r="AF18" s="378"/>
      <c r="AG18" s="481"/>
      <c r="AH18" s="377">
        <v>45.3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1518138</v>
      </c>
      <c r="BO18" s="414"/>
      <c r="BP18" s="414"/>
      <c r="BQ18" s="414"/>
      <c r="BR18" s="414"/>
      <c r="BS18" s="414"/>
      <c r="BT18" s="414"/>
      <c r="BU18" s="415"/>
      <c r="BV18" s="413">
        <v>1567336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2698778</v>
      </c>
      <c r="BO19" s="414"/>
      <c r="BP19" s="414"/>
      <c r="BQ19" s="414"/>
      <c r="BR19" s="414"/>
      <c r="BS19" s="414"/>
      <c r="BT19" s="414"/>
      <c r="BU19" s="415"/>
      <c r="BV19" s="413">
        <v>2471944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1556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1900597</v>
      </c>
      <c r="BO23" s="414"/>
      <c r="BP23" s="414"/>
      <c r="BQ23" s="414"/>
      <c r="BR23" s="414"/>
      <c r="BS23" s="414"/>
      <c r="BT23" s="414"/>
      <c r="BU23" s="415"/>
      <c r="BV23" s="413">
        <v>1989952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6512</v>
      </c>
      <c r="R24" s="390"/>
      <c r="S24" s="390"/>
      <c r="T24" s="390"/>
      <c r="U24" s="390"/>
      <c r="V24" s="391"/>
      <c r="W24" s="455"/>
      <c r="X24" s="446"/>
      <c r="Y24" s="447"/>
      <c r="Z24" s="386" t="s">
        <v>151</v>
      </c>
      <c r="AA24" s="387"/>
      <c r="AB24" s="387"/>
      <c r="AC24" s="387"/>
      <c r="AD24" s="387"/>
      <c r="AE24" s="387"/>
      <c r="AF24" s="387"/>
      <c r="AG24" s="388"/>
      <c r="AH24" s="389">
        <v>50</v>
      </c>
      <c r="AI24" s="390"/>
      <c r="AJ24" s="390"/>
      <c r="AK24" s="390"/>
      <c r="AL24" s="391"/>
      <c r="AM24" s="389">
        <v>142800</v>
      </c>
      <c r="AN24" s="390"/>
      <c r="AO24" s="390"/>
      <c r="AP24" s="390"/>
      <c r="AQ24" s="390"/>
      <c r="AR24" s="391"/>
      <c r="AS24" s="389">
        <v>2856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1454274</v>
      </c>
      <c r="BO24" s="414"/>
      <c r="BP24" s="414"/>
      <c r="BQ24" s="414"/>
      <c r="BR24" s="414"/>
      <c r="BS24" s="414"/>
      <c r="BT24" s="414"/>
      <c r="BU24" s="415"/>
      <c r="BV24" s="413">
        <v>1488259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t="s">
        <v>118</v>
      </c>
      <c r="M25" s="390"/>
      <c r="N25" s="390"/>
      <c r="O25" s="390"/>
      <c r="P25" s="391"/>
      <c r="Q25" s="389" t="s">
        <v>118</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5390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2710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105247</v>
      </c>
      <c r="BO27" s="417"/>
      <c r="BP27" s="417"/>
      <c r="BQ27" s="417"/>
      <c r="BR27" s="417"/>
      <c r="BS27" s="417"/>
      <c r="BT27" s="417"/>
      <c r="BU27" s="418"/>
      <c r="BV27" s="416">
        <v>105247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1820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1008823</v>
      </c>
      <c r="BO28" s="409"/>
      <c r="BP28" s="409"/>
      <c r="BQ28" s="409"/>
      <c r="BR28" s="409"/>
      <c r="BS28" s="409"/>
      <c r="BT28" s="409"/>
      <c r="BU28" s="410"/>
      <c r="BV28" s="408">
        <v>1004111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1640</v>
      </c>
      <c r="R29" s="390"/>
      <c r="S29" s="390"/>
      <c r="T29" s="390"/>
      <c r="U29" s="390"/>
      <c r="V29" s="391"/>
      <c r="W29" s="456"/>
      <c r="X29" s="457"/>
      <c r="Y29" s="458"/>
      <c r="Z29" s="386" t="s">
        <v>167</v>
      </c>
      <c r="AA29" s="387"/>
      <c r="AB29" s="387"/>
      <c r="AC29" s="387"/>
      <c r="AD29" s="387"/>
      <c r="AE29" s="387"/>
      <c r="AF29" s="387"/>
      <c r="AG29" s="388"/>
      <c r="AH29" s="389">
        <v>50</v>
      </c>
      <c r="AI29" s="390"/>
      <c r="AJ29" s="390"/>
      <c r="AK29" s="390"/>
      <c r="AL29" s="391"/>
      <c r="AM29" s="389">
        <v>142800</v>
      </c>
      <c r="AN29" s="390"/>
      <c r="AO29" s="390"/>
      <c r="AP29" s="390"/>
      <c r="AQ29" s="390"/>
      <c r="AR29" s="391"/>
      <c r="AS29" s="389">
        <v>2856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24988</v>
      </c>
      <c r="BO29" s="414"/>
      <c r="BP29" s="414"/>
      <c r="BQ29" s="414"/>
      <c r="BR29" s="414"/>
      <c r="BS29" s="414"/>
      <c r="BT29" s="414"/>
      <c r="BU29" s="415"/>
      <c r="BV29" s="413">
        <v>24988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728045</v>
      </c>
      <c r="BO30" s="417"/>
      <c r="BP30" s="417"/>
      <c r="BQ30" s="417"/>
      <c r="BR30" s="417"/>
      <c r="BS30" s="417"/>
      <c r="BT30" s="417"/>
      <c r="BU30" s="418"/>
      <c r="BV30" s="416">
        <v>526064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青木村国民健康保険特別会計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青木村簡易水道特別会計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上田地域広域連合（一般会計）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青木村土地開発公社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青木村別荘事業特別会計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青木村介護保険特別会計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青木村簡易水道建設特別会計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上田地域広域連合（ふるさと基金特別会計）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青木村後期高齢者医療特別会計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青木村特定環境保全公共下水道事業特別会計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上田地域広域連合（消防特別会計）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上田地域広域連合（介護保険特別会計）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長野県市町村総合事務組合（一般会計）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青木村及び上田市共有財産組合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東北信市町村交通災害共済事務組合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長野県市町村自治振興組合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長野県後期高齢者医療広域連合（一般会計）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533</v>
      </c>
      <c r="D34" s="1181"/>
      <c r="E34" s="1182"/>
      <c r="F34" s="32">
        <v>12.05</v>
      </c>
      <c r="G34" s="33">
        <v>10.87</v>
      </c>
      <c r="H34" s="33">
        <v>12.99</v>
      </c>
      <c r="I34" s="33">
        <v>13.36</v>
      </c>
      <c r="J34" s="34">
        <v>16.309999999999999</v>
      </c>
      <c r="K34" s="22"/>
      <c r="L34" s="22"/>
      <c r="M34" s="22"/>
      <c r="N34" s="22"/>
      <c r="O34" s="22"/>
      <c r="P34" s="22"/>
    </row>
    <row r="35" spans="1:16" ht="39" customHeight="1" x14ac:dyDescent="0.15">
      <c r="A35" s="22"/>
      <c r="B35" s="35"/>
      <c r="C35" s="1175" t="s">
        <v>534</v>
      </c>
      <c r="D35" s="1176"/>
      <c r="E35" s="1177"/>
      <c r="F35" s="36">
        <v>2.48</v>
      </c>
      <c r="G35" s="37">
        <v>2.9</v>
      </c>
      <c r="H35" s="37">
        <v>2.0299999999999998</v>
      </c>
      <c r="I35" s="37">
        <v>2.2200000000000002</v>
      </c>
      <c r="J35" s="38">
        <v>2.2999999999999998</v>
      </c>
      <c r="K35" s="22"/>
      <c r="L35" s="22"/>
      <c r="M35" s="22"/>
      <c r="N35" s="22"/>
      <c r="O35" s="22"/>
      <c r="P35" s="22"/>
    </row>
    <row r="36" spans="1:16" ht="39" customHeight="1" x14ac:dyDescent="0.15">
      <c r="A36" s="22"/>
      <c r="B36" s="35"/>
      <c r="C36" s="1175" t="s">
        <v>535</v>
      </c>
      <c r="D36" s="1176"/>
      <c r="E36" s="1177"/>
      <c r="F36" s="36" t="s">
        <v>488</v>
      </c>
      <c r="G36" s="37" t="s">
        <v>488</v>
      </c>
      <c r="H36" s="37" t="s">
        <v>488</v>
      </c>
      <c r="I36" s="37">
        <v>0</v>
      </c>
      <c r="J36" s="38">
        <v>0.48</v>
      </c>
      <c r="K36" s="22"/>
      <c r="L36" s="22"/>
      <c r="M36" s="22"/>
      <c r="N36" s="22"/>
      <c r="O36" s="22"/>
      <c r="P36" s="22"/>
    </row>
    <row r="37" spans="1:16" ht="39" customHeight="1" x14ac:dyDescent="0.15">
      <c r="A37" s="22"/>
      <c r="B37" s="35"/>
      <c r="C37" s="1175" t="s">
        <v>536</v>
      </c>
      <c r="D37" s="1176"/>
      <c r="E37" s="1177"/>
      <c r="F37" s="36">
        <v>0.28000000000000003</v>
      </c>
      <c r="G37" s="37">
        <v>0.37</v>
      </c>
      <c r="H37" s="37">
        <v>0.04</v>
      </c>
      <c r="I37" s="37">
        <v>0.37</v>
      </c>
      <c r="J37" s="38">
        <v>0.4</v>
      </c>
      <c r="K37" s="22"/>
      <c r="L37" s="22"/>
      <c r="M37" s="22"/>
      <c r="N37" s="22"/>
      <c r="O37" s="22"/>
      <c r="P37" s="22"/>
    </row>
    <row r="38" spans="1:16" ht="39" customHeight="1" x14ac:dyDescent="0.15">
      <c r="A38" s="22"/>
      <c r="B38" s="35"/>
      <c r="C38" s="1175" t="s">
        <v>537</v>
      </c>
      <c r="D38" s="1176"/>
      <c r="E38" s="1177"/>
      <c r="F38" s="36">
        <v>0.25</v>
      </c>
      <c r="G38" s="37">
        <v>0.27</v>
      </c>
      <c r="H38" s="37">
        <v>0.57999999999999996</v>
      </c>
      <c r="I38" s="37">
        <v>0.57999999999999996</v>
      </c>
      <c r="J38" s="38">
        <v>0.2</v>
      </c>
      <c r="K38" s="22"/>
      <c r="L38" s="22"/>
      <c r="M38" s="22"/>
      <c r="N38" s="22"/>
      <c r="O38" s="22"/>
      <c r="P38" s="22"/>
    </row>
    <row r="39" spans="1:16" ht="39" customHeight="1" x14ac:dyDescent="0.15">
      <c r="A39" s="22"/>
      <c r="B39" s="35"/>
      <c r="C39" s="1175" t="s">
        <v>538</v>
      </c>
      <c r="D39" s="1176"/>
      <c r="E39" s="1177"/>
      <c r="F39" s="36">
        <v>0.46</v>
      </c>
      <c r="G39" s="37">
        <v>0.54</v>
      </c>
      <c r="H39" s="37">
        <v>0.12</v>
      </c>
      <c r="I39" s="37">
        <v>0.13</v>
      </c>
      <c r="J39" s="38">
        <v>0.18</v>
      </c>
      <c r="K39" s="22"/>
      <c r="L39" s="22"/>
      <c r="M39" s="22"/>
      <c r="N39" s="22"/>
      <c r="O39" s="22"/>
      <c r="P39" s="22"/>
    </row>
    <row r="40" spans="1:16" ht="39" customHeight="1" x14ac:dyDescent="0.15">
      <c r="A40" s="22"/>
      <c r="B40" s="35"/>
      <c r="C40" s="1175" t="s">
        <v>539</v>
      </c>
      <c r="D40" s="1176"/>
      <c r="E40" s="1177"/>
      <c r="F40" s="36">
        <v>0.38</v>
      </c>
      <c r="G40" s="37">
        <v>0.26</v>
      </c>
      <c r="H40" s="37">
        <v>0.23</v>
      </c>
      <c r="I40" s="37">
        <v>0.23</v>
      </c>
      <c r="J40" s="38">
        <v>0.15</v>
      </c>
      <c r="K40" s="22"/>
      <c r="L40" s="22"/>
      <c r="M40" s="22"/>
      <c r="N40" s="22"/>
      <c r="O40" s="22"/>
      <c r="P40" s="22"/>
    </row>
    <row r="41" spans="1:16" ht="39" customHeight="1" x14ac:dyDescent="0.15">
      <c r="A41" s="22"/>
      <c r="B41" s="35"/>
      <c r="C41" s="1175" t="s">
        <v>540</v>
      </c>
      <c r="D41" s="1176"/>
      <c r="E41" s="1177"/>
      <c r="F41" s="36">
        <v>0.02</v>
      </c>
      <c r="G41" s="37">
        <v>0.03</v>
      </c>
      <c r="H41" s="37">
        <v>0.01</v>
      </c>
      <c r="I41" s="37">
        <v>0</v>
      </c>
      <c r="J41" s="38">
        <v>0</v>
      </c>
      <c r="K41" s="22"/>
      <c r="L41" s="22"/>
      <c r="M41" s="22"/>
      <c r="N41" s="22"/>
      <c r="O41" s="22"/>
      <c r="P41" s="22"/>
    </row>
    <row r="42" spans="1:16" ht="39" customHeight="1" x14ac:dyDescent="0.15">
      <c r="A42" s="22"/>
      <c r="B42" s="39"/>
      <c r="C42" s="1175" t="s">
        <v>541</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542</v>
      </c>
      <c r="D43" s="1179"/>
      <c r="E43" s="1180"/>
      <c r="F43" s="41">
        <v>0.03</v>
      </c>
      <c r="G43" s="42">
        <v>0.03</v>
      </c>
      <c r="H43" s="42">
        <v>0</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257</v>
      </c>
      <c r="L45" s="60">
        <v>234</v>
      </c>
      <c r="M45" s="60">
        <v>207</v>
      </c>
      <c r="N45" s="60">
        <v>220</v>
      </c>
      <c r="O45" s="61">
        <v>230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15</v>
      </c>
      <c r="F48" s="1185"/>
      <c r="G48" s="1185"/>
      <c r="H48" s="1185"/>
      <c r="I48" s="1185"/>
      <c r="J48" s="1186"/>
      <c r="K48" s="63">
        <v>219</v>
      </c>
      <c r="L48" s="64">
        <v>218</v>
      </c>
      <c r="M48" s="64">
        <v>233</v>
      </c>
      <c r="N48" s="64">
        <v>225</v>
      </c>
      <c r="O48" s="65">
        <v>232</v>
      </c>
      <c r="P48" s="48"/>
      <c r="Q48" s="48"/>
      <c r="R48" s="48"/>
      <c r="S48" s="48"/>
      <c r="T48" s="48"/>
      <c r="U48" s="48"/>
    </row>
    <row r="49" spans="1:21" ht="30.75" customHeight="1" x14ac:dyDescent="0.15">
      <c r="A49" s="48"/>
      <c r="B49" s="1193"/>
      <c r="C49" s="1194"/>
      <c r="D49" s="62"/>
      <c r="E49" s="1185" t="s">
        <v>16</v>
      </c>
      <c r="F49" s="1185"/>
      <c r="G49" s="1185"/>
      <c r="H49" s="1185"/>
      <c r="I49" s="1185"/>
      <c r="J49" s="1186"/>
      <c r="K49" s="63">
        <v>2</v>
      </c>
      <c r="L49" s="64">
        <v>1</v>
      </c>
      <c r="M49" s="64">
        <v>1</v>
      </c>
      <c r="N49" s="64">
        <v>2</v>
      </c>
      <c r="O49" s="65">
        <v>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330</v>
      </c>
      <c r="L52" s="64">
        <v>327</v>
      </c>
      <c r="M52" s="64">
        <v>332</v>
      </c>
      <c r="N52" s="64">
        <v>341</v>
      </c>
      <c r="O52" s="65">
        <v>343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148</v>
      </c>
      <c r="L53" s="69">
        <v>126</v>
      </c>
      <c r="M53" s="69">
        <v>109</v>
      </c>
      <c r="N53" s="69">
        <v>106</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1" t="s">
        <v>24</v>
      </c>
      <c r="C41" s="1212"/>
      <c r="D41" s="81"/>
      <c r="E41" s="1213" t="s">
        <v>25</v>
      </c>
      <c r="F41" s="1213"/>
      <c r="G41" s="1213"/>
      <c r="H41" s="1214"/>
      <c r="I41" s="82">
        <v>2091</v>
      </c>
      <c r="J41" s="83">
        <v>2115</v>
      </c>
      <c r="K41" s="83">
        <v>2039</v>
      </c>
      <c r="L41" s="83">
        <v>1995</v>
      </c>
      <c r="M41" s="84">
        <v>1901</v>
      </c>
    </row>
    <row r="42" spans="2:13" ht="27.75" customHeight="1" x14ac:dyDescent="0.15">
      <c r="B42" s="1201"/>
      <c r="C42" s="1202"/>
      <c r="D42" s="85"/>
      <c r="E42" s="1205" t="s">
        <v>26</v>
      </c>
      <c r="F42" s="1205"/>
      <c r="G42" s="1205"/>
      <c r="H42" s="1206"/>
      <c r="I42" s="86" t="s">
        <v>488</v>
      </c>
      <c r="J42" s="87" t="s">
        <v>488</v>
      </c>
      <c r="K42" s="87" t="s">
        <v>488</v>
      </c>
      <c r="L42" s="87" t="s">
        <v>488</v>
      </c>
      <c r="M42" s="88" t="s">
        <v>488</v>
      </c>
    </row>
    <row r="43" spans="2:13" ht="27.75" customHeight="1" x14ac:dyDescent="0.15">
      <c r="B43" s="1201"/>
      <c r="C43" s="1202"/>
      <c r="D43" s="85"/>
      <c r="E43" s="1205" t="s">
        <v>27</v>
      </c>
      <c r="F43" s="1205"/>
      <c r="G43" s="1205"/>
      <c r="H43" s="1206"/>
      <c r="I43" s="86">
        <v>2677</v>
      </c>
      <c r="J43" s="87">
        <v>2517</v>
      </c>
      <c r="K43" s="87">
        <v>2400</v>
      </c>
      <c r="L43" s="87">
        <v>2340</v>
      </c>
      <c r="M43" s="88">
        <v>2237</v>
      </c>
    </row>
    <row r="44" spans="2:13" ht="27.75" customHeight="1" x14ac:dyDescent="0.15">
      <c r="B44" s="1201"/>
      <c r="C44" s="1202"/>
      <c r="D44" s="85"/>
      <c r="E44" s="1205" t="s">
        <v>28</v>
      </c>
      <c r="F44" s="1205"/>
      <c r="G44" s="1205"/>
      <c r="H44" s="1206"/>
      <c r="I44" s="86">
        <v>5</v>
      </c>
      <c r="J44" s="87">
        <v>11</v>
      </c>
      <c r="K44" s="87">
        <v>12</v>
      </c>
      <c r="L44" s="87">
        <v>54</v>
      </c>
      <c r="M44" s="88">
        <v>71</v>
      </c>
    </row>
    <row r="45" spans="2:13" ht="27.75" customHeight="1" x14ac:dyDescent="0.15">
      <c r="B45" s="1201"/>
      <c r="C45" s="1202"/>
      <c r="D45" s="85"/>
      <c r="E45" s="1205" t="s">
        <v>29</v>
      </c>
      <c r="F45" s="1205"/>
      <c r="G45" s="1205"/>
      <c r="H45" s="1206"/>
      <c r="I45" s="86">
        <v>472</v>
      </c>
      <c r="J45" s="87">
        <v>477</v>
      </c>
      <c r="K45" s="87">
        <v>479</v>
      </c>
      <c r="L45" s="87">
        <v>486</v>
      </c>
      <c r="M45" s="88">
        <v>433</v>
      </c>
    </row>
    <row r="46" spans="2:13" ht="27.75" customHeight="1" x14ac:dyDescent="0.15">
      <c r="B46" s="1201"/>
      <c r="C46" s="1202"/>
      <c r="D46" s="85"/>
      <c r="E46" s="1205" t="s">
        <v>30</v>
      </c>
      <c r="F46" s="1205"/>
      <c r="G46" s="1205"/>
      <c r="H46" s="1206"/>
      <c r="I46" s="86" t="s">
        <v>488</v>
      </c>
      <c r="J46" s="87" t="s">
        <v>488</v>
      </c>
      <c r="K46" s="87" t="s">
        <v>488</v>
      </c>
      <c r="L46" s="87" t="s">
        <v>488</v>
      </c>
      <c r="M46" s="88" t="s">
        <v>488</v>
      </c>
    </row>
    <row r="47" spans="2:13" ht="27.75" customHeight="1" x14ac:dyDescent="0.15">
      <c r="B47" s="1201"/>
      <c r="C47" s="1202"/>
      <c r="D47" s="85"/>
      <c r="E47" s="1205" t="s">
        <v>31</v>
      </c>
      <c r="F47" s="1205"/>
      <c r="G47" s="1205"/>
      <c r="H47" s="1206"/>
      <c r="I47" s="86" t="s">
        <v>488</v>
      </c>
      <c r="J47" s="87" t="s">
        <v>488</v>
      </c>
      <c r="K47" s="87" t="s">
        <v>488</v>
      </c>
      <c r="L47" s="87" t="s">
        <v>488</v>
      </c>
      <c r="M47" s="88" t="s">
        <v>488</v>
      </c>
    </row>
    <row r="48" spans="2:13" ht="27.75" customHeight="1" x14ac:dyDescent="0.15">
      <c r="B48" s="1203"/>
      <c r="C48" s="1204"/>
      <c r="D48" s="85"/>
      <c r="E48" s="1205" t="s">
        <v>32</v>
      </c>
      <c r="F48" s="1205"/>
      <c r="G48" s="1205"/>
      <c r="H48" s="1206"/>
      <c r="I48" s="86" t="s">
        <v>488</v>
      </c>
      <c r="J48" s="87" t="s">
        <v>488</v>
      </c>
      <c r="K48" s="87" t="s">
        <v>488</v>
      </c>
      <c r="L48" s="87" t="s">
        <v>488</v>
      </c>
      <c r="M48" s="88" t="s">
        <v>488</v>
      </c>
    </row>
    <row r="49" spans="2:13" ht="27.75" customHeight="1" x14ac:dyDescent="0.15">
      <c r="B49" s="1199" t="s">
        <v>33</v>
      </c>
      <c r="C49" s="1200"/>
      <c r="D49" s="89"/>
      <c r="E49" s="1205" t="s">
        <v>34</v>
      </c>
      <c r="F49" s="1205"/>
      <c r="G49" s="1205"/>
      <c r="H49" s="1206"/>
      <c r="I49" s="86">
        <v>1599</v>
      </c>
      <c r="J49" s="87">
        <v>1673</v>
      </c>
      <c r="K49" s="87">
        <v>1767</v>
      </c>
      <c r="L49" s="87">
        <v>1739</v>
      </c>
      <c r="M49" s="88">
        <v>1930</v>
      </c>
    </row>
    <row r="50" spans="2:13" ht="27.75" customHeight="1" x14ac:dyDescent="0.15">
      <c r="B50" s="1201"/>
      <c r="C50" s="1202"/>
      <c r="D50" s="85"/>
      <c r="E50" s="1205" t="s">
        <v>35</v>
      </c>
      <c r="F50" s="1205"/>
      <c r="G50" s="1205"/>
      <c r="H50" s="1206"/>
      <c r="I50" s="86">
        <v>37</v>
      </c>
      <c r="J50" s="87">
        <v>31</v>
      </c>
      <c r="K50" s="87">
        <v>25</v>
      </c>
      <c r="L50" s="87">
        <v>20</v>
      </c>
      <c r="M50" s="88">
        <v>14</v>
      </c>
    </row>
    <row r="51" spans="2:13" ht="27.75" customHeight="1" x14ac:dyDescent="0.15">
      <c r="B51" s="1203"/>
      <c r="C51" s="1204"/>
      <c r="D51" s="85"/>
      <c r="E51" s="1205" t="s">
        <v>36</v>
      </c>
      <c r="F51" s="1205"/>
      <c r="G51" s="1205"/>
      <c r="H51" s="1206"/>
      <c r="I51" s="86">
        <v>3616</v>
      </c>
      <c r="J51" s="87">
        <v>3527</v>
      </c>
      <c r="K51" s="87">
        <v>3407</v>
      </c>
      <c r="L51" s="87">
        <v>3290</v>
      </c>
      <c r="M51" s="88">
        <v>3143</v>
      </c>
    </row>
    <row r="52" spans="2:13" ht="27.75" customHeight="1" thickBot="1" x14ac:dyDescent="0.2">
      <c r="B52" s="1207" t="s">
        <v>37</v>
      </c>
      <c r="C52" s="1208"/>
      <c r="D52" s="90"/>
      <c r="E52" s="1209" t="s">
        <v>38</v>
      </c>
      <c r="F52" s="1209"/>
      <c r="G52" s="1209"/>
      <c r="H52" s="1210"/>
      <c r="I52" s="91">
        <v>-7</v>
      </c>
      <c r="J52" s="92">
        <v>-111</v>
      </c>
      <c r="K52" s="92">
        <v>-270</v>
      </c>
      <c r="L52" s="92">
        <v>-173</v>
      </c>
      <c r="M52" s="93">
        <v>-445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566</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38"/>
      <c r="H50" s="1239"/>
      <c r="I50" s="1239"/>
      <c r="J50" s="1240"/>
      <c r="K50" s="354" t="s">
        <v>528</v>
      </c>
      <c r="L50" s="354" t="s">
        <v>529</v>
      </c>
      <c r="M50" s="354" t="s">
        <v>530</v>
      </c>
      <c r="N50" s="354" t="s">
        <v>531</v>
      </c>
      <c r="O50" s="354" t="s">
        <v>532</v>
      </c>
    </row>
    <row r="51" spans="1:17" x14ac:dyDescent="0.15">
      <c r="B51" s="248"/>
      <c r="C51" s="244"/>
      <c r="D51" s="244"/>
      <c r="E51" s="244"/>
      <c r="F51" s="244"/>
      <c r="G51" s="1241" t="s">
        <v>568</v>
      </c>
      <c r="H51" s="1242"/>
      <c r="I51" s="1247" t="s">
        <v>569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571</v>
      </c>
      <c r="H55" s="1222"/>
      <c r="I55" s="1227" t="s">
        <v>569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566</v>
      </c>
      <c r="I64" s="352"/>
      <c r="J64" s="352"/>
      <c r="K64" s="352"/>
      <c r="L64" s="244"/>
      <c r="M64" s="244"/>
      <c r="N64" s="244"/>
      <c r="O64" s="244"/>
    </row>
    <row r="65" spans="2:30" x14ac:dyDescent="0.15">
      <c r="B65" s="248"/>
      <c r="C65" s="244"/>
      <c r="D65" s="244"/>
      <c r="E65" s="244"/>
      <c r="F65" s="244"/>
      <c r="G65" s="1229" t="s">
        <v>575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8"/>
      <c r="H72" s="1239"/>
      <c r="I72" s="1239"/>
      <c r="J72" s="1240"/>
      <c r="K72" s="354" t="s">
        <v>528</v>
      </c>
      <c r="L72" s="354" t="s">
        <v>529</v>
      </c>
      <c r="M72" s="354" t="s">
        <v>530</v>
      </c>
      <c r="N72" s="354" t="s">
        <v>531</v>
      </c>
      <c r="O72" s="354" t="s">
        <v>532</v>
      </c>
    </row>
    <row r="73" spans="2:30" x14ac:dyDescent="0.15">
      <c r="B73" s="248"/>
      <c r="C73" s="244"/>
      <c r="D73" s="244"/>
      <c r="E73" s="244"/>
      <c r="F73" s="244"/>
      <c r="G73" s="1241" t="s">
        <v>568</v>
      </c>
      <c r="H73" s="1242"/>
      <c r="I73" s="1247" t="s">
        <v>569</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574</v>
      </c>
      <c r="J75" s="1227"/>
      <c r="K75" s="1219">
        <v>10.5</v>
      </c>
      <c r="L75" s="1219">
        <v>9.1</v>
      </c>
      <c r="M75" s="1219">
        <v>7.8</v>
      </c>
      <c r="N75" s="1219">
        <v>6.8</v>
      </c>
      <c r="O75" s="1219">
        <v>6.6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571</v>
      </c>
      <c r="H77" s="1222"/>
      <c r="I77" s="1227" t="s">
        <v>569</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574</v>
      </c>
      <c r="J79" s="1217"/>
      <c r="K79" s="1218">
        <v>9.4</v>
      </c>
      <c r="L79" s="1218">
        <v>8.5</v>
      </c>
      <c r="M79" s="1218">
        <v>7.9</v>
      </c>
      <c r="N79" s="1218">
        <v>6.9</v>
      </c>
      <c r="O79" s="1218">
        <v>7.2</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101696</v>
      </c>
      <c r="E3" s="116"/>
      <c r="F3" s="117">
        <v>201428</v>
      </c>
      <c r="G3" s="118"/>
      <c r="H3" s="119"/>
    </row>
    <row r="4" spans="1:8" x14ac:dyDescent="0.15">
      <c r="A4" s="120"/>
      <c r="B4" s="121"/>
      <c r="C4" s="122"/>
      <c r="D4" s="123">
        <v>59849</v>
      </c>
      <c r="E4" s="124"/>
      <c r="F4" s="125">
        <v>118373</v>
      </c>
      <c r="G4" s="126"/>
      <c r="H4" s="127"/>
    </row>
    <row r="5" spans="1:8" x14ac:dyDescent="0.15">
      <c r="A5" s="108" t="s">
        <v>522</v>
      </c>
      <c r="B5" s="113"/>
      <c r="C5" s="114"/>
      <c r="D5" s="115">
        <v>113872</v>
      </c>
      <c r="E5" s="116"/>
      <c r="F5" s="117">
        <v>221823</v>
      </c>
      <c r="G5" s="118"/>
      <c r="H5" s="119"/>
    </row>
    <row r="6" spans="1:8" x14ac:dyDescent="0.15">
      <c r="A6" s="120"/>
      <c r="B6" s="121"/>
      <c r="C6" s="122"/>
      <c r="D6" s="123">
        <v>74423</v>
      </c>
      <c r="E6" s="124"/>
      <c r="F6" s="125">
        <v>104431</v>
      </c>
      <c r="G6" s="126"/>
      <c r="H6" s="127"/>
    </row>
    <row r="7" spans="1:8" x14ac:dyDescent="0.15">
      <c r="A7" s="108" t="s">
        <v>523</v>
      </c>
      <c r="B7" s="113"/>
      <c r="C7" s="114"/>
      <c r="D7" s="115">
        <v>84970</v>
      </c>
      <c r="E7" s="116"/>
      <c r="F7" s="117">
        <v>263041</v>
      </c>
      <c r="G7" s="118"/>
      <c r="H7" s="119"/>
    </row>
    <row r="8" spans="1:8" x14ac:dyDescent="0.15">
      <c r="A8" s="120"/>
      <c r="B8" s="121"/>
      <c r="C8" s="122"/>
      <c r="D8" s="123">
        <v>30454</v>
      </c>
      <c r="E8" s="124"/>
      <c r="F8" s="125">
        <v>103171</v>
      </c>
      <c r="G8" s="126"/>
      <c r="H8" s="127"/>
    </row>
    <row r="9" spans="1:8" x14ac:dyDescent="0.15">
      <c r="A9" s="108" t="s">
        <v>524</v>
      </c>
      <c r="B9" s="113"/>
      <c r="C9" s="114"/>
      <c r="D9" s="115">
        <v>61691</v>
      </c>
      <c r="E9" s="116"/>
      <c r="F9" s="117">
        <v>272886</v>
      </c>
      <c r="G9" s="118"/>
      <c r="H9" s="119"/>
    </row>
    <row r="10" spans="1:8" x14ac:dyDescent="0.15">
      <c r="A10" s="120"/>
      <c r="B10" s="121"/>
      <c r="C10" s="122"/>
      <c r="D10" s="123">
        <v>14449</v>
      </c>
      <c r="E10" s="124"/>
      <c r="F10" s="125">
        <v>125724</v>
      </c>
      <c r="G10" s="126"/>
      <c r="H10" s="127"/>
    </row>
    <row r="11" spans="1:8" x14ac:dyDescent="0.15">
      <c r="A11" s="108" t="s">
        <v>525</v>
      </c>
      <c r="B11" s="113"/>
      <c r="C11" s="114"/>
      <c r="D11" s="115">
        <v>102499</v>
      </c>
      <c r="E11" s="116"/>
      <c r="F11" s="117">
        <v>245039</v>
      </c>
      <c r="G11" s="118"/>
      <c r="H11" s="119"/>
    </row>
    <row r="12" spans="1:8" x14ac:dyDescent="0.15">
      <c r="A12" s="120"/>
      <c r="B12" s="121"/>
      <c r="C12" s="128"/>
      <c r="D12" s="123">
        <v>15652</v>
      </c>
      <c r="E12" s="124"/>
      <c r="F12" s="125">
        <v>108922</v>
      </c>
      <c r="G12" s="126"/>
      <c r="H12" s="127"/>
    </row>
    <row r="13" spans="1:8" x14ac:dyDescent="0.15">
      <c r="A13" s="108"/>
      <c r="B13" s="113"/>
      <c r="C13" s="129"/>
      <c r="D13" s="130">
        <v>92946</v>
      </c>
      <c r="E13" s="131"/>
      <c r="F13" s="132">
        <v>240843</v>
      </c>
      <c r="G13" s="133"/>
      <c r="H13" s="119"/>
    </row>
    <row r="14" spans="1:8" x14ac:dyDescent="0.15">
      <c r="A14" s="120"/>
      <c r="B14" s="121"/>
      <c r="C14" s="122"/>
      <c r="D14" s="123">
        <v>38965</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12.48</v>
      </c>
      <c r="C19" s="134">
        <f>ROUND(VALUE(SUBSTITUTE(実質収支比率等に係る経年分析!G$48,"▲","-")),2)</f>
        <v>11.18</v>
      </c>
      <c r="D19" s="134">
        <f>ROUND(VALUE(SUBSTITUTE(実質収支比率等に係る経年分析!H$48,"▲","-")),2)</f>
        <v>13.24</v>
      </c>
      <c r="E19" s="134">
        <f>ROUND(VALUE(SUBSTITUTE(実質収支比率等に係る経年分析!I$48,"▲","-")),2)</f>
        <v>13.59</v>
      </c>
      <c r="F19" s="134">
        <f>ROUND(VALUE(SUBSTITUTE(実質収支比率等に係る経年分析!J$48,"▲","-")),2)</f>
        <v>16.48</v>
      </c>
    </row>
    <row r="20" spans="1:11" x14ac:dyDescent="0.15">
      <c r="A20" s="134" t="s">
        <v>43</v>
      </c>
      <c r="B20" s="134">
        <f>ROUND(VALUE(SUBSTITUTE(実質収支比率等に係る経年分析!F$47,"▲","-")),2)</f>
        <v>41.94</v>
      </c>
      <c r="C20" s="134">
        <f>ROUND(VALUE(SUBSTITUTE(実質収支比率等に係る経年分析!G$47,"▲","-")),2)</f>
        <v>48.08</v>
      </c>
      <c r="D20" s="134">
        <f>ROUND(VALUE(SUBSTITUTE(実質収支比率等に係る経年分析!H$47,"▲","-")),2)</f>
        <v>51.66</v>
      </c>
      <c r="E20" s="134">
        <f>ROUND(VALUE(SUBSTITUTE(実質収支比率等に係る経年分析!I$47,"▲","-")),2)</f>
        <v>52.45</v>
      </c>
      <c r="F20" s="134">
        <f>ROUND(VALUE(SUBSTITUTE(実質収支比率等に係る経年分析!J$47,"▲","-")),2)</f>
        <v>50.58</v>
      </c>
    </row>
    <row r="21" spans="1:11" x14ac:dyDescent="0.15">
      <c r="A21" s="134" t="s">
        <v>44</v>
      </c>
      <c r="B21" s="134">
        <f>IF(ISNUMBER(VALUE(SUBSTITUTE(実質収支比率等に係る経年分析!F$49,"▲","-"))),ROUND(VALUE(SUBSTITUTE(実質収支比率等に係る経年分析!F$49,"▲","-")),2),NA())</f>
        <v>6.11</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6.3</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3.67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青木村後期高齢者医療特別会計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青木村別荘事業特別会計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青木村簡易水道特別会計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青木村介護保険特別会計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青木村特定環境保全公共下水道事業特別会計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青木村簡易水道建設特別会計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青木村国民健康保険特別会計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16.309999999999999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330</v>
      </c>
      <c r="E42" s="136"/>
      <c r="F42" s="136"/>
      <c r="G42" s="136">
        <f>'実質公債費比率（分子）の構造'!L$52</f>
        <v>327</v>
      </c>
      <c r="H42" s="136"/>
      <c r="I42" s="136"/>
      <c r="J42" s="136">
        <f>'実質公債費比率（分子）の構造'!M$52</f>
        <v>332</v>
      </c>
      <c r="K42" s="136"/>
      <c r="L42" s="136"/>
      <c r="M42" s="136">
        <f>'実質公債費比率（分子）の構造'!N$52</f>
        <v>341</v>
      </c>
      <c r="N42" s="136"/>
      <c r="O42" s="136"/>
      <c r="P42" s="136">
        <f>'実質公債費比率（分子）の構造'!O$52</f>
        <v>343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3</v>
      </c>
      <c r="O45" s="136"/>
      <c r="P45" s="136"/>
    </row>
    <row r="46" spans="1:16" x14ac:dyDescent="0.15">
      <c r="A46" s="136" t="s">
        <v>55</v>
      </c>
      <c r="B46" s="136">
        <f>'実質公債費比率（分子）の構造'!K$48</f>
        <v>219</v>
      </c>
      <c r="C46" s="136"/>
      <c r="D46" s="136"/>
      <c r="E46" s="136">
        <f>'実質公債費比率（分子）の構造'!L$48</f>
        <v>218</v>
      </c>
      <c r="F46" s="136"/>
      <c r="G46" s="136"/>
      <c r="H46" s="136">
        <f>'実質公債費比率（分子）の構造'!M$48</f>
        <v>233</v>
      </c>
      <c r="I46" s="136"/>
      <c r="J46" s="136"/>
      <c r="K46" s="136">
        <f>'実質公債費比率（分子）の構造'!N$48</f>
        <v>225</v>
      </c>
      <c r="L46" s="136"/>
      <c r="M46" s="136"/>
      <c r="N46" s="136">
        <f>'実質公債費比率（分子）の構造'!O$48</f>
        <v>232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257</v>
      </c>
      <c r="C49" s="136"/>
      <c r="D49" s="136"/>
      <c r="E49" s="136">
        <f>'実質公債費比率（分子）の構造'!L$45</f>
        <v>234</v>
      </c>
      <c r="F49" s="136"/>
      <c r="G49" s="136"/>
      <c r="H49" s="136">
        <f>'実質公債費比率（分子）の構造'!M$45</f>
        <v>207</v>
      </c>
      <c r="I49" s="136"/>
      <c r="J49" s="136"/>
      <c r="K49" s="136">
        <f>'実質公債費比率（分子）の構造'!N$45</f>
        <v>220</v>
      </c>
      <c r="L49" s="136"/>
      <c r="M49" s="136"/>
      <c r="N49" s="136">
        <f>'実質公債費比率（分子）の構造'!O$45</f>
        <v>230</v>
      </c>
      <c r="O49" s="136"/>
      <c r="P49" s="136"/>
    </row>
    <row r="50" spans="1:16" x14ac:dyDescent="0.15">
      <c r="A50" s="136" t="s">
        <v>59</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126</v>
      </c>
      <c r="G50" s="136" t="e">
        <f>NA()</f>
        <v>#N/A</v>
      </c>
      <c r="H50" s="136" t="e">
        <f>NA()</f>
        <v>#N/A</v>
      </c>
      <c r="I50" s="136">
        <f>IF(ISNUMBER('実質公債費比率（分子）の構造'!M$53),'実質公債費比率（分子）の構造'!M$53,NA())</f>
        <v>109</v>
      </c>
      <c r="J50" s="136" t="e">
        <f>NA()</f>
        <v>#N/A</v>
      </c>
      <c r="K50" s="136" t="e">
        <f>NA()</f>
        <v>#N/A</v>
      </c>
      <c r="L50" s="136">
        <f>IF(ISNUMBER('実質公債費比率（分子）の構造'!N$53),'実質公債費比率（分子）の構造'!N$53,NA())</f>
        <v>106</v>
      </c>
      <c r="M50" s="136" t="e">
        <f>NA()</f>
        <v>#N/A</v>
      </c>
      <c r="N50" s="136" t="e">
        <f>NA()</f>
        <v>#N/A</v>
      </c>
      <c r="O50" s="136">
        <f>IF(ISNUMBER('実質公債費比率（分子）の構造'!O$53),'実質公債費比率（分子）の構造'!O$53,NA())</f>
        <v>122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3616</v>
      </c>
      <c r="E56" s="135"/>
      <c r="F56" s="135"/>
      <c r="G56" s="135">
        <f>'将来負担比率（分子）の構造'!J$51</f>
        <v>3527</v>
      </c>
      <c r="H56" s="135"/>
      <c r="I56" s="135"/>
      <c r="J56" s="135">
        <f>'将来負担比率（分子）の構造'!K$51</f>
        <v>3407</v>
      </c>
      <c r="K56" s="135"/>
      <c r="L56" s="135"/>
      <c r="M56" s="135">
        <f>'将来負担比率（分子）の構造'!L$51</f>
        <v>3290</v>
      </c>
      <c r="N56" s="135"/>
      <c r="O56" s="135"/>
      <c r="P56" s="135">
        <f>'将来負担比率（分子）の構造'!M$51</f>
        <v>3143</v>
      </c>
    </row>
    <row r="57" spans="1:16" x14ac:dyDescent="0.15">
      <c r="A57" s="135" t="s">
        <v>35</v>
      </c>
      <c r="B57" s="135"/>
      <c r="C57" s="135"/>
      <c r="D57" s="135">
        <f>'将来負担比率（分子）の構造'!I$50</f>
        <v>37</v>
      </c>
      <c r="E57" s="135"/>
      <c r="F57" s="135"/>
      <c r="G57" s="135">
        <f>'将来負担比率（分子）の構造'!J$50</f>
        <v>31</v>
      </c>
      <c r="H57" s="135"/>
      <c r="I57" s="135"/>
      <c r="J57" s="135">
        <f>'将来負担比率（分子）の構造'!K$50</f>
        <v>25</v>
      </c>
      <c r="K57" s="135"/>
      <c r="L57" s="135"/>
      <c r="M57" s="135">
        <f>'将来負担比率（分子）の構造'!L$50</f>
        <v>20</v>
      </c>
      <c r="N57" s="135"/>
      <c r="O57" s="135"/>
      <c r="P57" s="135">
        <f>'将来負担比率（分子）の構造'!M$50</f>
        <v>14</v>
      </c>
    </row>
    <row r="58" spans="1:16" x14ac:dyDescent="0.15">
      <c r="A58" s="135" t="s">
        <v>34</v>
      </c>
      <c r="B58" s="135"/>
      <c r="C58" s="135"/>
      <c r="D58" s="135">
        <f>'将来負担比率（分子）の構造'!I$49</f>
        <v>1599</v>
      </c>
      <c r="E58" s="135"/>
      <c r="F58" s="135"/>
      <c r="G58" s="135">
        <f>'将来負担比率（分子）の構造'!J$49</f>
        <v>1673</v>
      </c>
      <c r="H58" s="135"/>
      <c r="I58" s="135"/>
      <c r="J58" s="135">
        <f>'将来負担比率（分子）の構造'!K$49</f>
        <v>1767</v>
      </c>
      <c r="K58" s="135"/>
      <c r="L58" s="135"/>
      <c r="M58" s="135">
        <f>'将来負担比率（分子）の構造'!L$49</f>
        <v>1739</v>
      </c>
      <c r="N58" s="135"/>
      <c r="O58" s="135"/>
      <c r="P58" s="135">
        <f>'将来負担比率（分子）の構造'!M$49</f>
        <v>1930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472</v>
      </c>
      <c r="C62" s="135"/>
      <c r="D62" s="135"/>
      <c r="E62" s="135">
        <f>'将来負担比率（分子）の構造'!J$45</f>
        <v>477</v>
      </c>
      <c r="F62" s="135"/>
      <c r="G62" s="135"/>
      <c r="H62" s="135">
        <f>'将来負担比率（分子）の構造'!K$45</f>
        <v>479</v>
      </c>
      <c r="I62" s="135"/>
      <c r="J62" s="135"/>
      <c r="K62" s="135">
        <f>'将来負担比率（分子）の構造'!L$45</f>
        <v>486</v>
      </c>
      <c r="L62" s="135"/>
      <c r="M62" s="135"/>
      <c r="N62" s="135">
        <f>'将来負担比率（分子）の構造'!M$45</f>
        <v>433</v>
      </c>
      <c r="O62" s="135"/>
      <c r="P62" s="135"/>
    </row>
    <row r="63" spans="1:16" x14ac:dyDescent="0.15">
      <c r="A63" s="135" t="s">
        <v>28</v>
      </c>
      <c r="B63" s="135">
        <f>'将来負担比率（分子）の構造'!I$44</f>
        <v>5</v>
      </c>
      <c r="C63" s="135"/>
      <c r="D63" s="135"/>
      <c r="E63" s="135">
        <f>'将来負担比率（分子）の構造'!J$44</f>
        <v>11</v>
      </c>
      <c r="F63" s="135"/>
      <c r="G63" s="135"/>
      <c r="H63" s="135">
        <f>'将来負担比率（分子）の構造'!K$44</f>
        <v>12</v>
      </c>
      <c r="I63" s="135"/>
      <c r="J63" s="135"/>
      <c r="K63" s="135">
        <f>'将来負担比率（分子）の構造'!L$44</f>
        <v>54</v>
      </c>
      <c r="L63" s="135"/>
      <c r="M63" s="135"/>
      <c r="N63" s="135">
        <f>'将来負担比率（分子）の構造'!M$44</f>
        <v>71</v>
      </c>
      <c r="O63" s="135"/>
      <c r="P63" s="135"/>
    </row>
    <row r="64" spans="1:16" x14ac:dyDescent="0.15">
      <c r="A64" s="135" t="s">
        <v>27</v>
      </c>
      <c r="B64" s="135">
        <f>'将来負担比率（分子）の構造'!I$43</f>
        <v>2677</v>
      </c>
      <c r="C64" s="135"/>
      <c r="D64" s="135"/>
      <c r="E64" s="135">
        <f>'将来負担比率（分子）の構造'!J$43</f>
        <v>2517</v>
      </c>
      <c r="F64" s="135"/>
      <c r="G64" s="135"/>
      <c r="H64" s="135">
        <f>'将来負担比率（分子）の構造'!K$43</f>
        <v>2400</v>
      </c>
      <c r="I64" s="135"/>
      <c r="J64" s="135"/>
      <c r="K64" s="135">
        <f>'将来負担比率（分子）の構造'!L$43</f>
        <v>2340</v>
      </c>
      <c r="L64" s="135"/>
      <c r="M64" s="135"/>
      <c r="N64" s="135">
        <f>'将来負担比率（分子）の構造'!M$43</f>
        <v>2237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2091</v>
      </c>
      <c r="C66" s="135"/>
      <c r="D66" s="135"/>
      <c r="E66" s="135">
        <f>'将来負担比率（分子）の構造'!J$41</f>
        <v>2115</v>
      </c>
      <c r="F66" s="135"/>
      <c r="G66" s="135"/>
      <c r="H66" s="135">
        <f>'将来負担比率（分子）の構造'!K$41</f>
        <v>2039</v>
      </c>
      <c r="I66" s="135"/>
      <c r="J66" s="135"/>
      <c r="K66" s="135">
        <f>'将来負担比率（分子）の構造'!L$41</f>
        <v>1995</v>
      </c>
      <c r="L66" s="135"/>
      <c r="M66" s="135"/>
      <c r="N66" s="135">
        <f>'将来負担比率（分子）の構造'!M$41</f>
        <v>1901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401917</v>
      </c>
      <c r="S5" s="669"/>
      <c r="T5" s="669"/>
      <c r="U5" s="669"/>
      <c r="V5" s="669"/>
      <c r="W5" s="669"/>
      <c r="X5" s="669"/>
      <c r="Y5" s="716"/>
      <c r="Z5" s="729">
        <v>11.9</v>
      </c>
      <c r="AA5" s="729"/>
      <c r="AB5" s="729"/>
      <c r="AC5" s="729"/>
      <c r="AD5" s="730">
        <v>401917</v>
      </c>
      <c r="AE5" s="730"/>
      <c r="AF5" s="730"/>
      <c r="AG5" s="730"/>
      <c r="AH5" s="730"/>
      <c r="AI5" s="730"/>
      <c r="AJ5" s="730"/>
      <c r="AK5" s="730"/>
      <c r="AL5" s="717">
        <v>20.7</v>
      </c>
      <c r="AM5" s="686"/>
      <c r="AN5" s="686"/>
      <c r="AO5" s="718"/>
      <c r="AP5" s="705" t="s">
        <v>206</v>
      </c>
      <c r="AQ5" s="706"/>
      <c r="AR5" s="706"/>
      <c r="AS5" s="706"/>
      <c r="AT5" s="706"/>
      <c r="AU5" s="706"/>
      <c r="AV5" s="706"/>
      <c r="AW5" s="706"/>
      <c r="AX5" s="706"/>
      <c r="AY5" s="706"/>
      <c r="AZ5" s="706"/>
      <c r="BA5" s="706"/>
      <c r="BB5" s="706"/>
      <c r="BC5" s="706"/>
      <c r="BD5" s="706"/>
      <c r="BE5" s="706"/>
      <c r="BF5" s="707"/>
      <c r="BG5" s="618">
        <v>400304</v>
      </c>
      <c r="BH5" s="619"/>
      <c r="BI5" s="619"/>
      <c r="BJ5" s="619"/>
      <c r="BK5" s="619"/>
      <c r="BL5" s="619"/>
      <c r="BM5" s="619"/>
      <c r="BN5" s="620"/>
      <c r="BO5" s="671">
        <v>99.6</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29598</v>
      </c>
      <c r="S6" s="619"/>
      <c r="T6" s="619"/>
      <c r="U6" s="619"/>
      <c r="V6" s="619"/>
      <c r="W6" s="619"/>
      <c r="X6" s="619"/>
      <c r="Y6" s="620"/>
      <c r="Z6" s="671">
        <v>0.9</v>
      </c>
      <c r="AA6" s="671"/>
      <c r="AB6" s="671"/>
      <c r="AC6" s="671"/>
      <c r="AD6" s="672">
        <v>29598</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400304</v>
      </c>
      <c r="BH6" s="619"/>
      <c r="BI6" s="619"/>
      <c r="BJ6" s="619"/>
      <c r="BK6" s="619"/>
      <c r="BL6" s="619"/>
      <c r="BM6" s="619"/>
      <c r="BN6" s="620"/>
      <c r="BO6" s="671">
        <v>99.6</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41422</v>
      </c>
      <c r="CS6" s="619"/>
      <c r="CT6" s="619"/>
      <c r="CU6" s="619"/>
      <c r="CV6" s="619"/>
      <c r="CW6" s="619"/>
      <c r="CX6" s="619"/>
      <c r="CY6" s="620"/>
      <c r="CZ6" s="671">
        <v>1.4</v>
      </c>
      <c r="DA6" s="671"/>
      <c r="DB6" s="671"/>
      <c r="DC6" s="671"/>
      <c r="DD6" s="624" t="s">
        <v>207</v>
      </c>
      <c r="DE6" s="619"/>
      <c r="DF6" s="619"/>
      <c r="DG6" s="619"/>
      <c r="DH6" s="619"/>
      <c r="DI6" s="619"/>
      <c r="DJ6" s="619"/>
      <c r="DK6" s="619"/>
      <c r="DL6" s="619"/>
      <c r="DM6" s="619"/>
      <c r="DN6" s="619"/>
      <c r="DO6" s="619"/>
      <c r="DP6" s="620"/>
      <c r="DQ6" s="624">
        <v>41422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680</v>
      </c>
      <c r="S7" s="619"/>
      <c r="T7" s="619"/>
      <c r="U7" s="619"/>
      <c r="V7" s="619"/>
      <c r="W7" s="619"/>
      <c r="X7" s="619"/>
      <c r="Y7" s="620"/>
      <c r="Z7" s="671">
        <v>0</v>
      </c>
      <c r="AA7" s="671"/>
      <c r="AB7" s="671"/>
      <c r="AC7" s="671"/>
      <c r="AD7" s="672">
        <v>680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178618</v>
      </c>
      <c r="BH7" s="619"/>
      <c r="BI7" s="619"/>
      <c r="BJ7" s="619"/>
      <c r="BK7" s="619"/>
      <c r="BL7" s="619"/>
      <c r="BM7" s="619"/>
      <c r="BN7" s="620"/>
      <c r="BO7" s="671">
        <v>44.4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737060</v>
      </c>
      <c r="CS7" s="619"/>
      <c r="CT7" s="619"/>
      <c r="CU7" s="619"/>
      <c r="CV7" s="619"/>
      <c r="CW7" s="619"/>
      <c r="CX7" s="619"/>
      <c r="CY7" s="620"/>
      <c r="CZ7" s="671">
        <v>24.3</v>
      </c>
      <c r="DA7" s="671"/>
      <c r="DB7" s="671"/>
      <c r="DC7" s="671"/>
      <c r="DD7" s="624">
        <v>47963</v>
      </c>
      <c r="DE7" s="619"/>
      <c r="DF7" s="619"/>
      <c r="DG7" s="619"/>
      <c r="DH7" s="619"/>
      <c r="DI7" s="619"/>
      <c r="DJ7" s="619"/>
      <c r="DK7" s="619"/>
      <c r="DL7" s="619"/>
      <c r="DM7" s="619"/>
      <c r="DN7" s="619"/>
      <c r="DO7" s="619"/>
      <c r="DP7" s="620"/>
      <c r="DQ7" s="624">
        <v>557466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1898</v>
      </c>
      <c r="S8" s="619"/>
      <c r="T8" s="619"/>
      <c r="U8" s="619"/>
      <c r="V8" s="619"/>
      <c r="W8" s="619"/>
      <c r="X8" s="619"/>
      <c r="Y8" s="620"/>
      <c r="Z8" s="671">
        <v>0.1</v>
      </c>
      <c r="AA8" s="671"/>
      <c r="AB8" s="671"/>
      <c r="AC8" s="671"/>
      <c r="AD8" s="672">
        <v>1898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8006</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658899</v>
      </c>
      <c r="CS8" s="619"/>
      <c r="CT8" s="619"/>
      <c r="CU8" s="619"/>
      <c r="CV8" s="619"/>
      <c r="CW8" s="619"/>
      <c r="CX8" s="619"/>
      <c r="CY8" s="620"/>
      <c r="CZ8" s="671">
        <v>21.7</v>
      </c>
      <c r="DA8" s="671"/>
      <c r="DB8" s="671"/>
      <c r="DC8" s="671"/>
      <c r="DD8" s="624">
        <v>6499</v>
      </c>
      <c r="DE8" s="619"/>
      <c r="DF8" s="619"/>
      <c r="DG8" s="619"/>
      <c r="DH8" s="619"/>
      <c r="DI8" s="619"/>
      <c r="DJ8" s="619"/>
      <c r="DK8" s="619"/>
      <c r="DL8" s="619"/>
      <c r="DM8" s="619"/>
      <c r="DN8" s="619"/>
      <c r="DO8" s="619"/>
      <c r="DP8" s="620"/>
      <c r="DQ8" s="624">
        <v>434715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1950</v>
      </c>
      <c r="S9" s="619"/>
      <c r="T9" s="619"/>
      <c r="U9" s="619"/>
      <c r="V9" s="619"/>
      <c r="W9" s="619"/>
      <c r="X9" s="619"/>
      <c r="Y9" s="620"/>
      <c r="Z9" s="671">
        <v>0.1</v>
      </c>
      <c r="AA9" s="671"/>
      <c r="AB9" s="671"/>
      <c r="AC9" s="671"/>
      <c r="AD9" s="672">
        <v>1950</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153216</v>
      </c>
      <c r="BH9" s="619"/>
      <c r="BI9" s="619"/>
      <c r="BJ9" s="619"/>
      <c r="BK9" s="619"/>
      <c r="BL9" s="619"/>
      <c r="BM9" s="619"/>
      <c r="BN9" s="620"/>
      <c r="BO9" s="671">
        <v>38.1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137850</v>
      </c>
      <c r="CS9" s="619"/>
      <c r="CT9" s="619"/>
      <c r="CU9" s="619"/>
      <c r="CV9" s="619"/>
      <c r="CW9" s="619"/>
      <c r="CX9" s="619"/>
      <c r="CY9" s="620"/>
      <c r="CZ9" s="671">
        <v>4.5</v>
      </c>
      <c r="DA9" s="671"/>
      <c r="DB9" s="671"/>
      <c r="DC9" s="671"/>
      <c r="DD9" s="624">
        <v>466</v>
      </c>
      <c r="DE9" s="619"/>
      <c r="DF9" s="619"/>
      <c r="DG9" s="619"/>
      <c r="DH9" s="619"/>
      <c r="DI9" s="619"/>
      <c r="DJ9" s="619"/>
      <c r="DK9" s="619"/>
      <c r="DL9" s="619"/>
      <c r="DM9" s="619"/>
      <c r="DN9" s="619"/>
      <c r="DO9" s="619"/>
      <c r="DP9" s="620"/>
      <c r="DQ9" s="624">
        <v>128922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81610</v>
      </c>
      <c r="S10" s="619"/>
      <c r="T10" s="619"/>
      <c r="U10" s="619"/>
      <c r="V10" s="619"/>
      <c r="W10" s="619"/>
      <c r="X10" s="619"/>
      <c r="Y10" s="620"/>
      <c r="Z10" s="671">
        <v>2.4</v>
      </c>
      <c r="AA10" s="671"/>
      <c r="AB10" s="671"/>
      <c r="AC10" s="671"/>
      <c r="AD10" s="672">
        <v>81610</v>
      </c>
      <c r="AE10" s="672"/>
      <c r="AF10" s="672"/>
      <c r="AG10" s="672"/>
      <c r="AH10" s="672"/>
      <c r="AI10" s="672"/>
      <c r="AJ10" s="672"/>
      <c r="AK10" s="672"/>
      <c r="AL10" s="641">
        <v>4.2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6645</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10751</v>
      </c>
      <c r="BH11" s="619"/>
      <c r="BI11" s="619"/>
      <c r="BJ11" s="619"/>
      <c r="BK11" s="619"/>
      <c r="BL11" s="619"/>
      <c r="BM11" s="619"/>
      <c r="BN11" s="620"/>
      <c r="BO11" s="671">
        <v>2.7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185930</v>
      </c>
      <c r="CS11" s="619"/>
      <c r="CT11" s="619"/>
      <c r="CU11" s="619"/>
      <c r="CV11" s="619"/>
      <c r="CW11" s="619"/>
      <c r="CX11" s="619"/>
      <c r="CY11" s="620"/>
      <c r="CZ11" s="671">
        <v>6.1</v>
      </c>
      <c r="DA11" s="671"/>
      <c r="DB11" s="671"/>
      <c r="DC11" s="671"/>
      <c r="DD11" s="624">
        <v>11500</v>
      </c>
      <c r="DE11" s="619"/>
      <c r="DF11" s="619"/>
      <c r="DG11" s="619"/>
      <c r="DH11" s="619"/>
      <c r="DI11" s="619"/>
      <c r="DJ11" s="619"/>
      <c r="DK11" s="619"/>
      <c r="DL11" s="619"/>
      <c r="DM11" s="619"/>
      <c r="DN11" s="619"/>
      <c r="DO11" s="619"/>
      <c r="DP11" s="620"/>
      <c r="DQ11" s="624">
        <v>104395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182758</v>
      </c>
      <c r="BH12" s="619"/>
      <c r="BI12" s="619"/>
      <c r="BJ12" s="619"/>
      <c r="BK12" s="619"/>
      <c r="BL12" s="619"/>
      <c r="BM12" s="619"/>
      <c r="BN12" s="620"/>
      <c r="BO12" s="671">
        <v>45.5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61796</v>
      </c>
      <c r="CS12" s="619"/>
      <c r="CT12" s="619"/>
      <c r="CU12" s="619"/>
      <c r="CV12" s="619"/>
      <c r="CW12" s="619"/>
      <c r="CX12" s="619"/>
      <c r="CY12" s="620"/>
      <c r="CZ12" s="671">
        <v>2</v>
      </c>
      <c r="DA12" s="671"/>
      <c r="DB12" s="671"/>
      <c r="DC12" s="671"/>
      <c r="DD12" s="624" t="s">
        <v>109</v>
      </c>
      <c r="DE12" s="619"/>
      <c r="DF12" s="619"/>
      <c r="DG12" s="619"/>
      <c r="DH12" s="619"/>
      <c r="DI12" s="619"/>
      <c r="DJ12" s="619"/>
      <c r="DK12" s="619"/>
      <c r="DL12" s="619"/>
      <c r="DM12" s="619"/>
      <c r="DN12" s="619"/>
      <c r="DO12" s="619"/>
      <c r="DP12" s="620"/>
      <c r="DQ12" s="624">
        <v>38690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5487</v>
      </c>
      <c r="S13" s="619"/>
      <c r="T13" s="619"/>
      <c r="U13" s="619"/>
      <c r="V13" s="619"/>
      <c r="W13" s="619"/>
      <c r="X13" s="619"/>
      <c r="Y13" s="620"/>
      <c r="Z13" s="671">
        <v>0.2</v>
      </c>
      <c r="AA13" s="671"/>
      <c r="AB13" s="671"/>
      <c r="AC13" s="671"/>
      <c r="AD13" s="672">
        <v>5487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181276</v>
      </c>
      <c r="BH13" s="619"/>
      <c r="BI13" s="619"/>
      <c r="BJ13" s="619"/>
      <c r="BK13" s="619"/>
      <c r="BL13" s="619"/>
      <c r="BM13" s="619"/>
      <c r="BN13" s="620"/>
      <c r="BO13" s="671">
        <v>45.1</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684454</v>
      </c>
      <c r="CS13" s="619"/>
      <c r="CT13" s="619"/>
      <c r="CU13" s="619"/>
      <c r="CV13" s="619"/>
      <c r="CW13" s="619"/>
      <c r="CX13" s="619"/>
      <c r="CY13" s="620"/>
      <c r="CZ13" s="671">
        <v>22.5</v>
      </c>
      <c r="DA13" s="671"/>
      <c r="DB13" s="671"/>
      <c r="DC13" s="671"/>
      <c r="DD13" s="624">
        <v>398127</v>
      </c>
      <c r="DE13" s="619"/>
      <c r="DF13" s="619"/>
      <c r="DG13" s="619"/>
      <c r="DH13" s="619"/>
      <c r="DI13" s="619"/>
      <c r="DJ13" s="619"/>
      <c r="DK13" s="619"/>
      <c r="DL13" s="619"/>
      <c r="DM13" s="619"/>
      <c r="DN13" s="619"/>
      <c r="DO13" s="619"/>
      <c r="DP13" s="620"/>
      <c r="DQ13" s="624">
        <v>534058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14338</v>
      </c>
      <c r="BH14" s="619"/>
      <c r="BI14" s="619"/>
      <c r="BJ14" s="619"/>
      <c r="BK14" s="619"/>
      <c r="BL14" s="619"/>
      <c r="BM14" s="619"/>
      <c r="BN14" s="620"/>
      <c r="BO14" s="671">
        <v>3.6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98630</v>
      </c>
      <c r="CS14" s="619"/>
      <c r="CT14" s="619"/>
      <c r="CU14" s="619"/>
      <c r="CV14" s="619"/>
      <c r="CW14" s="619"/>
      <c r="CX14" s="619"/>
      <c r="CY14" s="620"/>
      <c r="CZ14" s="671">
        <v>3.2</v>
      </c>
      <c r="DA14" s="671"/>
      <c r="DB14" s="671"/>
      <c r="DC14" s="671"/>
      <c r="DD14" s="624" t="s">
        <v>109</v>
      </c>
      <c r="DE14" s="619"/>
      <c r="DF14" s="619"/>
      <c r="DG14" s="619"/>
      <c r="DH14" s="619"/>
      <c r="DI14" s="619"/>
      <c r="DJ14" s="619"/>
      <c r="DK14" s="619"/>
      <c r="DL14" s="619"/>
      <c r="DM14" s="619"/>
      <c r="DN14" s="619"/>
      <c r="DO14" s="619"/>
      <c r="DP14" s="620"/>
      <c r="DQ14" s="624">
        <v>94531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1380</v>
      </c>
      <c r="S15" s="619"/>
      <c r="T15" s="619"/>
      <c r="U15" s="619"/>
      <c r="V15" s="619"/>
      <c r="W15" s="619"/>
      <c r="X15" s="619"/>
      <c r="Y15" s="620"/>
      <c r="Z15" s="671">
        <v>0</v>
      </c>
      <c r="AA15" s="671"/>
      <c r="AB15" s="671"/>
      <c r="AC15" s="671"/>
      <c r="AD15" s="672">
        <v>1380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24590</v>
      </c>
      <c r="BH15" s="619"/>
      <c r="BI15" s="619"/>
      <c r="BJ15" s="619"/>
      <c r="BK15" s="619"/>
      <c r="BL15" s="619"/>
      <c r="BM15" s="619"/>
      <c r="BN15" s="620"/>
      <c r="BO15" s="671">
        <v>6.1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199474</v>
      </c>
      <c r="CS15" s="619"/>
      <c r="CT15" s="619"/>
      <c r="CU15" s="619"/>
      <c r="CV15" s="619"/>
      <c r="CW15" s="619"/>
      <c r="CX15" s="619"/>
      <c r="CY15" s="620"/>
      <c r="CZ15" s="671">
        <v>6.6</v>
      </c>
      <c r="DA15" s="671"/>
      <c r="DB15" s="671"/>
      <c r="DC15" s="671"/>
      <c r="DD15" s="624">
        <v>4276</v>
      </c>
      <c r="DE15" s="619"/>
      <c r="DF15" s="619"/>
      <c r="DG15" s="619"/>
      <c r="DH15" s="619"/>
      <c r="DI15" s="619"/>
      <c r="DJ15" s="619"/>
      <c r="DK15" s="619"/>
      <c r="DL15" s="619"/>
      <c r="DM15" s="619"/>
      <c r="DN15" s="619"/>
      <c r="DO15" s="619"/>
      <c r="DP15" s="620"/>
      <c r="DQ15" s="624">
        <v>187217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1546009</v>
      </c>
      <c r="S16" s="619"/>
      <c r="T16" s="619"/>
      <c r="U16" s="619"/>
      <c r="V16" s="619"/>
      <c r="W16" s="619"/>
      <c r="X16" s="619"/>
      <c r="Y16" s="620"/>
      <c r="Z16" s="671">
        <v>45.6</v>
      </c>
      <c r="AA16" s="671"/>
      <c r="AB16" s="671"/>
      <c r="AC16" s="671"/>
      <c r="AD16" s="672">
        <v>1406176</v>
      </c>
      <c r="AE16" s="672"/>
      <c r="AF16" s="672"/>
      <c r="AG16" s="672"/>
      <c r="AH16" s="672"/>
      <c r="AI16" s="672"/>
      <c r="AJ16" s="672"/>
      <c r="AK16" s="672"/>
      <c r="AL16" s="641">
        <v>72.3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5</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5</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1406176</v>
      </c>
      <c r="S17" s="619"/>
      <c r="T17" s="619"/>
      <c r="U17" s="619"/>
      <c r="V17" s="619"/>
      <c r="W17" s="619"/>
      <c r="X17" s="619"/>
      <c r="Y17" s="620"/>
      <c r="Z17" s="671">
        <v>41.5</v>
      </c>
      <c r="AA17" s="671"/>
      <c r="AB17" s="671"/>
      <c r="AC17" s="671"/>
      <c r="AD17" s="672">
        <v>1406176</v>
      </c>
      <c r="AE17" s="672"/>
      <c r="AF17" s="672"/>
      <c r="AG17" s="672"/>
      <c r="AH17" s="672"/>
      <c r="AI17" s="672"/>
      <c r="AJ17" s="672"/>
      <c r="AK17" s="672"/>
      <c r="AL17" s="641">
        <v>72.3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230086</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223892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139821</v>
      </c>
      <c r="S18" s="619"/>
      <c r="T18" s="619"/>
      <c r="U18" s="619"/>
      <c r="V18" s="619"/>
      <c r="W18" s="619"/>
      <c r="X18" s="619"/>
      <c r="Y18" s="620"/>
      <c r="Z18" s="671">
        <v>4.0999999999999996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1613</v>
      </c>
      <c r="BH19" s="619"/>
      <c r="BI19" s="619"/>
      <c r="BJ19" s="619"/>
      <c r="BK19" s="619"/>
      <c r="BL19" s="619"/>
      <c r="BM19" s="619"/>
      <c r="BN19" s="620"/>
      <c r="BO19" s="671">
        <v>0.4</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2070529</v>
      </c>
      <c r="S20" s="619"/>
      <c r="T20" s="619"/>
      <c r="U20" s="619"/>
      <c r="V20" s="619"/>
      <c r="W20" s="619"/>
      <c r="X20" s="619"/>
      <c r="Y20" s="620"/>
      <c r="Z20" s="671">
        <v>61.1</v>
      </c>
      <c r="AA20" s="671"/>
      <c r="AB20" s="671"/>
      <c r="AC20" s="671"/>
      <c r="AD20" s="672">
        <v>1930696</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1613</v>
      </c>
      <c r="BH20" s="619"/>
      <c r="BI20" s="619"/>
      <c r="BJ20" s="619"/>
      <c r="BK20" s="619"/>
      <c r="BL20" s="619"/>
      <c r="BM20" s="619"/>
      <c r="BN20" s="620"/>
      <c r="BO20" s="671">
        <v>0.4</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3035606</v>
      </c>
      <c r="CS20" s="619"/>
      <c r="CT20" s="619"/>
      <c r="CU20" s="619"/>
      <c r="CV20" s="619"/>
      <c r="CW20" s="619"/>
      <c r="CX20" s="619"/>
      <c r="CY20" s="620"/>
      <c r="CZ20" s="671">
        <v>100</v>
      </c>
      <c r="DA20" s="671"/>
      <c r="DB20" s="671"/>
      <c r="DC20" s="671"/>
      <c r="DD20" s="624">
        <v>468831</v>
      </c>
      <c r="DE20" s="619"/>
      <c r="DF20" s="619"/>
      <c r="DG20" s="619"/>
      <c r="DH20" s="619"/>
      <c r="DI20" s="619"/>
      <c r="DJ20" s="619"/>
      <c r="DK20" s="619"/>
      <c r="DL20" s="619"/>
      <c r="DM20" s="619"/>
      <c r="DN20" s="619"/>
      <c r="DO20" s="619"/>
      <c r="DP20" s="620"/>
      <c r="DQ20" s="624">
        <v>2345313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558</v>
      </c>
      <c r="S21" s="619"/>
      <c r="T21" s="619"/>
      <c r="U21" s="619"/>
      <c r="V21" s="619"/>
      <c r="W21" s="619"/>
      <c r="X21" s="619"/>
      <c r="Y21" s="620"/>
      <c r="Z21" s="671">
        <v>0</v>
      </c>
      <c r="AA21" s="671"/>
      <c r="AB21" s="671"/>
      <c r="AC21" s="671"/>
      <c r="AD21" s="672">
        <v>558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1613</v>
      </c>
      <c r="BH21" s="619"/>
      <c r="BI21" s="619"/>
      <c r="BJ21" s="619"/>
      <c r="BK21" s="619"/>
      <c r="BL21" s="619"/>
      <c r="BM21" s="619"/>
      <c r="BN21" s="620"/>
      <c r="BO21" s="671">
        <v>0.4</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3107</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99887</v>
      </c>
      <c r="S23" s="619"/>
      <c r="T23" s="619"/>
      <c r="U23" s="619"/>
      <c r="V23" s="619"/>
      <c r="W23" s="619"/>
      <c r="X23" s="619"/>
      <c r="Y23" s="620"/>
      <c r="Z23" s="671">
        <v>2.9</v>
      </c>
      <c r="AA23" s="671"/>
      <c r="AB23" s="671"/>
      <c r="AC23" s="671"/>
      <c r="AD23" s="672">
        <v>7350</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2980</v>
      </c>
      <c r="S24" s="619"/>
      <c r="T24" s="619"/>
      <c r="U24" s="619"/>
      <c r="V24" s="619"/>
      <c r="W24" s="619"/>
      <c r="X24" s="619"/>
      <c r="Y24" s="620"/>
      <c r="Z24" s="671">
        <v>0.1</v>
      </c>
      <c r="AA24" s="671"/>
      <c r="AB24" s="671"/>
      <c r="AC24" s="671"/>
      <c r="AD24" s="672">
        <v>44</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936171</v>
      </c>
      <c r="CS24" s="669"/>
      <c r="CT24" s="669"/>
      <c r="CU24" s="669"/>
      <c r="CV24" s="669"/>
      <c r="CW24" s="669"/>
      <c r="CX24" s="669"/>
      <c r="CY24" s="716"/>
      <c r="CZ24" s="720">
        <v>30.8</v>
      </c>
      <c r="DA24" s="721"/>
      <c r="DB24" s="721"/>
      <c r="DC24" s="722"/>
      <c r="DD24" s="715">
        <v>749737</v>
      </c>
      <c r="DE24" s="669"/>
      <c r="DF24" s="669"/>
      <c r="DG24" s="669"/>
      <c r="DH24" s="669"/>
      <c r="DI24" s="669"/>
      <c r="DJ24" s="669"/>
      <c r="DK24" s="716"/>
      <c r="DL24" s="715">
        <v>734853</v>
      </c>
      <c r="DM24" s="669"/>
      <c r="DN24" s="669"/>
      <c r="DO24" s="669"/>
      <c r="DP24" s="669"/>
      <c r="DQ24" s="669"/>
      <c r="DR24" s="669"/>
      <c r="DS24" s="669"/>
      <c r="DT24" s="669"/>
      <c r="DU24" s="669"/>
      <c r="DV24" s="716"/>
      <c r="DW24" s="717">
        <v>35.9</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322660</v>
      </c>
      <c r="S25" s="619"/>
      <c r="T25" s="619"/>
      <c r="U25" s="619"/>
      <c r="V25" s="619"/>
      <c r="W25" s="619"/>
      <c r="X25" s="619"/>
      <c r="Y25" s="620"/>
      <c r="Z25" s="671">
        <v>9.5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501311</v>
      </c>
      <c r="CS25" s="637"/>
      <c r="CT25" s="637"/>
      <c r="CU25" s="637"/>
      <c r="CV25" s="637"/>
      <c r="CW25" s="637"/>
      <c r="CX25" s="637"/>
      <c r="CY25" s="638"/>
      <c r="CZ25" s="621">
        <v>16.5</v>
      </c>
      <c r="DA25" s="639"/>
      <c r="DB25" s="639"/>
      <c r="DC25" s="640"/>
      <c r="DD25" s="624">
        <v>464350</v>
      </c>
      <c r="DE25" s="637"/>
      <c r="DF25" s="637"/>
      <c r="DG25" s="637"/>
      <c r="DH25" s="637"/>
      <c r="DI25" s="637"/>
      <c r="DJ25" s="637"/>
      <c r="DK25" s="638"/>
      <c r="DL25" s="624">
        <v>449521</v>
      </c>
      <c r="DM25" s="637"/>
      <c r="DN25" s="637"/>
      <c r="DO25" s="637"/>
      <c r="DP25" s="637"/>
      <c r="DQ25" s="637"/>
      <c r="DR25" s="637"/>
      <c r="DS25" s="637"/>
      <c r="DT25" s="637"/>
      <c r="DU25" s="637"/>
      <c r="DV25" s="638"/>
      <c r="DW25" s="641">
        <v>22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310589</v>
      </c>
      <c r="CS26" s="619"/>
      <c r="CT26" s="619"/>
      <c r="CU26" s="619"/>
      <c r="CV26" s="619"/>
      <c r="CW26" s="619"/>
      <c r="CX26" s="619"/>
      <c r="CY26" s="620"/>
      <c r="CZ26" s="621">
        <v>10.199999999999999</v>
      </c>
      <c r="DA26" s="639"/>
      <c r="DB26" s="639"/>
      <c r="DC26" s="640"/>
      <c r="DD26" s="624">
        <v>281876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162891</v>
      </c>
      <c r="S27" s="619"/>
      <c r="T27" s="619"/>
      <c r="U27" s="619"/>
      <c r="V27" s="619"/>
      <c r="W27" s="619"/>
      <c r="X27" s="619"/>
      <c r="Y27" s="620"/>
      <c r="Z27" s="671">
        <v>4.8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401917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204774</v>
      </c>
      <c r="CS27" s="637"/>
      <c r="CT27" s="637"/>
      <c r="CU27" s="637"/>
      <c r="CV27" s="637"/>
      <c r="CW27" s="637"/>
      <c r="CX27" s="637"/>
      <c r="CY27" s="638"/>
      <c r="CZ27" s="621">
        <v>6.7</v>
      </c>
      <c r="DA27" s="639"/>
      <c r="DB27" s="639"/>
      <c r="DC27" s="640"/>
      <c r="DD27" s="624">
        <v>61495</v>
      </c>
      <c r="DE27" s="637"/>
      <c r="DF27" s="637"/>
      <c r="DG27" s="637"/>
      <c r="DH27" s="637"/>
      <c r="DI27" s="637"/>
      <c r="DJ27" s="637"/>
      <c r="DK27" s="638"/>
      <c r="DL27" s="624">
        <v>61440</v>
      </c>
      <c r="DM27" s="637"/>
      <c r="DN27" s="637"/>
      <c r="DO27" s="637"/>
      <c r="DP27" s="637"/>
      <c r="DQ27" s="637"/>
      <c r="DR27" s="637"/>
      <c r="DS27" s="637"/>
      <c r="DT27" s="637"/>
      <c r="DU27" s="637"/>
      <c r="DV27" s="638"/>
      <c r="DW27" s="641">
        <v>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12035</v>
      </c>
      <c r="S28" s="619"/>
      <c r="T28" s="619"/>
      <c r="U28" s="619"/>
      <c r="V28" s="619"/>
      <c r="W28" s="619"/>
      <c r="X28" s="619"/>
      <c r="Y28" s="620"/>
      <c r="Z28" s="671">
        <v>0.4</v>
      </c>
      <c r="AA28" s="671"/>
      <c r="AB28" s="671"/>
      <c r="AC28" s="671"/>
      <c r="AD28" s="672">
        <v>1645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230086</v>
      </c>
      <c r="CS28" s="619"/>
      <c r="CT28" s="619"/>
      <c r="CU28" s="619"/>
      <c r="CV28" s="619"/>
      <c r="CW28" s="619"/>
      <c r="CX28" s="619"/>
      <c r="CY28" s="620"/>
      <c r="CZ28" s="621">
        <v>7.6</v>
      </c>
      <c r="DA28" s="639"/>
      <c r="DB28" s="639"/>
      <c r="DC28" s="640"/>
      <c r="DD28" s="624">
        <v>223892</v>
      </c>
      <c r="DE28" s="619"/>
      <c r="DF28" s="619"/>
      <c r="DG28" s="619"/>
      <c r="DH28" s="619"/>
      <c r="DI28" s="619"/>
      <c r="DJ28" s="619"/>
      <c r="DK28" s="620"/>
      <c r="DL28" s="624">
        <v>223892</v>
      </c>
      <c r="DM28" s="619"/>
      <c r="DN28" s="619"/>
      <c r="DO28" s="619"/>
      <c r="DP28" s="619"/>
      <c r="DQ28" s="619"/>
      <c r="DR28" s="619"/>
      <c r="DS28" s="619"/>
      <c r="DT28" s="619"/>
      <c r="DU28" s="619"/>
      <c r="DV28" s="620"/>
      <c r="DW28" s="641">
        <v>10.9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8175</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230086</v>
      </c>
      <c r="CS29" s="637"/>
      <c r="CT29" s="637"/>
      <c r="CU29" s="637"/>
      <c r="CV29" s="637"/>
      <c r="CW29" s="637"/>
      <c r="CX29" s="637"/>
      <c r="CY29" s="638"/>
      <c r="CZ29" s="621">
        <v>7.6</v>
      </c>
      <c r="DA29" s="639"/>
      <c r="DB29" s="639"/>
      <c r="DC29" s="640"/>
      <c r="DD29" s="624">
        <v>223892</v>
      </c>
      <c r="DE29" s="637"/>
      <c r="DF29" s="637"/>
      <c r="DG29" s="637"/>
      <c r="DH29" s="637"/>
      <c r="DI29" s="637"/>
      <c r="DJ29" s="637"/>
      <c r="DK29" s="638"/>
      <c r="DL29" s="624">
        <v>223892</v>
      </c>
      <c r="DM29" s="637"/>
      <c r="DN29" s="637"/>
      <c r="DO29" s="637"/>
      <c r="DP29" s="637"/>
      <c r="DQ29" s="637"/>
      <c r="DR29" s="637"/>
      <c r="DS29" s="637"/>
      <c r="DT29" s="637"/>
      <c r="DU29" s="637"/>
      <c r="DV29" s="638"/>
      <c r="DW29" s="641">
        <v>10.9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11025</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97.2</v>
      </c>
      <c r="BN30" s="685"/>
      <c r="BO30" s="685"/>
      <c r="BP30" s="685"/>
      <c r="BQ30" s="687"/>
      <c r="BR30" s="684">
        <v>99.1</v>
      </c>
      <c r="BS30" s="685"/>
      <c r="BT30" s="685"/>
      <c r="BU30" s="685"/>
      <c r="BV30" s="685"/>
      <c r="BW30" s="685"/>
      <c r="BX30" s="686">
        <v>96.8</v>
      </c>
      <c r="BY30" s="685"/>
      <c r="BZ30" s="685"/>
      <c r="CA30" s="685"/>
      <c r="CB30" s="687"/>
      <c r="CD30" s="690"/>
      <c r="CE30" s="691"/>
      <c r="CF30" s="655" t="s">
        <v>290</v>
      </c>
      <c r="CG30" s="652"/>
      <c r="CH30" s="652"/>
      <c r="CI30" s="652"/>
      <c r="CJ30" s="652"/>
      <c r="CK30" s="652"/>
      <c r="CL30" s="652"/>
      <c r="CM30" s="652"/>
      <c r="CN30" s="652"/>
      <c r="CO30" s="652"/>
      <c r="CP30" s="652"/>
      <c r="CQ30" s="653"/>
      <c r="CR30" s="618">
        <v>208455</v>
      </c>
      <c r="CS30" s="619"/>
      <c r="CT30" s="619"/>
      <c r="CU30" s="619"/>
      <c r="CV30" s="619"/>
      <c r="CW30" s="619"/>
      <c r="CX30" s="619"/>
      <c r="CY30" s="620"/>
      <c r="CZ30" s="621">
        <v>6.9</v>
      </c>
      <c r="DA30" s="639"/>
      <c r="DB30" s="639"/>
      <c r="DC30" s="640"/>
      <c r="DD30" s="624">
        <v>202261</v>
      </c>
      <c r="DE30" s="619"/>
      <c r="DF30" s="619"/>
      <c r="DG30" s="619"/>
      <c r="DH30" s="619"/>
      <c r="DI30" s="619"/>
      <c r="DJ30" s="619"/>
      <c r="DK30" s="620"/>
      <c r="DL30" s="624">
        <v>202261</v>
      </c>
      <c r="DM30" s="619"/>
      <c r="DN30" s="619"/>
      <c r="DO30" s="619"/>
      <c r="DP30" s="619"/>
      <c r="DQ30" s="619"/>
      <c r="DR30" s="619"/>
      <c r="DS30" s="619"/>
      <c r="DT30" s="619"/>
      <c r="DU30" s="619"/>
      <c r="DV30" s="620"/>
      <c r="DW30" s="641">
        <v>9.9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495196</v>
      </c>
      <c r="S31" s="619"/>
      <c r="T31" s="619"/>
      <c r="U31" s="619"/>
      <c r="V31" s="619"/>
      <c r="W31" s="619"/>
      <c r="X31" s="619"/>
      <c r="Y31" s="620"/>
      <c r="Z31" s="671">
        <v>14.6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99.4</v>
      </c>
      <c r="BS31" s="637"/>
      <c r="BT31" s="637"/>
      <c r="BU31" s="637"/>
      <c r="BV31" s="637"/>
      <c r="BW31" s="637"/>
      <c r="BX31" s="673">
        <v>97.5</v>
      </c>
      <c r="BY31" s="683"/>
      <c r="BZ31" s="683"/>
      <c r="CA31" s="683"/>
      <c r="CB31" s="647"/>
      <c r="CD31" s="690"/>
      <c r="CE31" s="691"/>
      <c r="CF31" s="655" t="s">
        <v>294</v>
      </c>
      <c r="CG31" s="652"/>
      <c r="CH31" s="652"/>
      <c r="CI31" s="652"/>
      <c r="CJ31" s="652"/>
      <c r="CK31" s="652"/>
      <c r="CL31" s="652"/>
      <c r="CM31" s="652"/>
      <c r="CN31" s="652"/>
      <c r="CO31" s="652"/>
      <c r="CP31" s="652"/>
      <c r="CQ31" s="653"/>
      <c r="CR31" s="618">
        <v>21631</v>
      </c>
      <c r="CS31" s="637"/>
      <c r="CT31" s="637"/>
      <c r="CU31" s="637"/>
      <c r="CV31" s="637"/>
      <c r="CW31" s="637"/>
      <c r="CX31" s="637"/>
      <c r="CY31" s="638"/>
      <c r="CZ31" s="621">
        <v>0.7</v>
      </c>
      <c r="DA31" s="639"/>
      <c r="DB31" s="639"/>
      <c r="DC31" s="640"/>
      <c r="DD31" s="624">
        <v>21631</v>
      </c>
      <c r="DE31" s="637"/>
      <c r="DF31" s="637"/>
      <c r="DG31" s="637"/>
      <c r="DH31" s="637"/>
      <c r="DI31" s="637"/>
      <c r="DJ31" s="637"/>
      <c r="DK31" s="638"/>
      <c r="DL31" s="624">
        <v>21631</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80928</v>
      </c>
      <c r="S32" s="619"/>
      <c r="T32" s="619"/>
      <c r="U32" s="619"/>
      <c r="V32" s="619"/>
      <c r="W32" s="619"/>
      <c r="X32" s="619"/>
      <c r="Y32" s="620"/>
      <c r="Z32" s="671">
        <v>2.4</v>
      </c>
      <c r="AA32" s="671"/>
      <c r="AB32" s="671"/>
      <c r="AC32" s="671"/>
      <c r="AD32" s="672">
        <v>5735</v>
      </c>
      <c r="AE32" s="672"/>
      <c r="AF32" s="672"/>
      <c r="AG32" s="672"/>
      <c r="AH32" s="672"/>
      <c r="AI32" s="672"/>
      <c r="AJ32" s="672"/>
      <c r="AK32" s="672"/>
      <c r="AL32" s="641">
        <v>0.3</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96.1</v>
      </c>
      <c r="BN32" s="603"/>
      <c r="BO32" s="603"/>
      <c r="BP32" s="603"/>
      <c r="BQ32" s="660"/>
      <c r="BR32" s="681">
        <v>98.6</v>
      </c>
      <c r="BS32" s="603"/>
      <c r="BT32" s="603"/>
      <c r="BU32" s="603"/>
      <c r="BV32" s="603"/>
      <c r="BW32" s="603"/>
      <c r="BX32" s="666">
        <v>95.7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119100</v>
      </c>
      <c r="S33" s="619"/>
      <c r="T33" s="619"/>
      <c r="U33" s="619"/>
      <c r="V33" s="619"/>
      <c r="W33" s="619"/>
      <c r="X33" s="619"/>
      <c r="Y33" s="620"/>
      <c r="Z33" s="671">
        <v>3.5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1630599</v>
      </c>
      <c r="CS33" s="637"/>
      <c r="CT33" s="637"/>
      <c r="CU33" s="637"/>
      <c r="CV33" s="637"/>
      <c r="CW33" s="637"/>
      <c r="CX33" s="637"/>
      <c r="CY33" s="638"/>
      <c r="CZ33" s="621">
        <v>53.7</v>
      </c>
      <c r="DA33" s="639"/>
      <c r="DB33" s="639"/>
      <c r="DC33" s="640"/>
      <c r="DD33" s="624">
        <v>1296012</v>
      </c>
      <c r="DE33" s="637"/>
      <c r="DF33" s="637"/>
      <c r="DG33" s="637"/>
      <c r="DH33" s="637"/>
      <c r="DI33" s="637"/>
      <c r="DJ33" s="637"/>
      <c r="DK33" s="638"/>
      <c r="DL33" s="624">
        <v>783285</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608011</v>
      </c>
      <c r="CS34" s="619"/>
      <c r="CT34" s="619"/>
      <c r="CU34" s="619"/>
      <c r="CV34" s="619"/>
      <c r="CW34" s="619"/>
      <c r="CX34" s="619"/>
      <c r="CY34" s="620"/>
      <c r="CZ34" s="621">
        <v>20</v>
      </c>
      <c r="DA34" s="639"/>
      <c r="DB34" s="639"/>
      <c r="DC34" s="640"/>
      <c r="DD34" s="624">
        <v>390819</v>
      </c>
      <c r="DE34" s="619"/>
      <c r="DF34" s="619"/>
      <c r="DG34" s="619"/>
      <c r="DH34" s="619"/>
      <c r="DI34" s="619"/>
      <c r="DJ34" s="619"/>
      <c r="DK34" s="620"/>
      <c r="DL34" s="624">
        <v>179300</v>
      </c>
      <c r="DM34" s="619"/>
      <c r="DN34" s="619"/>
      <c r="DO34" s="619"/>
      <c r="DP34" s="619"/>
      <c r="DQ34" s="619"/>
      <c r="DR34" s="619"/>
      <c r="DS34" s="619"/>
      <c r="DT34" s="619"/>
      <c r="DU34" s="619"/>
      <c r="DV34" s="620"/>
      <c r="DW34" s="641">
        <v>8.8000000000000007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382200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42888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49779</v>
      </c>
      <c r="CS35" s="637"/>
      <c r="CT35" s="637"/>
      <c r="CU35" s="637"/>
      <c r="CV35" s="637"/>
      <c r="CW35" s="637"/>
      <c r="CX35" s="637"/>
      <c r="CY35" s="638"/>
      <c r="CZ35" s="621">
        <v>1.6</v>
      </c>
      <c r="DA35" s="639"/>
      <c r="DB35" s="639"/>
      <c r="DC35" s="640"/>
      <c r="DD35" s="624">
        <v>46400</v>
      </c>
      <c r="DE35" s="637"/>
      <c r="DF35" s="637"/>
      <c r="DG35" s="637"/>
      <c r="DH35" s="637"/>
      <c r="DI35" s="637"/>
      <c r="DJ35" s="637"/>
      <c r="DK35" s="638"/>
      <c r="DL35" s="624">
        <v>18505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3389071</v>
      </c>
      <c r="S36" s="659"/>
      <c r="T36" s="659"/>
      <c r="U36" s="659"/>
      <c r="V36" s="659"/>
      <c r="W36" s="659"/>
      <c r="X36" s="659"/>
      <c r="Y36" s="662"/>
      <c r="Z36" s="663">
        <v>100</v>
      </c>
      <c r="AA36" s="663"/>
      <c r="AB36" s="663"/>
      <c r="AC36" s="663"/>
      <c r="AD36" s="664">
        <v>1946028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197239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19330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350391</v>
      </c>
      <c r="CS36" s="619"/>
      <c r="CT36" s="619"/>
      <c r="CU36" s="619"/>
      <c r="CV36" s="619"/>
      <c r="CW36" s="619"/>
      <c r="CX36" s="619"/>
      <c r="CY36" s="620"/>
      <c r="CZ36" s="621">
        <v>11.5</v>
      </c>
      <c r="DA36" s="639"/>
      <c r="DB36" s="639"/>
      <c r="DC36" s="640"/>
      <c r="DD36" s="624">
        <v>301120</v>
      </c>
      <c r="DE36" s="619"/>
      <c r="DF36" s="619"/>
      <c r="DG36" s="619"/>
      <c r="DH36" s="619"/>
      <c r="DI36" s="619"/>
      <c r="DJ36" s="619"/>
      <c r="DK36" s="620"/>
      <c r="DL36" s="624">
        <v>245254</v>
      </c>
      <c r="DM36" s="619"/>
      <c r="DN36" s="619"/>
      <c r="DO36" s="619"/>
      <c r="DP36" s="619"/>
      <c r="DQ36" s="619"/>
      <c r="DR36" s="619"/>
      <c r="DS36" s="619"/>
      <c r="DT36" s="619"/>
      <c r="DU36" s="619"/>
      <c r="DV36" s="620"/>
      <c r="DW36" s="641">
        <v>12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37153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712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101135</v>
      </c>
      <c r="CS37" s="637"/>
      <c r="CT37" s="637"/>
      <c r="CU37" s="637"/>
      <c r="CV37" s="637"/>
      <c r="CW37" s="637"/>
      <c r="CX37" s="637"/>
      <c r="CY37" s="638"/>
      <c r="CZ37" s="621">
        <v>3.3</v>
      </c>
      <c r="DA37" s="639"/>
      <c r="DB37" s="639"/>
      <c r="DC37" s="640"/>
      <c r="DD37" s="624">
        <v>101135</v>
      </c>
      <c r="DE37" s="637"/>
      <c r="DF37" s="637"/>
      <c r="DG37" s="637"/>
      <c r="DH37" s="637"/>
      <c r="DI37" s="637"/>
      <c r="DJ37" s="637"/>
      <c r="DK37" s="638"/>
      <c r="DL37" s="624">
        <v>101135</v>
      </c>
      <c r="DM37" s="637"/>
      <c r="DN37" s="637"/>
      <c r="DO37" s="637"/>
      <c r="DP37" s="637"/>
      <c r="DQ37" s="637"/>
      <c r="DR37" s="637"/>
      <c r="DS37" s="637"/>
      <c r="DT37" s="637"/>
      <c r="DU37" s="637"/>
      <c r="DV37" s="638"/>
      <c r="DW37" s="641">
        <v>4.9000000000000004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1233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382200</v>
      </c>
      <c r="CS38" s="619"/>
      <c r="CT38" s="619"/>
      <c r="CU38" s="619"/>
      <c r="CV38" s="619"/>
      <c r="CW38" s="619"/>
      <c r="CX38" s="619"/>
      <c r="CY38" s="620"/>
      <c r="CZ38" s="621">
        <v>12.6</v>
      </c>
      <c r="DA38" s="639"/>
      <c r="DB38" s="639"/>
      <c r="DC38" s="640"/>
      <c r="DD38" s="624">
        <v>350414</v>
      </c>
      <c r="DE38" s="619"/>
      <c r="DF38" s="619"/>
      <c r="DG38" s="619"/>
      <c r="DH38" s="619"/>
      <c r="DI38" s="619"/>
      <c r="DJ38" s="619"/>
      <c r="DK38" s="620"/>
      <c r="DL38" s="624">
        <v>340226</v>
      </c>
      <c r="DM38" s="619"/>
      <c r="DN38" s="619"/>
      <c r="DO38" s="619"/>
      <c r="DP38" s="619"/>
      <c r="DQ38" s="619"/>
      <c r="DR38" s="619"/>
      <c r="DS38" s="619"/>
      <c r="DT38" s="619"/>
      <c r="DU38" s="619"/>
      <c r="DV38" s="620"/>
      <c r="DW38" s="641">
        <v>16.600000000000001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217718</v>
      </c>
      <c r="CS39" s="637"/>
      <c r="CT39" s="637"/>
      <c r="CU39" s="637"/>
      <c r="CV39" s="637"/>
      <c r="CW39" s="637"/>
      <c r="CX39" s="637"/>
      <c r="CY39" s="638"/>
      <c r="CZ39" s="621">
        <v>7.2</v>
      </c>
      <c r="DA39" s="639"/>
      <c r="DB39" s="639"/>
      <c r="DC39" s="640"/>
      <c r="DD39" s="624">
        <v>204759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30176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22500</v>
      </c>
      <c r="CS40" s="619"/>
      <c r="CT40" s="619"/>
      <c r="CU40" s="619"/>
      <c r="CV40" s="619"/>
      <c r="CW40" s="619"/>
      <c r="CX40" s="619"/>
      <c r="CY40" s="620"/>
      <c r="CZ40" s="621">
        <v>0.7</v>
      </c>
      <c r="DA40" s="639"/>
      <c r="DB40" s="639"/>
      <c r="DC40" s="640"/>
      <c r="DD40" s="624">
        <v>2500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117632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468836</v>
      </c>
      <c r="CS42" s="619"/>
      <c r="CT42" s="619"/>
      <c r="CU42" s="619"/>
      <c r="CV42" s="619"/>
      <c r="CW42" s="619"/>
      <c r="CX42" s="619"/>
      <c r="CY42" s="620"/>
      <c r="CZ42" s="621">
        <v>15.4</v>
      </c>
      <c r="DA42" s="622"/>
      <c r="DB42" s="622"/>
      <c r="DC42" s="623"/>
      <c r="DD42" s="624">
        <v>299564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468831</v>
      </c>
      <c r="CS44" s="619"/>
      <c r="CT44" s="619"/>
      <c r="CU44" s="619"/>
      <c r="CV44" s="619"/>
      <c r="CW44" s="619"/>
      <c r="CX44" s="619"/>
      <c r="CY44" s="620"/>
      <c r="CZ44" s="621">
        <v>15.4</v>
      </c>
      <c r="DA44" s="622"/>
      <c r="DB44" s="622"/>
      <c r="DC44" s="623"/>
      <c r="DD44" s="624">
        <v>299559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397238</v>
      </c>
      <c r="CS45" s="637"/>
      <c r="CT45" s="637"/>
      <c r="CU45" s="637"/>
      <c r="CV45" s="637"/>
      <c r="CW45" s="637"/>
      <c r="CX45" s="637"/>
      <c r="CY45" s="638"/>
      <c r="CZ45" s="621">
        <v>13.1</v>
      </c>
      <c r="DA45" s="639"/>
      <c r="DB45" s="639"/>
      <c r="DC45" s="640"/>
      <c r="DD45" s="624">
        <v>264425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71593</v>
      </c>
      <c r="CS46" s="619"/>
      <c r="CT46" s="619"/>
      <c r="CU46" s="619"/>
      <c r="CV46" s="619"/>
      <c r="CW46" s="619"/>
      <c r="CX46" s="619"/>
      <c r="CY46" s="620"/>
      <c r="CZ46" s="621">
        <v>2.4</v>
      </c>
      <c r="DA46" s="622"/>
      <c r="DB46" s="622"/>
      <c r="DC46" s="623"/>
      <c r="DD46" s="624">
        <v>35134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5</v>
      </c>
      <c r="CS47" s="637"/>
      <c r="CT47" s="637"/>
      <c r="CU47" s="637"/>
      <c r="CV47" s="637"/>
      <c r="CW47" s="637"/>
      <c r="CX47" s="637"/>
      <c r="CY47" s="638"/>
      <c r="CZ47" s="621">
        <v>0</v>
      </c>
      <c r="DA47" s="639"/>
      <c r="DB47" s="639"/>
      <c r="DC47" s="640"/>
      <c r="DD47" s="624">
        <v>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3035606</v>
      </c>
      <c r="CS49" s="603"/>
      <c r="CT49" s="603"/>
      <c r="CU49" s="603"/>
      <c r="CV49" s="603"/>
      <c r="CW49" s="603"/>
      <c r="CX49" s="603"/>
      <c r="CY49" s="604"/>
      <c r="CZ49" s="605">
        <v>100</v>
      </c>
      <c r="DA49" s="606"/>
      <c r="DB49" s="606"/>
      <c r="DC49" s="607"/>
      <c r="DD49" s="608">
        <v>2345313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3369</v>
      </c>
      <c r="R7" s="1131"/>
      <c r="S7" s="1131"/>
      <c r="T7" s="1131"/>
      <c r="U7" s="1131"/>
      <c r="V7" s="1131">
        <v>3019</v>
      </c>
      <c r="W7" s="1131"/>
      <c r="X7" s="1131"/>
      <c r="Y7" s="1131"/>
      <c r="Z7" s="1131"/>
      <c r="AA7" s="1131">
        <v>350</v>
      </c>
      <c r="AB7" s="1131"/>
      <c r="AC7" s="1131"/>
      <c r="AD7" s="1131"/>
      <c r="AE7" s="1132"/>
      <c r="AF7" s="1133">
        <v>325</v>
      </c>
      <c r="AG7" s="1134"/>
      <c r="AH7" s="1134"/>
      <c r="AI7" s="1134"/>
      <c r="AJ7" s="1135"/>
      <c r="AK7" s="1117">
        <v>0</v>
      </c>
      <c r="AL7" s="1118"/>
      <c r="AM7" s="1118"/>
      <c r="AN7" s="1118"/>
      <c r="AO7" s="1118"/>
      <c r="AP7" s="1118">
        <v>1901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1</v>
      </c>
      <c r="CI7" s="1115"/>
      <c r="CJ7" s="1115"/>
      <c r="CK7" s="1115"/>
      <c r="CL7" s="1116"/>
      <c r="CM7" s="1114">
        <v>92</v>
      </c>
      <c r="CN7" s="1115"/>
      <c r="CO7" s="1115"/>
      <c r="CP7" s="1115"/>
      <c r="CQ7" s="1116"/>
      <c r="CR7" s="1114">
        <v>3</v>
      </c>
      <c r="CS7" s="1115"/>
      <c r="CT7" s="1115"/>
      <c r="CU7" s="1115"/>
      <c r="CV7" s="1116"/>
      <c r="CW7" s="1114" t="s">
        <v>556</v>
      </c>
      <c r="CX7" s="1115"/>
      <c r="CY7" s="1115"/>
      <c r="CZ7" s="1115"/>
      <c r="DA7" s="1116"/>
      <c r="DB7" s="1114" t="s">
        <v>556</v>
      </c>
      <c r="DC7" s="1115"/>
      <c r="DD7" s="1115"/>
      <c r="DE7" s="1115"/>
      <c r="DF7" s="1116"/>
      <c r="DG7" s="1114" t="s">
        <v>556</v>
      </c>
      <c r="DH7" s="1115"/>
      <c r="DI7" s="1115"/>
      <c r="DJ7" s="1115"/>
      <c r="DK7" s="1116"/>
      <c r="DL7" s="1114" t="s">
        <v>556</v>
      </c>
      <c r="DM7" s="1115"/>
      <c r="DN7" s="1115"/>
      <c r="DO7" s="1115"/>
      <c r="DP7" s="1116"/>
      <c r="DQ7" s="1114" t="s">
        <v>556</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21</v>
      </c>
      <c r="R8" s="1070"/>
      <c r="S8" s="1070"/>
      <c r="T8" s="1070"/>
      <c r="U8" s="1070"/>
      <c r="V8" s="1070">
        <v>18</v>
      </c>
      <c r="W8" s="1070"/>
      <c r="X8" s="1070"/>
      <c r="Y8" s="1070"/>
      <c r="Z8" s="1070"/>
      <c r="AA8" s="1070">
        <v>3</v>
      </c>
      <c r="AB8" s="1070"/>
      <c r="AC8" s="1070"/>
      <c r="AD8" s="1070"/>
      <c r="AE8" s="1071"/>
      <c r="AF8" s="1045">
        <v>3</v>
      </c>
      <c r="AG8" s="1046"/>
      <c r="AH8" s="1046"/>
      <c r="AI8" s="1046"/>
      <c r="AJ8" s="1047"/>
      <c r="AK8" s="1112">
        <v>0</v>
      </c>
      <c r="AL8" s="1113"/>
      <c r="AM8" s="1113"/>
      <c r="AN8" s="1113"/>
      <c r="AO8" s="1113"/>
      <c r="AP8" s="1113" t="s">
        <v>543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3389</v>
      </c>
      <c r="R23" s="1095"/>
      <c r="S23" s="1095"/>
      <c r="T23" s="1095"/>
      <c r="U23" s="1095"/>
      <c r="V23" s="1095">
        <v>3036</v>
      </c>
      <c r="W23" s="1095"/>
      <c r="X23" s="1095"/>
      <c r="Y23" s="1095"/>
      <c r="Z23" s="1095"/>
      <c r="AA23" s="1095">
        <v>353</v>
      </c>
      <c r="AB23" s="1095"/>
      <c r="AC23" s="1095"/>
      <c r="AD23" s="1095"/>
      <c r="AE23" s="1096"/>
      <c r="AF23" s="1097">
        <v>329</v>
      </c>
      <c r="AG23" s="1095"/>
      <c r="AH23" s="1095"/>
      <c r="AI23" s="1095"/>
      <c r="AJ23" s="1098"/>
      <c r="AK23" s="1099"/>
      <c r="AL23" s="1100"/>
      <c r="AM23" s="1100"/>
      <c r="AN23" s="1100"/>
      <c r="AO23" s="1100"/>
      <c r="AP23" s="1095">
        <v>1901</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667</v>
      </c>
      <c r="R28" s="1080"/>
      <c r="S28" s="1080"/>
      <c r="T28" s="1080"/>
      <c r="U28" s="1080"/>
      <c r="V28" s="1080">
        <v>621</v>
      </c>
      <c r="W28" s="1080"/>
      <c r="X28" s="1080"/>
      <c r="Y28" s="1080"/>
      <c r="Z28" s="1080"/>
      <c r="AA28" s="1080">
        <v>46</v>
      </c>
      <c r="AB28" s="1080"/>
      <c r="AC28" s="1080"/>
      <c r="AD28" s="1080"/>
      <c r="AE28" s="1081"/>
      <c r="AF28" s="1082">
        <v>46</v>
      </c>
      <c r="AG28" s="1080"/>
      <c r="AH28" s="1080"/>
      <c r="AI28" s="1080"/>
      <c r="AJ28" s="1083"/>
      <c r="AK28" s="1084">
        <v>30</v>
      </c>
      <c r="AL28" s="1072"/>
      <c r="AM28" s="1072"/>
      <c r="AN28" s="1072"/>
      <c r="AO28" s="1072"/>
      <c r="AP28" s="1072" t="s">
        <v>543</v>
      </c>
      <c r="AQ28" s="1072"/>
      <c r="AR28" s="1072"/>
      <c r="AS28" s="1072"/>
      <c r="AT28" s="1072"/>
      <c r="AU28" s="1072" t="s">
        <v>543</v>
      </c>
      <c r="AV28" s="1072"/>
      <c r="AW28" s="1072"/>
      <c r="AX28" s="1072"/>
      <c r="AY28" s="1072"/>
      <c r="AZ28" s="1073" t="s">
        <v>556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584</v>
      </c>
      <c r="R29" s="1070"/>
      <c r="S29" s="1070"/>
      <c r="T29" s="1070"/>
      <c r="U29" s="1070"/>
      <c r="V29" s="1070">
        <v>580</v>
      </c>
      <c r="W29" s="1070"/>
      <c r="X29" s="1070"/>
      <c r="Y29" s="1070"/>
      <c r="Z29" s="1070"/>
      <c r="AA29" s="1070">
        <v>4</v>
      </c>
      <c r="AB29" s="1070"/>
      <c r="AC29" s="1070"/>
      <c r="AD29" s="1070"/>
      <c r="AE29" s="1071"/>
      <c r="AF29" s="1045">
        <v>4</v>
      </c>
      <c r="AG29" s="1046"/>
      <c r="AH29" s="1046"/>
      <c r="AI29" s="1046"/>
      <c r="AJ29" s="1047"/>
      <c r="AK29" s="1006">
        <v>95</v>
      </c>
      <c r="AL29" s="997"/>
      <c r="AM29" s="997"/>
      <c r="AN29" s="997"/>
      <c r="AO29" s="997"/>
      <c r="AP29" s="997" t="s">
        <v>543</v>
      </c>
      <c r="AQ29" s="997"/>
      <c r="AR29" s="997"/>
      <c r="AS29" s="997"/>
      <c r="AT29" s="997"/>
      <c r="AU29" s="997" t="s">
        <v>543</v>
      </c>
      <c r="AV29" s="997"/>
      <c r="AW29" s="997"/>
      <c r="AX29" s="997"/>
      <c r="AY29" s="997"/>
      <c r="AZ29" s="1068" t="s">
        <v>556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50</v>
      </c>
      <c r="R30" s="1070"/>
      <c r="S30" s="1070"/>
      <c r="T30" s="1070"/>
      <c r="U30" s="1070"/>
      <c r="V30" s="1070">
        <v>50</v>
      </c>
      <c r="W30" s="1070"/>
      <c r="X30" s="1070"/>
      <c r="Y30" s="1070"/>
      <c r="Z30" s="1070"/>
      <c r="AA30" s="1070">
        <v>0</v>
      </c>
      <c r="AB30" s="1070"/>
      <c r="AC30" s="1070"/>
      <c r="AD30" s="1070"/>
      <c r="AE30" s="1071"/>
      <c r="AF30" s="1045">
        <v>0</v>
      </c>
      <c r="AG30" s="1046"/>
      <c r="AH30" s="1046"/>
      <c r="AI30" s="1046"/>
      <c r="AJ30" s="1047"/>
      <c r="AK30" s="1006">
        <v>16</v>
      </c>
      <c r="AL30" s="997"/>
      <c r="AM30" s="997"/>
      <c r="AN30" s="997"/>
      <c r="AO30" s="997"/>
      <c r="AP30" s="997" t="s">
        <v>543</v>
      </c>
      <c r="AQ30" s="997"/>
      <c r="AR30" s="997"/>
      <c r="AS30" s="997"/>
      <c r="AT30" s="997"/>
      <c r="AU30" s="997" t="s">
        <v>543</v>
      </c>
      <c r="AV30" s="997"/>
      <c r="AW30" s="997"/>
      <c r="AX30" s="997"/>
      <c r="AY30" s="997"/>
      <c r="AZ30" s="1068" t="s">
        <v>556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129</v>
      </c>
      <c r="R31" s="1070"/>
      <c r="S31" s="1070"/>
      <c r="T31" s="1070"/>
      <c r="U31" s="1070"/>
      <c r="V31" s="1070">
        <v>117</v>
      </c>
      <c r="W31" s="1070"/>
      <c r="X31" s="1070"/>
      <c r="Y31" s="1070"/>
      <c r="Z31" s="1070"/>
      <c r="AA31" s="1070">
        <v>12</v>
      </c>
      <c r="AB31" s="1070"/>
      <c r="AC31" s="1070"/>
      <c r="AD31" s="1070"/>
      <c r="AE31" s="1071"/>
      <c r="AF31" s="1045">
        <v>4</v>
      </c>
      <c r="AG31" s="1046"/>
      <c r="AH31" s="1046"/>
      <c r="AI31" s="1046"/>
      <c r="AJ31" s="1047"/>
      <c r="AK31" s="1006">
        <v>37</v>
      </c>
      <c r="AL31" s="997"/>
      <c r="AM31" s="997"/>
      <c r="AN31" s="997"/>
      <c r="AO31" s="997"/>
      <c r="AP31" s="997">
        <v>1014</v>
      </c>
      <c r="AQ31" s="997"/>
      <c r="AR31" s="997"/>
      <c r="AS31" s="997"/>
      <c r="AT31" s="997"/>
      <c r="AU31" s="997">
        <v>37</v>
      </c>
      <c r="AV31" s="997"/>
      <c r="AW31" s="997"/>
      <c r="AX31" s="997"/>
      <c r="AY31" s="997"/>
      <c r="AZ31" s="1068" t="s">
        <v>556</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163</v>
      </c>
      <c r="R32" s="1070"/>
      <c r="S32" s="1070"/>
      <c r="T32" s="1070"/>
      <c r="U32" s="1070"/>
      <c r="V32" s="1070">
        <v>153</v>
      </c>
      <c r="W32" s="1070"/>
      <c r="X32" s="1070"/>
      <c r="Y32" s="1070"/>
      <c r="Z32" s="1070"/>
      <c r="AA32" s="1070">
        <v>10</v>
      </c>
      <c r="AB32" s="1070"/>
      <c r="AC32" s="1070"/>
      <c r="AD32" s="1070"/>
      <c r="AE32" s="1071"/>
      <c r="AF32" s="1045">
        <v>10</v>
      </c>
      <c r="AG32" s="1046"/>
      <c r="AH32" s="1046"/>
      <c r="AI32" s="1046"/>
      <c r="AJ32" s="1047"/>
      <c r="AK32" s="1006">
        <v>0</v>
      </c>
      <c r="AL32" s="997"/>
      <c r="AM32" s="997"/>
      <c r="AN32" s="997"/>
      <c r="AO32" s="997"/>
      <c r="AP32" s="997" t="s">
        <v>556</v>
      </c>
      <c r="AQ32" s="997"/>
      <c r="AR32" s="997"/>
      <c r="AS32" s="997"/>
      <c r="AT32" s="997"/>
      <c r="AU32" s="997" t="s">
        <v>543</v>
      </c>
      <c r="AV32" s="997"/>
      <c r="AW32" s="997"/>
      <c r="AX32" s="997"/>
      <c r="AY32" s="997"/>
      <c r="AZ32" s="1068" t="s">
        <v>556</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281</v>
      </c>
      <c r="R33" s="1070"/>
      <c r="S33" s="1070"/>
      <c r="T33" s="1070"/>
      <c r="U33" s="1070"/>
      <c r="V33" s="1070">
        <v>273</v>
      </c>
      <c r="W33" s="1070"/>
      <c r="X33" s="1070"/>
      <c r="Y33" s="1070"/>
      <c r="Z33" s="1070"/>
      <c r="AA33" s="1070">
        <v>8</v>
      </c>
      <c r="AB33" s="1070"/>
      <c r="AC33" s="1070"/>
      <c r="AD33" s="1070"/>
      <c r="AE33" s="1071"/>
      <c r="AF33" s="1045">
        <v>8</v>
      </c>
      <c r="AG33" s="1046"/>
      <c r="AH33" s="1046"/>
      <c r="AI33" s="1046"/>
      <c r="AJ33" s="1047"/>
      <c r="AK33" s="1006">
        <v>197</v>
      </c>
      <c r="AL33" s="997"/>
      <c r="AM33" s="997"/>
      <c r="AN33" s="997"/>
      <c r="AO33" s="997"/>
      <c r="AP33" s="997">
        <v>2041</v>
      </c>
      <c r="AQ33" s="997"/>
      <c r="AR33" s="997"/>
      <c r="AS33" s="997"/>
      <c r="AT33" s="997"/>
      <c r="AU33" s="997">
        <v>195</v>
      </c>
      <c r="AV33" s="997"/>
      <c r="AW33" s="997"/>
      <c r="AX33" s="997"/>
      <c r="AY33" s="997"/>
      <c r="AZ33" s="1068" t="s">
        <v>556</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72</v>
      </c>
      <c r="AG63" s="985"/>
      <c r="AH63" s="985"/>
      <c r="AI63" s="985"/>
      <c r="AJ63" s="1056"/>
      <c r="AK63" s="1057"/>
      <c r="AL63" s="989"/>
      <c r="AM63" s="989"/>
      <c r="AN63" s="989"/>
      <c r="AO63" s="989"/>
      <c r="AP63" s="985">
        <v>3055</v>
      </c>
      <c r="AQ63" s="985"/>
      <c r="AR63" s="985"/>
      <c r="AS63" s="985"/>
      <c r="AT63" s="985"/>
      <c r="AU63" s="985">
        <v>232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2038</v>
      </c>
      <c r="R68" s="1008"/>
      <c r="S68" s="1008"/>
      <c r="T68" s="1008"/>
      <c r="U68" s="1008"/>
      <c r="V68" s="1008">
        <v>1887</v>
      </c>
      <c r="W68" s="1008"/>
      <c r="X68" s="1008"/>
      <c r="Y68" s="1008"/>
      <c r="Z68" s="1008"/>
      <c r="AA68" s="1008">
        <v>151</v>
      </c>
      <c r="AB68" s="1008"/>
      <c r="AC68" s="1008"/>
      <c r="AD68" s="1008"/>
      <c r="AE68" s="1008"/>
      <c r="AF68" s="1008">
        <v>151</v>
      </c>
      <c r="AG68" s="1008"/>
      <c r="AH68" s="1008"/>
      <c r="AI68" s="1008"/>
      <c r="AJ68" s="1008"/>
      <c r="AK68" s="1008">
        <v>52</v>
      </c>
      <c r="AL68" s="1008"/>
      <c r="AM68" s="1008"/>
      <c r="AN68" s="1008"/>
      <c r="AO68" s="1008"/>
      <c r="AP68" s="1008">
        <v>181</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103</v>
      </c>
      <c r="R69" s="997"/>
      <c r="S69" s="997"/>
      <c r="T69" s="997"/>
      <c r="U69" s="997"/>
      <c r="V69" s="997">
        <v>35</v>
      </c>
      <c r="W69" s="997"/>
      <c r="X69" s="997"/>
      <c r="Y69" s="997"/>
      <c r="Z69" s="997"/>
      <c r="AA69" s="997">
        <v>68</v>
      </c>
      <c r="AB69" s="997"/>
      <c r="AC69" s="997"/>
      <c r="AD69" s="997"/>
      <c r="AE69" s="997"/>
      <c r="AF69" s="997">
        <v>68</v>
      </c>
      <c r="AG69" s="997"/>
      <c r="AH69" s="997"/>
      <c r="AI69" s="997"/>
      <c r="AJ69" s="997"/>
      <c r="AK69" s="997">
        <v>94</v>
      </c>
      <c r="AL69" s="997"/>
      <c r="AM69" s="997"/>
      <c r="AN69" s="997"/>
      <c r="AO69" s="997"/>
      <c r="AP69" s="997" t="s">
        <v>543</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2372</v>
      </c>
      <c r="R70" s="997"/>
      <c r="S70" s="997"/>
      <c r="T70" s="997"/>
      <c r="U70" s="997"/>
      <c r="V70" s="997">
        <v>2348</v>
      </c>
      <c r="W70" s="997"/>
      <c r="X70" s="997"/>
      <c r="Y70" s="997"/>
      <c r="Z70" s="997"/>
      <c r="AA70" s="997">
        <v>24</v>
      </c>
      <c r="AB70" s="997"/>
      <c r="AC70" s="997"/>
      <c r="AD70" s="997"/>
      <c r="AE70" s="997"/>
      <c r="AF70" s="997">
        <v>24</v>
      </c>
      <c r="AG70" s="997"/>
      <c r="AH70" s="997"/>
      <c r="AI70" s="997"/>
      <c r="AJ70" s="997"/>
      <c r="AK70" s="997" t="s">
        <v>543</v>
      </c>
      <c r="AL70" s="997"/>
      <c r="AM70" s="997"/>
      <c r="AN70" s="997"/>
      <c r="AO70" s="997"/>
      <c r="AP70" s="997">
        <v>1876</v>
      </c>
      <c r="AQ70" s="997"/>
      <c r="AR70" s="997"/>
      <c r="AS70" s="997"/>
      <c r="AT70" s="997"/>
      <c r="AU70" s="997">
        <v>71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230</v>
      </c>
      <c r="R71" s="997"/>
      <c r="S71" s="997"/>
      <c r="T71" s="997"/>
      <c r="U71" s="997"/>
      <c r="V71" s="997">
        <v>216</v>
      </c>
      <c r="W71" s="997"/>
      <c r="X71" s="997"/>
      <c r="Y71" s="997"/>
      <c r="Z71" s="997"/>
      <c r="AA71" s="997">
        <v>14</v>
      </c>
      <c r="AB71" s="997"/>
      <c r="AC71" s="997"/>
      <c r="AD71" s="997"/>
      <c r="AE71" s="997"/>
      <c r="AF71" s="997">
        <v>14</v>
      </c>
      <c r="AG71" s="997"/>
      <c r="AH71" s="997"/>
      <c r="AI71" s="997"/>
      <c r="AJ71" s="997"/>
      <c r="AK71" s="997" t="s">
        <v>558</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7548</v>
      </c>
      <c r="R72" s="997"/>
      <c r="S72" s="997"/>
      <c r="T72" s="997"/>
      <c r="U72" s="997"/>
      <c r="V72" s="997">
        <v>6546</v>
      </c>
      <c r="W72" s="997"/>
      <c r="X72" s="997"/>
      <c r="Y72" s="997"/>
      <c r="Z72" s="997"/>
      <c r="AA72" s="997">
        <v>1002</v>
      </c>
      <c r="AB72" s="997"/>
      <c r="AC72" s="997"/>
      <c r="AD72" s="997"/>
      <c r="AE72" s="997"/>
      <c r="AF72" s="997">
        <v>1002</v>
      </c>
      <c r="AG72" s="997"/>
      <c r="AH72" s="997"/>
      <c r="AI72" s="997"/>
      <c r="AJ72" s="997"/>
      <c r="AK72" s="997">
        <v>1123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21</v>
      </c>
      <c r="R73" s="997"/>
      <c r="S73" s="997"/>
      <c r="T73" s="997"/>
      <c r="U73" s="997"/>
      <c r="V73" s="997">
        <v>17</v>
      </c>
      <c r="W73" s="997"/>
      <c r="X73" s="997"/>
      <c r="Y73" s="997"/>
      <c r="Z73" s="997"/>
      <c r="AA73" s="997">
        <v>4</v>
      </c>
      <c r="AB73" s="997"/>
      <c r="AC73" s="997"/>
      <c r="AD73" s="997"/>
      <c r="AE73" s="997"/>
      <c r="AF73" s="997">
        <v>4</v>
      </c>
      <c r="AG73" s="997"/>
      <c r="AH73" s="997"/>
      <c r="AI73" s="997"/>
      <c r="AJ73" s="997"/>
      <c r="AK73" s="997">
        <v>15</v>
      </c>
      <c r="AL73" s="997"/>
      <c r="AM73" s="997"/>
      <c r="AN73" s="997"/>
      <c r="AO73" s="997"/>
      <c r="AP73" s="997" t="s">
        <v>561</v>
      </c>
      <c r="AQ73" s="997"/>
      <c r="AR73" s="997"/>
      <c r="AS73" s="997"/>
      <c r="AT73" s="997"/>
      <c r="AU73" s="997" t="s">
        <v>561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27</v>
      </c>
      <c r="R74" s="997"/>
      <c r="S74" s="997"/>
      <c r="T74" s="997"/>
      <c r="U74" s="997"/>
      <c r="V74" s="997">
        <v>23</v>
      </c>
      <c r="W74" s="997"/>
      <c r="X74" s="997"/>
      <c r="Y74" s="997"/>
      <c r="Z74" s="997"/>
      <c r="AA74" s="997">
        <v>4</v>
      </c>
      <c r="AB74" s="997"/>
      <c r="AC74" s="997"/>
      <c r="AD74" s="997"/>
      <c r="AE74" s="997"/>
      <c r="AF74" s="997">
        <v>3</v>
      </c>
      <c r="AG74" s="997"/>
      <c r="AH74" s="997"/>
      <c r="AI74" s="997"/>
      <c r="AJ74" s="997"/>
      <c r="AK74" s="997" t="s">
        <v>559</v>
      </c>
      <c r="AL74" s="997"/>
      <c r="AM74" s="997"/>
      <c r="AN74" s="997"/>
      <c r="AO74" s="997"/>
      <c r="AP74" s="997" t="s">
        <v>543</v>
      </c>
      <c r="AQ74" s="997"/>
      <c r="AR74" s="997"/>
      <c r="AS74" s="997"/>
      <c r="AT74" s="997"/>
      <c r="AU74" s="997" t="s">
        <v>563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64</v>
      </c>
      <c r="R75" s="1005"/>
      <c r="S75" s="1005"/>
      <c r="T75" s="1005"/>
      <c r="U75" s="1006"/>
      <c r="V75" s="1007">
        <v>57</v>
      </c>
      <c r="W75" s="1005"/>
      <c r="X75" s="1005"/>
      <c r="Y75" s="1005"/>
      <c r="Z75" s="1006"/>
      <c r="AA75" s="1007">
        <v>7</v>
      </c>
      <c r="AB75" s="1005"/>
      <c r="AC75" s="1005"/>
      <c r="AD75" s="1005"/>
      <c r="AE75" s="1006"/>
      <c r="AF75" s="1007">
        <v>3</v>
      </c>
      <c r="AG75" s="1005"/>
      <c r="AH75" s="1005"/>
      <c r="AI75" s="1005"/>
      <c r="AJ75" s="1006"/>
      <c r="AK75" s="1007">
        <v>14</v>
      </c>
      <c r="AL75" s="1005"/>
      <c r="AM75" s="1005"/>
      <c r="AN75" s="1005"/>
      <c r="AO75" s="1006"/>
      <c r="AP75" s="1007" t="s">
        <v>543</v>
      </c>
      <c r="AQ75" s="1005"/>
      <c r="AR75" s="1005"/>
      <c r="AS75" s="1005"/>
      <c r="AT75" s="1006"/>
      <c r="AU75" s="1007"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552</v>
      </c>
      <c r="C76" s="1001"/>
      <c r="D76" s="1001"/>
      <c r="E76" s="1001"/>
      <c r="F76" s="1001"/>
      <c r="G76" s="1001"/>
      <c r="H76" s="1001"/>
      <c r="I76" s="1001"/>
      <c r="J76" s="1001"/>
      <c r="K76" s="1001"/>
      <c r="L76" s="1001"/>
      <c r="M76" s="1001"/>
      <c r="N76" s="1001"/>
      <c r="O76" s="1001"/>
      <c r="P76" s="1002"/>
      <c r="Q76" s="1004">
        <v>304</v>
      </c>
      <c r="R76" s="1005"/>
      <c r="S76" s="1005"/>
      <c r="T76" s="1005"/>
      <c r="U76" s="1006"/>
      <c r="V76" s="1007">
        <v>292</v>
      </c>
      <c r="W76" s="1005"/>
      <c r="X76" s="1005"/>
      <c r="Y76" s="1005"/>
      <c r="Z76" s="1006"/>
      <c r="AA76" s="1007">
        <v>12</v>
      </c>
      <c r="AB76" s="1005"/>
      <c r="AC76" s="1005"/>
      <c r="AD76" s="1005"/>
      <c r="AE76" s="1006"/>
      <c r="AF76" s="1007">
        <v>12</v>
      </c>
      <c r="AG76" s="1005"/>
      <c r="AH76" s="1005"/>
      <c r="AI76" s="1005"/>
      <c r="AJ76" s="1006"/>
      <c r="AK76" s="1007" t="s">
        <v>563</v>
      </c>
      <c r="AL76" s="1005"/>
      <c r="AM76" s="1005"/>
      <c r="AN76" s="1005"/>
      <c r="AO76" s="1006"/>
      <c r="AP76" s="1007" t="s">
        <v>562</v>
      </c>
      <c r="AQ76" s="1005"/>
      <c r="AR76" s="1005"/>
      <c r="AS76" s="1005"/>
      <c r="AT76" s="1006"/>
      <c r="AU76" s="1007" t="s">
        <v>562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553</v>
      </c>
      <c r="C77" s="1001"/>
      <c r="D77" s="1001"/>
      <c r="E77" s="1001"/>
      <c r="F77" s="1001"/>
      <c r="G77" s="1001"/>
      <c r="H77" s="1001"/>
      <c r="I77" s="1001"/>
      <c r="J77" s="1001"/>
      <c r="K77" s="1001"/>
      <c r="L77" s="1001"/>
      <c r="M77" s="1001"/>
      <c r="N77" s="1001"/>
      <c r="O77" s="1001"/>
      <c r="P77" s="1002"/>
      <c r="Q77" s="1004">
        <v>1844</v>
      </c>
      <c r="R77" s="1005"/>
      <c r="S77" s="1005"/>
      <c r="T77" s="1005"/>
      <c r="U77" s="1006"/>
      <c r="V77" s="1007">
        <v>1770</v>
      </c>
      <c r="W77" s="1005"/>
      <c r="X77" s="1005"/>
      <c r="Y77" s="1005"/>
      <c r="Z77" s="1006"/>
      <c r="AA77" s="1007">
        <v>74</v>
      </c>
      <c r="AB77" s="1005"/>
      <c r="AC77" s="1005"/>
      <c r="AD77" s="1005"/>
      <c r="AE77" s="1006"/>
      <c r="AF77" s="1007">
        <v>74</v>
      </c>
      <c r="AG77" s="1005"/>
      <c r="AH77" s="1005"/>
      <c r="AI77" s="1005"/>
      <c r="AJ77" s="1006"/>
      <c r="AK77" s="1007">
        <v>131</v>
      </c>
      <c r="AL77" s="1005"/>
      <c r="AM77" s="1005"/>
      <c r="AN77" s="1005"/>
      <c r="AO77" s="1006"/>
      <c r="AP77" s="1007" t="s">
        <v>562</v>
      </c>
      <c r="AQ77" s="1005"/>
      <c r="AR77" s="1005"/>
      <c r="AS77" s="1005"/>
      <c r="AT77" s="1006"/>
      <c r="AU77" s="1007" t="s">
        <v>561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554</v>
      </c>
      <c r="C78" s="1001"/>
      <c r="D78" s="1001"/>
      <c r="E78" s="1001"/>
      <c r="F78" s="1001"/>
      <c r="G78" s="1001"/>
      <c r="H78" s="1001"/>
      <c r="I78" s="1001"/>
      <c r="J78" s="1001"/>
      <c r="K78" s="1001"/>
      <c r="L78" s="1001"/>
      <c r="M78" s="1001"/>
      <c r="N78" s="1001"/>
      <c r="O78" s="1001"/>
      <c r="P78" s="1002"/>
      <c r="Q78" s="1003">
        <v>271713</v>
      </c>
      <c r="R78" s="997"/>
      <c r="S78" s="997"/>
      <c r="T78" s="997"/>
      <c r="U78" s="997"/>
      <c r="V78" s="997">
        <v>261269</v>
      </c>
      <c r="W78" s="997"/>
      <c r="X78" s="997"/>
      <c r="Y78" s="997"/>
      <c r="Z78" s="997"/>
      <c r="AA78" s="997">
        <v>10444</v>
      </c>
      <c r="AB78" s="997"/>
      <c r="AC78" s="997"/>
      <c r="AD78" s="997"/>
      <c r="AE78" s="997"/>
      <c r="AF78" s="997">
        <v>10444</v>
      </c>
      <c r="AG78" s="997"/>
      <c r="AH78" s="997"/>
      <c r="AI78" s="997"/>
      <c r="AJ78" s="997"/>
      <c r="AK78" s="997">
        <v>1787</v>
      </c>
      <c r="AL78" s="997"/>
      <c r="AM78" s="997"/>
      <c r="AN78" s="997"/>
      <c r="AO78" s="997"/>
      <c r="AP78" s="997" t="s">
        <v>562</v>
      </c>
      <c r="AQ78" s="997"/>
      <c r="AR78" s="997"/>
      <c r="AS78" s="997"/>
      <c r="AT78" s="997"/>
      <c r="AU78" s="997" t="s">
        <v>561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555</v>
      </c>
      <c r="C79" s="1001"/>
      <c r="D79" s="1001"/>
      <c r="E79" s="1001"/>
      <c r="F79" s="1001"/>
      <c r="G79" s="1001"/>
      <c r="H79" s="1001"/>
      <c r="I79" s="1001"/>
      <c r="J79" s="1001"/>
      <c r="K79" s="1001"/>
      <c r="L79" s="1001"/>
      <c r="M79" s="1001"/>
      <c r="N79" s="1001"/>
      <c r="O79" s="1001"/>
      <c r="P79" s="1002"/>
      <c r="Q79" s="1003">
        <v>197</v>
      </c>
      <c r="R79" s="997"/>
      <c r="S79" s="997"/>
      <c r="T79" s="997"/>
      <c r="U79" s="997"/>
      <c r="V79" s="997">
        <v>189</v>
      </c>
      <c r="W79" s="997"/>
      <c r="X79" s="997"/>
      <c r="Y79" s="997"/>
      <c r="Z79" s="997"/>
      <c r="AA79" s="997">
        <v>8</v>
      </c>
      <c r="AB79" s="997"/>
      <c r="AC79" s="997"/>
      <c r="AD79" s="997"/>
      <c r="AE79" s="997"/>
      <c r="AF79" s="997">
        <v>8</v>
      </c>
      <c r="AG79" s="997"/>
      <c r="AH79" s="997"/>
      <c r="AI79" s="997"/>
      <c r="AJ79" s="997"/>
      <c r="AK79" s="997" t="s">
        <v>563</v>
      </c>
      <c r="AL79" s="997"/>
      <c r="AM79" s="997"/>
      <c r="AN79" s="997"/>
      <c r="AO79" s="997"/>
      <c r="AP79" s="997" t="s">
        <v>562</v>
      </c>
      <c r="AQ79" s="997"/>
      <c r="AR79" s="997"/>
      <c r="AS79" s="997"/>
      <c r="AT79" s="997"/>
      <c r="AU79" s="997" t="s">
        <v>563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11807</v>
      </c>
      <c r="AG88" s="985"/>
      <c r="AH88" s="985"/>
      <c r="AI88" s="985"/>
      <c r="AJ88" s="985"/>
      <c r="AK88" s="989"/>
      <c r="AL88" s="989"/>
      <c r="AM88" s="989"/>
      <c r="AN88" s="989"/>
      <c r="AO88" s="989"/>
      <c r="AP88" s="985">
        <v>2057</v>
      </c>
      <c r="AQ88" s="985"/>
      <c r="AR88" s="985"/>
      <c r="AS88" s="985"/>
      <c r="AT88" s="985"/>
      <c r="AU88" s="985">
        <v>71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t="s">
        <v>488</v>
      </c>
      <c r="CX102" s="977"/>
      <c r="CY102" s="977"/>
      <c r="CZ102" s="977"/>
      <c r="DA102" s="978"/>
      <c r="DB102" s="976" t="s">
        <v>488</v>
      </c>
      <c r="DC102" s="977"/>
      <c r="DD102" s="977"/>
      <c r="DE102" s="977"/>
      <c r="DF102" s="978"/>
      <c r="DG102" s="976" t="s">
        <v>488</v>
      </c>
      <c r="DH102" s="977"/>
      <c r="DI102" s="977"/>
      <c r="DJ102" s="977"/>
      <c r="DK102" s="978"/>
      <c r="DL102" s="976" t="s">
        <v>488</v>
      </c>
      <c r="DM102" s="977"/>
      <c r="DN102" s="977"/>
      <c r="DO102" s="977"/>
      <c r="DP102" s="978"/>
      <c r="DQ102" s="976" t="s">
        <v>488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206574</v>
      </c>
      <c r="AB110" s="903"/>
      <c r="AC110" s="903"/>
      <c r="AD110" s="903"/>
      <c r="AE110" s="904"/>
      <c r="AF110" s="905">
        <v>220256</v>
      </c>
      <c r="AG110" s="903"/>
      <c r="AH110" s="903"/>
      <c r="AI110" s="903"/>
      <c r="AJ110" s="904"/>
      <c r="AK110" s="905">
        <v>230086</v>
      </c>
      <c r="AL110" s="903"/>
      <c r="AM110" s="903"/>
      <c r="AN110" s="903"/>
      <c r="AO110" s="904"/>
      <c r="AP110" s="906">
        <v>13.9</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2039032</v>
      </c>
      <c r="BR110" s="830"/>
      <c r="BS110" s="830"/>
      <c r="BT110" s="830"/>
      <c r="BU110" s="830"/>
      <c r="BV110" s="830">
        <v>1994753</v>
      </c>
      <c r="BW110" s="830"/>
      <c r="BX110" s="830"/>
      <c r="BY110" s="830"/>
      <c r="BZ110" s="830"/>
      <c r="CA110" s="830">
        <v>1900598</v>
      </c>
      <c r="CB110" s="830"/>
      <c r="CC110" s="830"/>
      <c r="CD110" s="830"/>
      <c r="CE110" s="830"/>
      <c r="CF110" s="891">
        <v>114.7</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414</v>
      </c>
      <c r="BR111" s="801"/>
      <c r="BS111" s="801"/>
      <c r="BT111" s="801"/>
      <c r="BU111" s="801"/>
      <c r="BV111" s="801" t="s">
        <v>414</v>
      </c>
      <c r="BW111" s="801"/>
      <c r="BX111" s="801"/>
      <c r="BY111" s="801"/>
      <c r="BZ111" s="801"/>
      <c r="CA111" s="801" t="s">
        <v>414</v>
      </c>
      <c r="CB111" s="801"/>
      <c r="CC111" s="801"/>
      <c r="CD111" s="801"/>
      <c r="CE111" s="801"/>
      <c r="CF111" s="878" t="s">
        <v>414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2400125</v>
      </c>
      <c r="BR112" s="801"/>
      <c r="BS112" s="801"/>
      <c r="BT112" s="801"/>
      <c r="BU112" s="801"/>
      <c r="BV112" s="801">
        <v>2340087</v>
      </c>
      <c r="BW112" s="801"/>
      <c r="BX112" s="801"/>
      <c r="BY112" s="801"/>
      <c r="BZ112" s="801"/>
      <c r="CA112" s="801">
        <v>2237250</v>
      </c>
      <c r="CB112" s="801"/>
      <c r="CC112" s="801"/>
      <c r="CD112" s="801"/>
      <c r="CE112" s="801"/>
      <c r="CF112" s="878">
        <v>135</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221027</v>
      </c>
      <c r="AB113" s="939"/>
      <c r="AC113" s="939"/>
      <c r="AD113" s="939"/>
      <c r="AE113" s="940"/>
      <c r="AF113" s="941">
        <v>225314</v>
      </c>
      <c r="AG113" s="939"/>
      <c r="AH113" s="939"/>
      <c r="AI113" s="939"/>
      <c r="AJ113" s="940"/>
      <c r="AK113" s="941">
        <v>231736</v>
      </c>
      <c r="AL113" s="939"/>
      <c r="AM113" s="939"/>
      <c r="AN113" s="939"/>
      <c r="AO113" s="940"/>
      <c r="AP113" s="942">
        <v>14</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11563</v>
      </c>
      <c r="BR113" s="801"/>
      <c r="BS113" s="801"/>
      <c r="BT113" s="801"/>
      <c r="BU113" s="801"/>
      <c r="BV113" s="801">
        <v>54123</v>
      </c>
      <c r="BW113" s="801"/>
      <c r="BX113" s="801"/>
      <c r="BY113" s="801"/>
      <c r="BZ113" s="801"/>
      <c r="CA113" s="801">
        <v>71282</v>
      </c>
      <c r="CB113" s="801"/>
      <c r="CC113" s="801"/>
      <c r="CD113" s="801"/>
      <c r="CE113" s="801"/>
      <c r="CF113" s="878">
        <v>4.3</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659</v>
      </c>
      <c r="AB114" s="814"/>
      <c r="AC114" s="814"/>
      <c r="AD114" s="814"/>
      <c r="AE114" s="815"/>
      <c r="AF114" s="816">
        <v>1884</v>
      </c>
      <c r="AG114" s="814"/>
      <c r="AH114" s="814"/>
      <c r="AI114" s="814"/>
      <c r="AJ114" s="815"/>
      <c r="AK114" s="816">
        <v>2733</v>
      </c>
      <c r="AL114" s="814"/>
      <c r="AM114" s="814"/>
      <c r="AN114" s="814"/>
      <c r="AO114" s="815"/>
      <c r="AP114" s="784">
        <v>0.2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479144</v>
      </c>
      <c r="BR114" s="801"/>
      <c r="BS114" s="801"/>
      <c r="BT114" s="801"/>
      <c r="BU114" s="801"/>
      <c r="BV114" s="801">
        <v>486415</v>
      </c>
      <c r="BW114" s="801"/>
      <c r="BX114" s="801"/>
      <c r="BY114" s="801"/>
      <c r="BZ114" s="801"/>
      <c r="CA114" s="801">
        <v>432903</v>
      </c>
      <c r="CB114" s="801"/>
      <c r="CC114" s="801"/>
      <c r="CD114" s="801"/>
      <c r="CE114" s="801"/>
      <c r="CF114" s="878">
        <v>26.1</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428260</v>
      </c>
      <c r="AB117" s="925"/>
      <c r="AC117" s="925"/>
      <c r="AD117" s="925"/>
      <c r="AE117" s="926"/>
      <c r="AF117" s="928">
        <v>447454</v>
      </c>
      <c r="AG117" s="925"/>
      <c r="AH117" s="925"/>
      <c r="AI117" s="925"/>
      <c r="AJ117" s="926"/>
      <c r="AK117" s="928">
        <v>464555</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4929864</v>
      </c>
      <c r="BR118" s="888"/>
      <c r="BS118" s="888"/>
      <c r="BT118" s="888"/>
      <c r="BU118" s="888"/>
      <c r="BV118" s="888">
        <v>4875378</v>
      </c>
      <c r="BW118" s="888"/>
      <c r="BX118" s="888"/>
      <c r="BY118" s="888"/>
      <c r="BZ118" s="888"/>
      <c r="CA118" s="888">
        <v>4642033</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1766865</v>
      </c>
      <c r="BR119" s="830"/>
      <c r="BS119" s="830"/>
      <c r="BT119" s="830"/>
      <c r="BU119" s="830"/>
      <c r="BV119" s="830">
        <v>1738757</v>
      </c>
      <c r="BW119" s="830"/>
      <c r="BX119" s="830"/>
      <c r="BY119" s="830"/>
      <c r="BZ119" s="830"/>
      <c r="CA119" s="830">
        <v>1930282</v>
      </c>
      <c r="CB119" s="830"/>
      <c r="CC119" s="830"/>
      <c r="CD119" s="830"/>
      <c r="CE119" s="830"/>
      <c r="CF119" s="891">
        <v>116.5</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25400</v>
      </c>
      <c r="BR120" s="801"/>
      <c r="BS120" s="801"/>
      <c r="BT120" s="801"/>
      <c r="BU120" s="801"/>
      <c r="BV120" s="801">
        <v>19609</v>
      </c>
      <c r="BW120" s="801"/>
      <c r="BX120" s="801"/>
      <c r="BY120" s="801"/>
      <c r="BZ120" s="801"/>
      <c r="CA120" s="801">
        <v>13670</v>
      </c>
      <c r="CB120" s="801"/>
      <c r="CC120" s="801"/>
      <c r="CD120" s="801"/>
      <c r="CE120" s="801"/>
      <c r="CF120" s="878">
        <v>0.8</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2122656</v>
      </c>
      <c r="DH120" s="830"/>
      <c r="DI120" s="830"/>
      <c r="DJ120" s="830"/>
      <c r="DK120" s="830"/>
      <c r="DL120" s="830">
        <v>1997489</v>
      </c>
      <c r="DM120" s="830"/>
      <c r="DN120" s="830"/>
      <c r="DO120" s="830"/>
      <c r="DP120" s="830"/>
      <c r="DQ120" s="830">
        <v>1814621</v>
      </c>
      <c r="DR120" s="830"/>
      <c r="DS120" s="830"/>
      <c r="DT120" s="830"/>
      <c r="DU120" s="830"/>
      <c r="DV120" s="831">
        <v>109.5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3407469</v>
      </c>
      <c r="BR121" s="888"/>
      <c r="BS121" s="888"/>
      <c r="BT121" s="888"/>
      <c r="BU121" s="888"/>
      <c r="BV121" s="888">
        <v>3289802</v>
      </c>
      <c r="BW121" s="888"/>
      <c r="BX121" s="888"/>
      <c r="BY121" s="888"/>
      <c r="BZ121" s="888"/>
      <c r="CA121" s="888">
        <v>3142819</v>
      </c>
      <c r="CB121" s="888"/>
      <c r="CC121" s="888"/>
      <c r="CD121" s="888"/>
      <c r="CE121" s="888"/>
      <c r="CF121" s="889">
        <v>189.7</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277469</v>
      </c>
      <c r="DH121" s="801"/>
      <c r="DI121" s="801"/>
      <c r="DJ121" s="801"/>
      <c r="DK121" s="801"/>
      <c r="DL121" s="801">
        <v>342598</v>
      </c>
      <c r="DM121" s="801"/>
      <c r="DN121" s="801"/>
      <c r="DO121" s="801"/>
      <c r="DP121" s="801"/>
      <c r="DQ121" s="801">
        <v>422629</v>
      </c>
      <c r="DR121" s="801"/>
      <c r="DS121" s="801"/>
      <c r="DT121" s="801"/>
      <c r="DU121" s="801"/>
      <c r="DV121" s="853">
        <v>25.5</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5199734</v>
      </c>
      <c r="BR122" s="870"/>
      <c r="BS122" s="870"/>
      <c r="BT122" s="870"/>
      <c r="BU122" s="870"/>
      <c r="BV122" s="870">
        <v>5048168</v>
      </c>
      <c r="BW122" s="870"/>
      <c r="BX122" s="870"/>
      <c r="BY122" s="870"/>
      <c r="BZ122" s="870"/>
      <c r="CA122" s="870">
        <v>5086771</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6194</v>
      </c>
      <c r="AB128" s="754"/>
      <c r="AC128" s="754"/>
      <c r="AD128" s="754"/>
      <c r="AE128" s="755"/>
      <c r="AF128" s="756">
        <v>6194</v>
      </c>
      <c r="AG128" s="754"/>
      <c r="AH128" s="754"/>
      <c r="AI128" s="754"/>
      <c r="AJ128" s="755"/>
      <c r="AK128" s="756">
        <v>6194</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1935080</v>
      </c>
      <c r="AB129" s="814"/>
      <c r="AC129" s="814"/>
      <c r="AD129" s="814"/>
      <c r="AE129" s="815"/>
      <c r="AF129" s="816">
        <v>1914442</v>
      </c>
      <c r="AG129" s="814"/>
      <c r="AH129" s="814"/>
      <c r="AI129" s="814"/>
      <c r="AJ129" s="815"/>
      <c r="AK129" s="816">
        <v>1994313</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326162</v>
      </c>
      <c r="AB130" s="814"/>
      <c r="AC130" s="814"/>
      <c r="AD130" s="814"/>
      <c r="AE130" s="815"/>
      <c r="AF130" s="816">
        <v>334980</v>
      </c>
      <c r="AG130" s="814"/>
      <c r="AH130" s="814"/>
      <c r="AI130" s="814"/>
      <c r="AJ130" s="815"/>
      <c r="AK130" s="816">
        <v>337300</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1608918</v>
      </c>
      <c r="AB131" s="747"/>
      <c r="AC131" s="747"/>
      <c r="AD131" s="747"/>
      <c r="AE131" s="748"/>
      <c r="AF131" s="749">
        <v>1579462</v>
      </c>
      <c r="AG131" s="747"/>
      <c r="AH131" s="747"/>
      <c r="AI131" s="747"/>
      <c r="AJ131" s="748"/>
      <c r="AK131" s="749">
        <v>1657013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5.9607761239999997</v>
      </c>
      <c r="AB132" s="770"/>
      <c r="AC132" s="770"/>
      <c r="AD132" s="770"/>
      <c r="AE132" s="771"/>
      <c r="AF132" s="772">
        <v>6.7288735019999999</v>
      </c>
      <c r="AG132" s="770"/>
      <c r="AH132" s="770"/>
      <c r="AI132" s="770"/>
      <c r="AJ132" s="771"/>
      <c r="AK132" s="772">
        <v>7.3059776840000001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7.8</v>
      </c>
      <c r="AB133" s="779"/>
      <c r="AC133" s="779"/>
      <c r="AD133" s="779"/>
      <c r="AE133" s="780"/>
      <c r="AF133" s="778">
        <v>6.8</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501311</v>
      </c>
      <c r="L9" s="264">
        <v>109600</v>
      </c>
      <c r="M9" s="265">
        <v>149112</v>
      </c>
      <c r="N9" s="266">
        <v>-26.5</v>
      </c>
    </row>
    <row r="10" spans="1:16" x14ac:dyDescent="0.15">
      <c r="A10" s="248"/>
      <c r="B10" s="244"/>
      <c r="C10" s="244"/>
      <c r="D10" s="244"/>
      <c r="E10" s="244"/>
      <c r="F10" s="244"/>
      <c r="G10" s="1163" t="s">
        <v>485</v>
      </c>
      <c r="H10" s="1164"/>
      <c r="I10" s="1164"/>
      <c r="J10" s="1165"/>
      <c r="K10" s="267">
        <v>65465</v>
      </c>
      <c r="L10" s="268">
        <v>14312</v>
      </c>
      <c r="M10" s="269">
        <v>16878</v>
      </c>
      <c r="N10" s="270">
        <v>-15.2</v>
      </c>
    </row>
    <row r="11" spans="1:16" ht="13.5" customHeight="1" x14ac:dyDescent="0.15">
      <c r="A11" s="248"/>
      <c r="B11" s="244"/>
      <c r="C11" s="244"/>
      <c r="D11" s="244"/>
      <c r="E11" s="244"/>
      <c r="F11" s="244"/>
      <c r="G11" s="1163" t="s">
        <v>486</v>
      </c>
      <c r="H11" s="1164"/>
      <c r="I11" s="1164"/>
      <c r="J11" s="1165"/>
      <c r="K11" s="267">
        <v>69535</v>
      </c>
      <c r="L11" s="268">
        <v>15202</v>
      </c>
      <c r="M11" s="269">
        <v>25471</v>
      </c>
      <c r="N11" s="270">
        <v>-40.299999999999997</v>
      </c>
    </row>
    <row r="12" spans="1:16" ht="13.5" customHeight="1" x14ac:dyDescent="0.15">
      <c r="A12" s="248"/>
      <c r="B12" s="244"/>
      <c r="C12" s="244"/>
      <c r="D12" s="244"/>
      <c r="E12" s="244"/>
      <c r="F12" s="244"/>
      <c r="G12" s="1163" t="s">
        <v>487</v>
      </c>
      <c r="H12" s="1164"/>
      <c r="I12" s="1164"/>
      <c r="J12" s="1165"/>
      <c r="K12" s="267" t="s">
        <v>488</v>
      </c>
      <c r="L12" s="268" t="s">
        <v>488</v>
      </c>
      <c r="M12" s="269">
        <v>1933</v>
      </c>
      <c r="N12" s="270" t="s">
        <v>488</v>
      </c>
    </row>
    <row r="13" spans="1:16" ht="13.5" customHeight="1" x14ac:dyDescent="0.15">
      <c r="A13" s="248"/>
      <c r="B13" s="244"/>
      <c r="C13" s="244"/>
      <c r="D13" s="244"/>
      <c r="E13" s="244"/>
      <c r="F13" s="244"/>
      <c r="G13" s="1163" t="s">
        <v>489</v>
      </c>
      <c r="H13" s="1164"/>
      <c r="I13" s="1164"/>
      <c r="J13" s="1165"/>
      <c r="K13" s="267" t="s">
        <v>488</v>
      </c>
      <c r="L13" s="268" t="s">
        <v>488</v>
      </c>
      <c r="M13" s="269" t="s">
        <v>488</v>
      </c>
      <c r="N13" s="270" t="s">
        <v>488</v>
      </c>
    </row>
    <row r="14" spans="1:16" ht="13.5" customHeight="1" x14ac:dyDescent="0.15">
      <c r="A14" s="248"/>
      <c r="B14" s="244"/>
      <c r="C14" s="244"/>
      <c r="D14" s="244"/>
      <c r="E14" s="244"/>
      <c r="F14" s="244"/>
      <c r="G14" s="1163" t="s">
        <v>490</v>
      </c>
      <c r="H14" s="1164"/>
      <c r="I14" s="1164"/>
      <c r="J14" s="1165"/>
      <c r="K14" s="267">
        <v>457</v>
      </c>
      <c r="L14" s="268">
        <v>100</v>
      </c>
      <c r="M14" s="269">
        <v>7468</v>
      </c>
      <c r="N14" s="270">
        <v>-98.7</v>
      </c>
    </row>
    <row r="15" spans="1:16" ht="13.5" customHeight="1" x14ac:dyDescent="0.15">
      <c r="A15" s="248"/>
      <c r="B15" s="244"/>
      <c r="C15" s="244"/>
      <c r="D15" s="244"/>
      <c r="E15" s="244"/>
      <c r="F15" s="244"/>
      <c r="G15" s="1163" t="s">
        <v>491</v>
      </c>
      <c r="H15" s="1164"/>
      <c r="I15" s="1164"/>
      <c r="J15" s="1165"/>
      <c r="K15" s="267" t="s">
        <v>488</v>
      </c>
      <c r="L15" s="268" t="s">
        <v>488</v>
      </c>
      <c r="M15" s="269">
        <v>4077</v>
      </c>
      <c r="N15" s="270" t="s">
        <v>488</v>
      </c>
    </row>
    <row r="16" spans="1:16" x14ac:dyDescent="0.15">
      <c r="A16" s="248"/>
      <c r="B16" s="244"/>
      <c r="C16" s="244"/>
      <c r="D16" s="244"/>
      <c r="E16" s="244"/>
      <c r="F16" s="244"/>
      <c r="G16" s="1166" t="s">
        <v>492</v>
      </c>
      <c r="H16" s="1167"/>
      <c r="I16" s="1167"/>
      <c r="J16" s="1168"/>
      <c r="K16" s="268">
        <v>-38352</v>
      </c>
      <c r="L16" s="268">
        <v>-8385</v>
      </c>
      <c r="M16" s="269">
        <v>-15449</v>
      </c>
      <c r="N16" s="270">
        <v>-45.7</v>
      </c>
    </row>
    <row r="17" spans="1:16" x14ac:dyDescent="0.15">
      <c r="A17" s="248"/>
      <c r="B17" s="244"/>
      <c r="C17" s="244"/>
      <c r="D17" s="244"/>
      <c r="E17" s="244"/>
      <c r="F17" s="244"/>
      <c r="G17" s="1166" t="s">
        <v>167</v>
      </c>
      <c r="H17" s="1167"/>
      <c r="I17" s="1167"/>
      <c r="J17" s="1168"/>
      <c r="K17" s="268">
        <v>598416</v>
      </c>
      <c r="L17" s="268">
        <v>130830</v>
      </c>
      <c r="M17" s="269">
        <v>189490</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10.93</v>
      </c>
      <c r="L21" s="281">
        <v>16.760000000000002</v>
      </c>
      <c r="M21" s="282">
        <v>-5.83</v>
      </c>
      <c r="N21" s="249"/>
      <c r="O21" s="283"/>
      <c r="P21" s="279"/>
    </row>
    <row r="22" spans="1:16" s="284" customFormat="1" x14ac:dyDescent="0.15">
      <c r="A22" s="279"/>
      <c r="B22" s="249"/>
      <c r="C22" s="249"/>
      <c r="D22" s="249"/>
      <c r="E22" s="249"/>
      <c r="F22" s="249"/>
      <c r="G22" s="1160" t="s">
        <v>498</v>
      </c>
      <c r="H22" s="1161"/>
      <c r="I22" s="1161"/>
      <c r="J22" s="1162"/>
      <c r="K22" s="285">
        <v>92.5</v>
      </c>
      <c r="L22" s="286">
        <v>94.9</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230086</v>
      </c>
      <c r="L32" s="294">
        <v>50303</v>
      </c>
      <c r="M32" s="295">
        <v>106256</v>
      </c>
      <c r="N32" s="296">
        <v>-52.7</v>
      </c>
    </row>
    <row r="33" spans="1:16" ht="13.5" customHeight="1" x14ac:dyDescent="0.15">
      <c r="A33" s="248"/>
      <c r="B33" s="244"/>
      <c r="C33" s="244"/>
      <c r="D33" s="244"/>
      <c r="E33" s="244"/>
      <c r="F33" s="244"/>
      <c r="G33" s="1151" t="s">
        <v>503</v>
      </c>
      <c r="H33" s="1152"/>
      <c r="I33" s="1152"/>
      <c r="J33" s="1153"/>
      <c r="K33" s="294" t="s">
        <v>488</v>
      </c>
      <c r="L33" s="294" t="s">
        <v>488</v>
      </c>
      <c r="M33" s="295" t="s">
        <v>488</v>
      </c>
      <c r="N33" s="296" t="s">
        <v>488</v>
      </c>
    </row>
    <row r="34" spans="1:16" ht="27" customHeight="1" x14ac:dyDescent="0.15">
      <c r="A34" s="248"/>
      <c r="B34" s="244"/>
      <c r="C34" s="244"/>
      <c r="D34" s="244"/>
      <c r="E34" s="244"/>
      <c r="F34" s="244"/>
      <c r="G34" s="1151" t="s">
        <v>504</v>
      </c>
      <c r="H34" s="1152"/>
      <c r="I34" s="1152"/>
      <c r="J34" s="1153"/>
      <c r="K34" s="294" t="s">
        <v>488</v>
      </c>
      <c r="L34" s="294" t="s">
        <v>488</v>
      </c>
      <c r="M34" s="295" t="s">
        <v>488</v>
      </c>
      <c r="N34" s="296" t="s">
        <v>488</v>
      </c>
    </row>
    <row r="35" spans="1:16" ht="27" customHeight="1" x14ac:dyDescent="0.15">
      <c r="A35" s="248"/>
      <c r="B35" s="244"/>
      <c r="C35" s="244"/>
      <c r="D35" s="244"/>
      <c r="E35" s="244"/>
      <c r="F35" s="244"/>
      <c r="G35" s="1151" t="s">
        <v>505</v>
      </c>
      <c r="H35" s="1152"/>
      <c r="I35" s="1152"/>
      <c r="J35" s="1153"/>
      <c r="K35" s="294">
        <v>231736</v>
      </c>
      <c r="L35" s="294">
        <v>50664</v>
      </c>
      <c r="M35" s="295">
        <v>30126</v>
      </c>
      <c r="N35" s="296">
        <v>68.2</v>
      </c>
    </row>
    <row r="36" spans="1:16" ht="27" customHeight="1" x14ac:dyDescent="0.15">
      <c r="A36" s="248"/>
      <c r="B36" s="244"/>
      <c r="C36" s="244"/>
      <c r="D36" s="244"/>
      <c r="E36" s="244"/>
      <c r="F36" s="244"/>
      <c r="G36" s="1151" t="s">
        <v>506</v>
      </c>
      <c r="H36" s="1152"/>
      <c r="I36" s="1152"/>
      <c r="J36" s="1153"/>
      <c r="K36" s="294">
        <v>2733</v>
      </c>
      <c r="L36" s="294">
        <v>598</v>
      </c>
      <c r="M36" s="295">
        <v>4934</v>
      </c>
      <c r="N36" s="296">
        <v>-87.9</v>
      </c>
    </row>
    <row r="37" spans="1:16" ht="13.5" customHeight="1" x14ac:dyDescent="0.15">
      <c r="A37" s="248"/>
      <c r="B37" s="244"/>
      <c r="C37" s="244"/>
      <c r="D37" s="244"/>
      <c r="E37" s="244"/>
      <c r="F37" s="244"/>
      <c r="G37" s="1151" t="s">
        <v>507</v>
      </c>
      <c r="H37" s="1152"/>
      <c r="I37" s="1152"/>
      <c r="J37" s="1153"/>
      <c r="K37" s="294" t="s">
        <v>488</v>
      </c>
      <c r="L37" s="294" t="s">
        <v>488</v>
      </c>
      <c r="M37" s="295">
        <v>1289</v>
      </c>
      <c r="N37" s="296" t="s">
        <v>488</v>
      </c>
    </row>
    <row r="38" spans="1:16" ht="27" customHeight="1" x14ac:dyDescent="0.15">
      <c r="A38" s="248"/>
      <c r="B38" s="244"/>
      <c r="C38" s="244"/>
      <c r="D38" s="244"/>
      <c r="E38" s="244"/>
      <c r="F38" s="244"/>
      <c r="G38" s="1154" t="s">
        <v>508</v>
      </c>
      <c r="H38" s="1155"/>
      <c r="I38" s="1155"/>
      <c r="J38" s="1156"/>
      <c r="K38" s="297" t="s">
        <v>488</v>
      </c>
      <c r="L38" s="297" t="s">
        <v>488</v>
      </c>
      <c r="M38" s="298">
        <v>42</v>
      </c>
      <c r="N38" s="299" t="s">
        <v>488</v>
      </c>
      <c r="O38" s="293"/>
    </row>
    <row r="39" spans="1:16" x14ac:dyDescent="0.15">
      <c r="A39" s="248"/>
      <c r="B39" s="244"/>
      <c r="C39" s="244"/>
      <c r="D39" s="244"/>
      <c r="E39" s="244"/>
      <c r="F39" s="244"/>
      <c r="G39" s="1154" t="s">
        <v>509</v>
      </c>
      <c r="H39" s="1155"/>
      <c r="I39" s="1155"/>
      <c r="J39" s="1156"/>
      <c r="K39" s="300">
        <v>-6194</v>
      </c>
      <c r="L39" s="300">
        <v>-1354</v>
      </c>
      <c r="M39" s="301">
        <v>-6102</v>
      </c>
      <c r="N39" s="302">
        <v>-77.8</v>
      </c>
      <c r="O39" s="293"/>
    </row>
    <row r="40" spans="1:16" ht="27" customHeight="1" x14ac:dyDescent="0.15">
      <c r="A40" s="248"/>
      <c r="B40" s="244"/>
      <c r="C40" s="244"/>
      <c r="D40" s="244"/>
      <c r="E40" s="244"/>
      <c r="F40" s="244"/>
      <c r="G40" s="1151" t="s">
        <v>510</v>
      </c>
      <c r="H40" s="1152"/>
      <c r="I40" s="1152"/>
      <c r="J40" s="1153"/>
      <c r="K40" s="300">
        <v>-337300</v>
      </c>
      <c r="L40" s="300">
        <v>-73743</v>
      </c>
      <c r="M40" s="301">
        <v>-103856</v>
      </c>
      <c r="N40" s="302">
        <v>-29</v>
      </c>
      <c r="O40" s="293"/>
    </row>
    <row r="41" spans="1:16" x14ac:dyDescent="0.15">
      <c r="A41" s="248"/>
      <c r="B41" s="244"/>
      <c r="C41" s="244"/>
      <c r="D41" s="244"/>
      <c r="E41" s="244"/>
      <c r="F41" s="244"/>
      <c r="G41" s="1157" t="s">
        <v>278</v>
      </c>
      <c r="H41" s="1158"/>
      <c r="I41" s="1158"/>
      <c r="J41" s="1159"/>
      <c r="K41" s="294">
        <v>121061</v>
      </c>
      <c r="L41" s="300">
        <v>26467</v>
      </c>
      <c r="M41" s="301">
        <v>32689</v>
      </c>
      <c r="N41" s="302">
        <v>-19</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480210</v>
      </c>
      <c r="J51" s="320">
        <v>101696</v>
      </c>
      <c r="K51" s="321">
        <v>-58.2</v>
      </c>
      <c r="L51" s="322">
        <v>201428</v>
      </c>
      <c r="M51" s="323">
        <v>-8.8000000000000007</v>
      </c>
      <c r="N51" s="324">
        <v>-49.4</v>
      </c>
    </row>
    <row r="52" spans="1:14" x14ac:dyDescent="0.15">
      <c r="A52" s="248"/>
      <c r="B52" s="244"/>
      <c r="C52" s="244"/>
      <c r="D52" s="244"/>
      <c r="E52" s="244"/>
      <c r="F52" s="244"/>
      <c r="G52" s="325"/>
      <c r="H52" s="326" t="s">
        <v>521</v>
      </c>
      <c r="I52" s="327">
        <v>282607</v>
      </c>
      <c r="J52" s="328">
        <v>59849</v>
      </c>
      <c r="K52" s="329">
        <v>104.2</v>
      </c>
      <c r="L52" s="330">
        <v>118373</v>
      </c>
      <c r="M52" s="331">
        <v>12.4</v>
      </c>
      <c r="N52" s="332">
        <v>91.8</v>
      </c>
    </row>
    <row r="53" spans="1:14" x14ac:dyDescent="0.15">
      <c r="A53" s="248"/>
      <c r="B53" s="244"/>
      <c r="C53" s="244"/>
      <c r="D53" s="244"/>
      <c r="E53" s="244"/>
      <c r="F53" s="244"/>
      <c r="G53" s="310" t="s">
        <v>522</v>
      </c>
      <c r="H53" s="311"/>
      <c r="I53" s="319">
        <v>531213</v>
      </c>
      <c r="J53" s="320">
        <v>113872</v>
      </c>
      <c r="K53" s="321">
        <v>12</v>
      </c>
      <c r="L53" s="322">
        <v>221823</v>
      </c>
      <c r="M53" s="323">
        <v>10.1</v>
      </c>
      <c r="N53" s="324">
        <v>1.9</v>
      </c>
    </row>
    <row r="54" spans="1:14" x14ac:dyDescent="0.15">
      <c r="A54" s="248"/>
      <c r="B54" s="244"/>
      <c r="C54" s="244"/>
      <c r="D54" s="244"/>
      <c r="E54" s="244"/>
      <c r="F54" s="244"/>
      <c r="G54" s="325"/>
      <c r="H54" s="326" t="s">
        <v>521</v>
      </c>
      <c r="I54" s="327">
        <v>347182</v>
      </c>
      <c r="J54" s="328">
        <v>74423</v>
      </c>
      <c r="K54" s="329">
        <v>24.4</v>
      </c>
      <c r="L54" s="330">
        <v>104431</v>
      </c>
      <c r="M54" s="331">
        <v>-11.8</v>
      </c>
      <c r="N54" s="332">
        <v>36.200000000000003</v>
      </c>
    </row>
    <row r="55" spans="1:14" x14ac:dyDescent="0.15">
      <c r="A55" s="248"/>
      <c r="B55" s="244"/>
      <c r="C55" s="244"/>
      <c r="D55" s="244"/>
      <c r="E55" s="244"/>
      <c r="F55" s="244"/>
      <c r="G55" s="310" t="s">
        <v>523</v>
      </c>
      <c r="H55" s="311"/>
      <c r="I55" s="319">
        <v>395535</v>
      </c>
      <c r="J55" s="320">
        <v>84970</v>
      </c>
      <c r="K55" s="321">
        <v>-25.4</v>
      </c>
      <c r="L55" s="322">
        <v>263041</v>
      </c>
      <c r="M55" s="323">
        <v>18.600000000000001</v>
      </c>
      <c r="N55" s="324">
        <v>-44</v>
      </c>
    </row>
    <row r="56" spans="1:14" x14ac:dyDescent="0.15">
      <c r="A56" s="248"/>
      <c r="B56" s="244"/>
      <c r="C56" s="244"/>
      <c r="D56" s="244"/>
      <c r="E56" s="244"/>
      <c r="F56" s="244"/>
      <c r="G56" s="325"/>
      <c r="H56" s="326" t="s">
        <v>521</v>
      </c>
      <c r="I56" s="327">
        <v>141763</v>
      </c>
      <c r="J56" s="328">
        <v>30454</v>
      </c>
      <c r="K56" s="329">
        <v>-59.1</v>
      </c>
      <c r="L56" s="330">
        <v>103171</v>
      </c>
      <c r="M56" s="331">
        <v>-1.2</v>
      </c>
      <c r="N56" s="332">
        <v>-57.9</v>
      </c>
    </row>
    <row r="57" spans="1:14" x14ac:dyDescent="0.15">
      <c r="A57" s="248"/>
      <c r="B57" s="244"/>
      <c r="C57" s="244"/>
      <c r="D57" s="244"/>
      <c r="E57" s="244"/>
      <c r="F57" s="244"/>
      <c r="G57" s="310" t="s">
        <v>524</v>
      </c>
      <c r="H57" s="311"/>
      <c r="I57" s="319">
        <v>285443</v>
      </c>
      <c r="J57" s="320">
        <v>61691</v>
      </c>
      <c r="K57" s="321">
        <v>-27.4</v>
      </c>
      <c r="L57" s="322">
        <v>272886</v>
      </c>
      <c r="M57" s="323">
        <v>3.7</v>
      </c>
      <c r="N57" s="324">
        <v>-31.1</v>
      </c>
    </row>
    <row r="58" spans="1:14" x14ac:dyDescent="0.15">
      <c r="A58" s="248"/>
      <c r="B58" s="244"/>
      <c r="C58" s="244"/>
      <c r="D58" s="244"/>
      <c r="E58" s="244"/>
      <c r="F58" s="244"/>
      <c r="G58" s="325"/>
      <c r="H58" s="326" t="s">
        <v>521</v>
      </c>
      <c r="I58" s="327">
        <v>66857</v>
      </c>
      <c r="J58" s="328">
        <v>14449</v>
      </c>
      <c r="K58" s="329">
        <v>-52.6</v>
      </c>
      <c r="L58" s="330">
        <v>125724</v>
      </c>
      <c r="M58" s="331">
        <v>21.9</v>
      </c>
      <c r="N58" s="332">
        <v>-74.5</v>
      </c>
    </row>
    <row r="59" spans="1:14" x14ac:dyDescent="0.15">
      <c r="A59" s="248"/>
      <c r="B59" s="244"/>
      <c r="C59" s="244"/>
      <c r="D59" s="244"/>
      <c r="E59" s="244"/>
      <c r="F59" s="244"/>
      <c r="G59" s="310" t="s">
        <v>525</v>
      </c>
      <c r="H59" s="311"/>
      <c r="I59" s="319">
        <v>468831</v>
      </c>
      <c r="J59" s="320">
        <v>102499</v>
      </c>
      <c r="K59" s="321">
        <v>66.099999999999994</v>
      </c>
      <c r="L59" s="322">
        <v>245039</v>
      </c>
      <c r="M59" s="323">
        <v>-10.199999999999999</v>
      </c>
      <c r="N59" s="324">
        <v>76.3</v>
      </c>
    </row>
    <row r="60" spans="1:14" x14ac:dyDescent="0.15">
      <c r="A60" s="248"/>
      <c r="B60" s="244"/>
      <c r="C60" s="244"/>
      <c r="D60" s="244"/>
      <c r="E60" s="244"/>
      <c r="F60" s="244"/>
      <c r="G60" s="325"/>
      <c r="H60" s="326" t="s">
        <v>521</v>
      </c>
      <c r="I60" s="333">
        <v>71593</v>
      </c>
      <c r="J60" s="328">
        <v>15652</v>
      </c>
      <c r="K60" s="329">
        <v>8.3000000000000007</v>
      </c>
      <c r="L60" s="330">
        <v>108922</v>
      </c>
      <c r="M60" s="331">
        <v>-13.4</v>
      </c>
      <c r="N60" s="332">
        <v>21.7</v>
      </c>
    </row>
    <row r="61" spans="1:14" x14ac:dyDescent="0.15">
      <c r="A61" s="248"/>
      <c r="B61" s="244"/>
      <c r="C61" s="244"/>
      <c r="D61" s="244"/>
      <c r="E61" s="244"/>
      <c r="F61" s="244"/>
      <c r="G61" s="310" t="s">
        <v>526</v>
      </c>
      <c r="H61" s="334"/>
      <c r="I61" s="335">
        <v>432246</v>
      </c>
      <c r="J61" s="336">
        <v>92946</v>
      </c>
      <c r="K61" s="337">
        <v>-6.6</v>
      </c>
      <c r="L61" s="338">
        <v>240843</v>
      </c>
      <c r="M61" s="339">
        <v>2.7</v>
      </c>
      <c r="N61" s="324">
        <v>-9.3000000000000007</v>
      </c>
    </row>
    <row r="62" spans="1:14" x14ac:dyDescent="0.15">
      <c r="A62" s="248"/>
      <c r="B62" s="244"/>
      <c r="C62" s="244"/>
      <c r="D62" s="244"/>
      <c r="E62" s="244"/>
      <c r="F62" s="244"/>
      <c r="G62" s="325"/>
      <c r="H62" s="326" t="s">
        <v>521</v>
      </c>
      <c r="I62" s="327">
        <v>182000</v>
      </c>
      <c r="J62" s="328">
        <v>38965</v>
      </c>
      <c r="K62" s="329">
        <v>5</v>
      </c>
      <c r="L62" s="330">
        <v>112124</v>
      </c>
      <c r="M62" s="331">
        <v>1.6</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41.94</v>
      </c>
      <c r="G47" s="12">
        <v>48.08</v>
      </c>
      <c r="H47" s="12">
        <v>51.66</v>
      </c>
      <c r="I47" s="12">
        <v>52.45</v>
      </c>
      <c r="J47" s="13">
        <v>50.58</v>
      </c>
    </row>
    <row r="48" spans="2:10" ht="57.75" customHeight="1" x14ac:dyDescent="0.15">
      <c r="B48" s="14"/>
      <c r="C48" s="1171" t="s">
        <v>4</v>
      </c>
      <c r="D48" s="1171"/>
      <c r="E48" s="1172"/>
      <c r="F48" s="15">
        <v>12.48</v>
      </c>
      <c r="G48" s="16">
        <v>11.18</v>
      </c>
      <c r="H48" s="16">
        <v>13.24</v>
      </c>
      <c r="I48" s="16">
        <v>13.59</v>
      </c>
      <c r="J48" s="17">
        <v>16.48</v>
      </c>
    </row>
    <row r="49" spans="2:10" ht="57.75" customHeight="1" thickBot="1" x14ac:dyDescent="0.2">
      <c r="B49" s="18"/>
      <c r="C49" s="1173" t="s">
        <v>5</v>
      </c>
      <c r="D49" s="1173"/>
      <c r="E49" s="1174"/>
      <c r="F49" s="19">
        <v>6.11</v>
      </c>
      <c r="G49" s="20">
        <v>3.87</v>
      </c>
      <c r="H49" s="20">
        <v>6.3</v>
      </c>
      <c r="I49" s="20">
        <v>0.45</v>
      </c>
      <c r="J49" s="21">
        <v>3.67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2017-03-03T01:04:49Z</cp:lastPrinted>
  <dcterms:created xsi:type="dcterms:W3CDTF">2017-02-15T18:57:10Z</dcterms:created>
  <dcterms:modified xsi:type="dcterms:W3CDTF">2017-05-17T01:17:22Z</dcterms:modified>
</cp:coreProperties>
</file>