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AM34" i="9"/>
  <c r="C34" i="9"/>
  <c r="U34" i="9" l="1"/>
  <c r="U35" i="9" s="1"/>
  <c r="U36" i="9" s="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<sst xmlns="http://schemas.openxmlformats.org/spreadsheetml/2006/main" count="1139" uniqueCount="567">
  <si>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</si>
  <si>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</si>
  <si>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</si>
  <si>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</si>
  <si>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</si>
  <si>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</si>
  <si>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</si>
  <si>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</si>
  <si>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</si>
  <si>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</si>
  <si>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</si>
  <si>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</si>
  <si>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</si>
  <si>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</si>
  <si>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</si>
  <si>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</si>
  <si>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</si>
  <si>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</si>
  <si>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</si>
  <si>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</si>
  <si>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</si>
  <si>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</si>
  <si>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</si>
  <si>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</si>
  <si>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</si>
  <si>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</si>
  <si>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</si>
  <si>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</si>
  <si>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</si>
  <si>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</si>
  <si>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</si>
  <si>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</si>
  <si>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</si>
  <si>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</si>
  <si>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</si>
  <si>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</si>
  <si>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</si>
  <si>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</si>
  <si>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</si>
  <si>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</si>
  <si>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</si>
  <si>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</si>
  <si>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</si>
  <si>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</si>
  <si>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</si>
  <si>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</si>
  <si>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</si>
  <si>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</si>
  <si>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</si>
  <si>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</si>
  <si>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</si>
  <si>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</si>
  <si>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</si>
  <si>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</si>
  <si>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</si>
  <si>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</si>
  <si>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</si>
  <si>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</si>
  <si>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</si>
  <si>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</si>
  <si>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</si>
  <si>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</si>
  <si>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</si>
  <si>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</si>
  <si>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</si>
  <si>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</si>
  <si>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</si>
  <si>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</si>
  <si>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</si>
  <si>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</si>
  <si>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</si>
  <si>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</si>
  <si>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</si>
  <si>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</si>
  <si>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</si>
  <si>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</si>
  <si>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</si>
  <si>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</si>
  <si>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</si>
  <si>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</si>
  <si>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</si>
  <si>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</si>
  <si>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</si>
  <si>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</si>
  <si>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</si>
  <si>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</si>
  <si>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</si>
  <si>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</si>
  <si>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</si>
  <si>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</si>
  <si>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</si>
  <si>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</si>
  <si>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</si>
  <si>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</si>
  <si>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</si>
  <si>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</si>
  <si>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</si>
  <si>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</si>
  <si>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</si>
  <si>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</si>
  <si>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</si>
  <si>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</si>
  <si>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</si>
  <si>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</si>
  <si>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</si>
  <si>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</si>
  <si>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</si>
  <si>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</si>
  <si>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</si>
  <si>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</si>
  <si>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</si>
  <si>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</si>
  <si>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</si>
  <si>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</si>
  <si>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</si>
  <si>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</si>
  <si>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</si>
  <si>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</si>
  <si>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</si>
  <si>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</si>
  <si>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</si>
  <si>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</si>
  <si>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</si>
  <si>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</si>
  <si>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</si>
  <si>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</si>
  <si>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</si>
  <si>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</si>
  <si>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</si>
  <si>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</si>
  <si>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</si>
  <si>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</si>
  <si>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</si>
  <si>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</si>
  <si>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</si>
  <si>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</si>
  <si>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-3.0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</si>
  <si>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</si>
  <si>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</si>
  <si>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</si>
  <si>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</si>
  <si>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</si>
  <si>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</si>
  <si>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</si>
  <si>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</si>
  <si>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</si>
  <si>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</si>
  <si>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</si>
  <si>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</si>
  <si>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</si>
  <si>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</si>
  <si>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</si>
  <si>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</si>
  <si>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</si>
  <si>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</si>
  <si>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</si>
  <si>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</si>
  <si>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</si>
  <si>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</si>
  <si>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</si>
  <si>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</si>
  <si>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</si>
  <si>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</si>
  <si>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</si>
  <si>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</si>
  <si>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</si>
  <si>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</si>
  <si>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</si>
  <si>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</si>
  <si>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</si>
  <si>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</si>
  <si>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</si>
  <si>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</si>
  <si>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</si>
  <si>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</si>
  <si>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</si>
  <si>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</si>
  <si>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</si>
  <si>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</si>
  <si>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</si>
  <si>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</si>
  <si>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</si>
  <si>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</si>
  <si>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</si>
  <si>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</si>
  <si>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</si>
  <si>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</si>
  <si>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</si>
  <si>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</si>
  <si>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</si>
  <si>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</si>
  <si>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</si>
  <si>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</si>
  <si>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</si>
  <si>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</si>
  <si>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</si>
  <si>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長野県南相木村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</si>
  <si>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</si>
  <si>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</si>
  <si>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</si>
  <si>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</si>
  <si>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</si>
  <si>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</si>
  <si>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</si>
  <si>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</si>
  <si>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</si>
  <si>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</si>
  <si>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</si>
  <si>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</si>
  <si>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</si>
  <si>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</si>
  <si>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</si>
  <si>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</si>
  <si>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</si>
  <si>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</si>
  <si>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</si>
  <si>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</si>
  <si>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</si>
  <si>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</si>
  <si>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</si>
  <si>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</si>
  <si>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</si>
  <si>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</si>
  <si>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</si>
  <si>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</si>
  <si>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</si>
  <si>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</si>
  <si>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</si>
  <si>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</si>
  <si>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</si>
  <si>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</si>
  <si>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</si>
  <si>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</si>
  <si>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</si>
  <si>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</si>
  <si>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</si>
  <si>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</si>
  <si>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</si>
  <si>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</si>
  <si>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</si>
  <si>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</si>
  <si>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</si>
  <si>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</si>
  <si>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</si>
  <si>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</si>
  <si>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</si>
  <si>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</si>
  <si>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</si>
  <si>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</si>
  <si>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</si>
  <si>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</si>
  <si>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</si>
  <si>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</si>
  <si>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</si>
  <si>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</si>
  <si>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</si>
  <si>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</si>
  <si>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</si>
  <si>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</si>
  <si>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</si>
  <si>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</si>
  <si>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</si>
  <si>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</si>
  <si>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</si>
  <si>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</si>
  <si>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</si>
  <si>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</si>
  <si>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</si>
  <si>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</si>
  <si>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</si>
  <si>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</si>
  <si>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</si>
  <si>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</si>
  <si>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</si>
  <si>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</si>
  <si>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</si>
  <si>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</si>
  <si>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</si>
  <si>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</si>
  <si>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</si>
  <si>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</si>
  <si>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</si>
  <si>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</si>
  <si>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</si>
  <si>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</si>
  <si>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</si>
  <si>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</si>
  <si>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</si>
  <si>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</si>
  <si>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</si>
  <si>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</si>
  <si>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</si>
  <si>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</si>
  <si>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</si>
  <si>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</si>
  <si>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</si>
  <si>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</si>
  <si>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</si>
  <si>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</si>
  <si>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</si>
  <si>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</si>
  <si>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</si>
  <si>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</si>
  <si>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</si>
  <si>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</si>
  <si>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</si>
  <si>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</si>
  <si>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</si>
  <si>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</si>
  <si>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</si>
  <si>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</si>
  <si>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</si>
  <si>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</si>
  <si>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</si>
  <si>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</si>
  <si>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</si>
  <si>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</si>
  <si>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</si>
  <si>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</si>
  <si>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</si>
  <si>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</si>
  <si>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</si>
  <si>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</si>
  <si>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</si>
  <si>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</si>
  <si>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</si>
  <si>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</si>
  <si>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</si>
  <si>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</si>
  <si>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</si>
  <si>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</si>
  <si>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</si>
  <si>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</si>
  <si>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</si>
  <si>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</si>
  <si>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</si>
  <si>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</si>
  <si>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</si>
  <si>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</si>
  <si>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</si>
  <si>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</si>
  <si>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</si>
  <si>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</si>
  <si>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</si>
  <si>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</si>
  <si>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</si>
  <si>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長野県南相木村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</si>
  <si>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</si>
  <si>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</si>
  <si>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</si>
  <si>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</si>
  <si>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</si>
  <si>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</si>
  <si>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</si>
  <si>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</si>
  <si>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</si>
  <si>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</si>
  <si>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</si>
  <si>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</si>
  <si>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</si>
  <si>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</si>
  <si>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</si>
  <si>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</si>
  <si>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</si>
  <si>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</si>
  <si>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</si>
  <si>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</si>
  <si>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</si>
  <si>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</si>
  <si>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</si>
  <si>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</si>
  <si>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</si>
  <si>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</si>
  <si>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</si>
  <si>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</si>
  <si>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</si>
  <si>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</si>
  <si>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</si>
  <si>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</si>
  <si>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</si>
  <si>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国民健康保険事業（施設勘定）会計</t>
    <phoneticPr fontId="5"/>
  </si>
  <si>
    <t>国民健康保険事業（事業勘定）会計</t>
    <phoneticPr fontId="5"/>
  </si>
  <si>
    <t>介護保険事業会計</t>
    <phoneticPr fontId="5"/>
  </si>
  <si>
    <t>後期高齢者医療事業会計</t>
    <phoneticPr fontId="5"/>
  </si>
  <si>
    <t>簡易水道事業会計</t>
    <phoneticPr fontId="5"/>
  </si>
  <si>
    <t>法非適用企業</t>
    <phoneticPr fontId="5"/>
  </si>
  <si>
    <t>宅地造成事業会計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</si>
  <si>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</si>
  <si>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</si>
  <si>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</si>
  <si>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</si>
  <si>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</si>
  <si>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</si>
  <si>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</si>
  <si>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</si>
  <si>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</si>
  <si>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</si>
  <si>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</si>
  <si>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</si>
  <si>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</si>
  <si>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</si>
  <si>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</si>
  <si>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</si>
  <si>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</si>
  <si>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</si>
  <si>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</si>
  <si>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</si>
  <si>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</si>
  <si>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</si>
  <si>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</si>
  <si>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</si>
  <si>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</si>
  <si>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</si>
  <si>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</si>
  <si>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</si>
  <si>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</si>
  <si>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</si>
  <si>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</si>
  <si>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</si>
  <si>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</si>
  <si>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</si>
  <si>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</si>
  <si>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</si>
  <si>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</si>
  <si>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</si>
  <si>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</si>
  <si>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</si>
  <si>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</si>
  <si>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</si>
  <si>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</si>
  <si>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</si>
  <si>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</si>
  <si>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</si>
  <si>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</si>
  <si>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</si>
  <si>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</si>
  <si>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</si>
  <si>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</si>
  <si>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</si>
  <si>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</si>
  <si>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</si>
  <si>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</si>
  <si>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</si>
  <si>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</si>
  <si>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</si>
  <si>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</si>
  <si>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</si>
  <si>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</si>
  <si>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</si>
  <si>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</si>
  <si>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</si>
  <si>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</si>
  <si>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</si>
  <si>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</si>
  <si>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</si>
  <si>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</si>
  <si>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</si>
  <si>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</si>
  <si>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</si>
  <si>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</si>
  <si>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</si>
  <si>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</si>
  <si>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</si>
  <si>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</si>
  <si>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</si>
  <si>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</si>
  <si>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</si>
  <si>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</si>
  <si>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</si>
  <si>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</si>
  <si>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</si>
  <si>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</si>
  <si>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</si>
  <si>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</si>
  <si>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</si>
  <si>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</si>
  <si>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</si>
  <si>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</si>
  <si>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</si>
  <si>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</si>
  <si>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</si>
  <si>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</si>
  <si>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</si>
  <si>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</si>
  <si>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</si>
  <si>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</si>
  <si>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</si>
  <si>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</si>
  <si>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</si>
  <si>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</si>
  <si>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</si>
  <si>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</si>
  <si>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</si>
  <si>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</si>
  <si>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</si>
  <si>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</si>
  <si>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</si>
  <si>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</si>
  <si>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</si>
  <si>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</si>
  <si>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</si>
  <si>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</si>
  <si>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</si>
  <si>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</si>
  <si>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</si>
  <si>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</si>
  <si>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</si>
  <si>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</si>
  <si>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</si>
  <si>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</si>
  <si>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</si>
  <si>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</si>
  <si>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</si>
  <si>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</si>
  <si>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</si>
  <si>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</si>
  <si>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</si>
  <si>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</si>
  <si>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</si>
  <si>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</si>
  <si>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0.56</t>
  </si>
  <si>
    <t>▲ 1.72</t>
  </si>
  <si>
    <t>▲ 0.74</t>
  </si>
  <si>
    <t>一般会計</t>
  </si>
  <si>
    <t>国民健康保険事業（事業勘定）会計</t>
  </si>
  <si>
    <t>介護保険事業会計</t>
  </si>
  <si>
    <t>国民健康保険事業（施設勘定）会計</t>
  </si>
  <si>
    <t>簡易水道事業会計</t>
  </si>
  <si>
    <t>後期高齢者医療事業会計</t>
  </si>
  <si>
    <t>宅地造成事業会計</t>
  </si>
  <si>
    <t>その他会計（赤字）</t>
  </si>
  <si>
    <t>その他会計（黒字）</t>
  </si>
  <si>
    <t>介護サービス事業</t>
    <rPh sb="6" eb="8">
      <t>ジギョウ</t>
    </rPh>
    <phoneticPr fontId="5"/>
  </si>
  <si>
    <t>-</t>
    <phoneticPr fontId="2"/>
  </si>
  <si>
    <t>-</t>
    <phoneticPr fontId="2"/>
  </si>
  <si>
    <t>佐久広域連合（一般会計）</t>
    <rPh sb="0" eb="2">
      <t>サク</t>
    </rPh>
    <rPh sb="2" eb="4">
      <t>コウイキ</t>
    </rPh>
    <rPh sb="4" eb="6">
      <t>レンゴウ</t>
    </rPh>
    <rPh sb="7" eb="9">
      <t>イッパン</t>
    </rPh>
    <rPh sb="9" eb="11">
      <t>カイケイ</t>
    </rPh>
    <phoneticPr fontId="30"/>
  </si>
  <si>
    <t>佐久広域連合（消防特別会計）</t>
    <rPh sb="0" eb="2">
      <t>サク</t>
    </rPh>
    <rPh sb="2" eb="4">
      <t>コウイキ</t>
    </rPh>
    <rPh sb="4" eb="6">
      <t>レンゴウ</t>
    </rPh>
    <rPh sb="7" eb="9">
      <t>ショウボウ</t>
    </rPh>
    <rPh sb="9" eb="11">
      <t>トクベツ</t>
    </rPh>
    <rPh sb="11" eb="13">
      <t>カイケイ</t>
    </rPh>
    <phoneticPr fontId="30"/>
  </si>
  <si>
    <t>佐久広域連合（特別養護老人ホーム特別会計）　</t>
    <rPh sb="0" eb="2">
      <t>サク</t>
    </rPh>
    <rPh sb="2" eb="4">
      <t>コウイキ</t>
    </rPh>
    <rPh sb="4" eb="6">
      <t>レンゴウ</t>
    </rPh>
    <rPh sb="7" eb="9">
      <t>トクベツ</t>
    </rPh>
    <rPh sb="9" eb="11">
      <t>ヨウゴ</t>
    </rPh>
    <rPh sb="11" eb="13">
      <t>ロウジン</t>
    </rPh>
    <rPh sb="16" eb="18">
      <t>トクベツ</t>
    </rPh>
    <rPh sb="18" eb="20">
      <t>カイケイ</t>
    </rPh>
    <phoneticPr fontId="30"/>
  </si>
  <si>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30"/>
  </si>
  <si>
    <t>佐久広域連合（養護老人ホーム特別会計）</t>
  </si>
  <si>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30"/>
  </si>
  <si>
    <t>南佐久環境衛生組合（一般会計）</t>
    <rPh sb="10" eb="12">
      <t>イッパン</t>
    </rPh>
    <phoneticPr fontId="30"/>
  </si>
  <si>
    <t>小海町北相木村南相木村中学校組合（一般会計）</t>
    <rPh sb="0" eb="3">
      <t>コウミマチ</t>
    </rPh>
    <rPh sb="3" eb="7">
      <t>キタアイキムラ</t>
    </rPh>
    <rPh sb="7" eb="11">
      <t>ミナミアイキムラ</t>
    </rPh>
    <rPh sb="11" eb="14">
      <t>チュウガッコウ</t>
    </rPh>
    <rPh sb="14" eb="16">
      <t>クミアイ</t>
    </rPh>
    <rPh sb="17" eb="19">
      <t>イッパン</t>
    </rPh>
    <rPh sb="19" eb="21">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</si>
  <si>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</si>
  <si>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</si>
  <si>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</si>
  <si>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</si>
  <si>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</si>
  <si>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長野県地方税滞納整理機構（一般会計）</t>
    <rPh sb="13" eb="15">
      <t>イッパン</t>
    </rPh>
    <rPh sb="15" eb="17">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</si>
  <si>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</si>
  <si>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（有）南相木村故郷ふれあい公社</t>
    <rPh sb="0" eb="3">
      <t>ユウゲンガイシャ</t>
    </rPh>
    <rPh sb="3" eb="7">
      <t>ミナミアイキムラ</t>
    </rPh>
    <rPh sb="7" eb="9">
      <t>フルサト</t>
    </rPh>
    <rPh sb="13" eb="15">
      <t>コウシャ</t>
    </rPh>
    <phoneticPr fontId="2"/>
  </si>
  <si>
    <t>南佐久環境衛生組合（公共下水道事業特別会計）</t>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</si>
  <si>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</si>
  <si>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</si>
  <si>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</si>
  <si>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</si>
  <si>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</si>
  <si>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</si>
  <si>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</si>
  <si>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</si>
  <si>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</si>
  <si>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</si>
  <si>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</si>
  <si>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</si>
  <si>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</si>
  <si>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</si>
  <si>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H23からＨ27まで将来負担比率及び実質公債費比率ともに類似団体内平均値を下回っている状況である。実質公債費比率については、今後も起債の償還が進み、数値もさらに低くなる見込みである。</t>
    <rPh sb="10" eb="12">
      <t>ショウライ</t>
    </rPh>
    <rPh sb="12" eb="14">
      <t>フタン</t>
    </rPh>
    <rPh sb="14" eb="16">
      <t>ヒリツ</t>
    </rPh>
    <rPh sb="16" eb="17">
      <t>オヨ</t>
    </rPh>
    <rPh sb="18" eb="20">
      <t>ジッシツ</t>
    </rPh>
    <rPh sb="20" eb="23">
      <t>コウサイヒ</t>
    </rPh>
    <rPh sb="23" eb="25">
      <t>ヒリツ</t>
    </rPh>
    <rPh sb="28" eb="30">
      <t>ルイジ</t>
    </rPh>
    <rPh sb="30" eb="32">
      <t>ダンタイ</t>
    </rPh>
    <rPh sb="32" eb="33">
      <t>ナイ</t>
    </rPh>
    <rPh sb="33" eb="36">
      <t>ヘイキンチ</t>
    </rPh>
    <rPh sb="37" eb="39">
      <t>シタマワ</t>
    </rPh>
    <rPh sb="43" eb="45">
      <t>ジョウキョウ</t>
    </rPh>
    <rPh sb="49" eb="51">
      <t>ジッシツ</t>
    </rPh>
    <rPh sb="51" eb="54">
      <t>コウサイヒ</t>
    </rPh>
    <rPh sb="54" eb="56">
      <t>ヒリツ</t>
    </rPh>
    <rPh sb="62" eb="64">
      <t>コンゴ</t>
    </rPh>
    <rPh sb="65" eb="67">
      <t>キサイ</t>
    </rPh>
    <rPh sb="68" eb="70">
      <t>ショウカン</t>
    </rPh>
    <rPh sb="71" eb="72">
      <t>スス</t>
    </rPh>
    <rPh sb="74" eb="76">
      <t>スウチ</t>
    </rPh>
    <rPh sb="80" eb="81">
      <t>ヒク</t>
    </rPh>
    <rPh sb="84" eb="86">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</si>
</sst>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u/>
      <sz val="11"/>
      <color indexed="36"/>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253775</c:v>
                </c:pt>
                <c:pt idx="1">
                  <c:v>251614</c:v>
                </c:pt>
                <c:pt idx="2">
                  <c:v>440087</c:v>
                </c:pt>
                <c:pt idx="3">
                  <c:v>297327</c:v>
                </c:pt>
                <c:pt idx="4">
                  <c:v>372259</c:v>
                </c:pt>
              </c:numCache>
            </c:numRef>
          </c:val>
          <c:smooth val="0"/>
        </c:ser>
        <c:dLbls>
          <c:showLegendKey val="0"/>
          <c:showVal val="0"/>
          <c:showCatName val="0"/>
          <c:showSerName val="0"/>
          <c:showPercent val="0"/>
          <c:showBubbleSize val="0"/>
        </c:dLbls>
        <c:marker val="1"/>
        <c:smooth val="0"/>
        <c:axId val="88356352"/>
        <c:axId val="88358272"/>
      </c:lineChart>
      <c:catAx>
        <c:axId val="88356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58272"/>
        <c:crosses val="autoZero"/>
        <c:auto val="1"/>
        <c:lblAlgn val="ctr"/>
        <c:lblOffset val="100"/>
        <c:tickLblSkip val="1"/>
        <c:tickMarkSkip val="1"/>
        <c:noMultiLvlLbl val="0"/>
      </c:catAx>
      <c:valAx>
        <c:axId val="8835827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5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10.63</c:v>
                </c:pt>
                <c:pt idx="1">
                  <c:v>9.14</c:v>
                </c:pt>
                <c:pt idx="2">
                  <c:v>8.25</c:v>
                </c:pt>
                <c:pt idx="3">
                  <c:v>10.85</c:v>
                </c:pt>
                <c:pt idx="4">
                  <c:v>5.04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60.09</c:v>
                </c:pt>
                <c:pt idx="1">
                  <c:v>58.89</c:v>
                </c:pt>
                <c:pt idx="2">
                  <c:v>59.81</c:v>
                </c:pt>
                <c:pt idx="3">
                  <c:v>62.76</c:v>
                </c:pt>
                <c:pt idx="4">
                  <c:v>64.66</c:v>
                </c:pt>
              </c:numCache>
            </c:numRef>
          </c:val>
        </c:ser>
        <c:dLbls>
          <c:showLegendKey val="0"/>
          <c:showVal val="0"/>
          <c:showCatName val="0"/>
          <c:showSerName val="0"/>
          <c:showPercent val="0"/>
          <c:showBubbleSize val="0"/>
        </c:dLbls>
        <c:gapWidth val="250"/>
        <c:overlap val="100"/>
        <c:axId val="87737088"/>
        <c:axId val="8773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5.18</c:v>
                </c:pt>
                <c:pt idx="1">
                  <c:v>-0.56000000000000005</c:v>
                </c:pt>
                <c:pt idx="2">
                  <c:v>-1.72</c:v>
                </c:pt>
                <c:pt idx="3">
                  <c:v>2.27</c:v>
                </c:pt>
                <c:pt idx="4">
                  <c:v>-0.74</c:v>
                </c:pt>
              </c:numCache>
            </c:numRef>
          </c:val>
          <c:smooth val="0"/>
        </c:ser>
        <c:dLbls>
          <c:showLegendKey val="0"/>
          <c:showVal val="0"/>
          <c:showCatName val="0"/>
          <c:showSerName val="0"/>
          <c:showPercent val="0"/>
          <c:showBubbleSize val="0"/>
        </c:dLbls>
        <c:marker val="1"/>
        <c:smooth val="0"/>
        <c:axId val="87737088"/>
        <c:axId val="87739008"/>
      </c:lineChart>
      <c:catAx>
        <c:axId val="8773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739008"/>
        <c:crosses val="autoZero"/>
        <c:auto val="1"/>
        <c:lblAlgn val="ctr"/>
        <c:lblOffset val="100"/>
        <c:tickLblSkip val="1"/>
        <c:tickMarkSkip val="1"/>
        <c:noMultiLvlLbl val="0"/>
      </c:catAx>
      <c:valAx>
        <c:axId val="8773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3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宅地造成事業会計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0.05</c:v>
                </c:pt>
                <c:pt idx="8">
                  <c:v>#N/A</c:v>
                </c:pt>
                <c:pt idx="9">
                  <c:v>0.05</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0.09</c:v>
                </c:pt>
                <c:pt idx="4">
                  <c:v>#N/A</c:v>
                </c:pt>
                <c:pt idx="5">
                  <c:v>0.23</c:v>
                </c:pt>
                <c:pt idx="6">
                  <c:v>#N/A</c:v>
                </c:pt>
                <c:pt idx="7">
                  <c:v>0.11</c:v>
                </c:pt>
                <c:pt idx="8">
                  <c:v>#N/A</c:v>
                </c:pt>
                <c:pt idx="9">
                  <c:v>0.09</c:v>
                </c:pt>
              </c:numCache>
            </c:numRef>
          </c:val>
        </c:ser>
        <c:ser>
          <c:idx val="6"/>
          <c:order val="6"/>
          <c:tx>
            <c:strRef>
              <c:f>データシート!$A$33</c:f>
              <c:strCache>
                <c:ptCount val="1"/>
                <c:pt idx="0">
                  <c:v>国民健康保険事業（施設勘定）会計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0.36</c:v>
                </c:pt>
                <c:pt idx="4">
                  <c:v>#N/A</c:v>
                </c:pt>
                <c:pt idx="5">
                  <c:v>0.21</c:v>
                </c:pt>
                <c:pt idx="6">
                  <c:v>#N/A</c:v>
                </c:pt>
                <c:pt idx="7">
                  <c:v>0.66</c:v>
                </c:pt>
                <c:pt idx="8">
                  <c:v>#N/A</c:v>
                </c:pt>
                <c:pt idx="9">
                  <c:v>0.31</c:v>
                </c:pt>
              </c:numCache>
            </c:numRef>
          </c:val>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0.2</c:v>
                </c:pt>
                <c:pt idx="4">
                  <c:v>#N/A</c:v>
                </c:pt>
                <c:pt idx="5">
                  <c:v>0.42</c:v>
                </c:pt>
                <c:pt idx="6">
                  <c:v>#N/A</c:v>
                </c:pt>
                <c:pt idx="7">
                  <c:v>0.38</c:v>
                </c:pt>
                <c:pt idx="8">
                  <c:v>#N/A</c:v>
                </c:pt>
                <c:pt idx="9">
                  <c:v>0.46</c:v>
                </c:pt>
              </c:numCache>
            </c:numRef>
          </c:val>
        </c:ser>
        <c:ser>
          <c:idx val="8"/>
          <c:order val="8"/>
          <c:tx>
            <c:strRef>
              <c:f>データシート!$A$35</c:f>
              <c:strCache>
                <c:ptCount val="1"/>
                <c:pt idx="0">
                  <c:v>国民健康保険事業（事業勘定）会計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0.06</c:v>
                </c:pt>
                <c:pt idx="2">
                  <c:v>#N/A</c:v>
                </c:pt>
                <c:pt idx="3">
                  <c:v>0.62</c:v>
                </c:pt>
                <c:pt idx="4">
                  <c:v>#N/A</c:v>
                </c:pt>
                <c:pt idx="5">
                  <c:v>2.5</c:v>
                </c:pt>
                <c:pt idx="6">
                  <c:v>#N/A</c:v>
                </c:pt>
                <c:pt idx="7">
                  <c:v>1.83</c:v>
                </c:pt>
                <c:pt idx="8">
                  <c:v>#N/A</c:v>
                </c:pt>
                <c:pt idx="9">
                  <c:v>1.69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10.62</c:v>
                </c:pt>
                <c:pt idx="2">
                  <c:v>#N/A</c:v>
                </c:pt>
                <c:pt idx="3">
                  <c:v>9.1300000000000008</c:v>
                </c:pt>
                <c:pt idx="4">
                  <c:v>#N/A</c:v>
                </c:pt>
                <c:pt idx="5">
                  <c:v>8.25</c:v>
                </c:pt>
                <c:pt idx="6">
                  <c:v>#N/A</c:v>
                </c:pt>
                <c:pt idx="7">
                  <c:v>10.84</c:v>
                </c:pt>
                <c:pt idx="8">
                  <c:v>#N/A</c:v>
                </c:pt>
                <c:pt idx="9">
                  <c:v>5.03</c:v>
                </c:pt>
              </c:numCache>
            </c:numRef>
          </c:val>
        </c:ser>
        <c:dLbls>
          <c:showLegendKey val="0"/>
          <c:showVal val="0"/>
          <c:showCatName val="0"/>
          <c:showSerName val="0"/>
          <c:showPercent val="0"/>
          <c:showBubbleSize val="0"/>
        </c:dLbls>
        <c:gapWidth val="150"/>
        <c:overlap val="100"/>
        <c:axId val="87910656"/>
        <c:axId val="87912448"/>
      </c:barChart>
      <c:catAx>
        <c:axId val="879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912448"/>
        <c:crosses val="autoZero"/>
        <c:auto val="1"/>
        <c:lblAlgn val="ctr"/>
        <c:lblOffset val="100"/>
        <c:tickLblSkip val="1"/>
        <c:tickMarkSkip val="1"/>
        <c:noMultiLvlLbl val="0"/>
      </c:catAx>
      <c:valAx>
        <c:axId val="8791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910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153</c:v>
                </c:pt>
                <c:pt idx="5">
                  <c:v>129</c:v>
                </c:pt>
                <c:pt idx="8">
                  <c:v>111</c:v>
                </c:pt>
                <c:pt idx="11">
                  <c:v>110</c:v>
                </c:pt>
                <c:pt idx="14">
                  <c:v>106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c:v>
                </c:pt>
                <c:pt idx="3">
                  <c:v>4</c:v>
                </c:pt>
                <c:pt idx="6">
                  <c:v>5</c:v>
                </c:pt>
                <c:pt idx="9">
                  <c:v>4</c:v>
                </c:pt>
                <c:pt idx="12">
                  <c:v>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217</c:v>
                </c:pt>
                <c:pt idx="3">
                  <c:v>166</c:v>
                </c:pt>
                <c:pt idx="6">
                  <c:v>134</c:v>
                </c:pt>
                <c:pt idx="9">
                  <c:v>119</c:v>
                </c:pt>
                <c:pt idx="12">
                  <c:v>109</c:v>
                </c:pt>
              </c:numCache>
            </c:numRef>
          </c:val>
        </c:ser>
        <c:dLbls>
          <c:showLegendKey val="0"/>
          <c:showVal val="0"/>
          <c:showCatName val="0"/>
          <c:showSerName val="0"/>
          <c:showPercent val="0"/>
          <c:showBubbleSize val="0"/>
        </c:dLbls>
        <c:gapWidth val="100"/>
        <c:overlap val="100"/>
        <c:axId val="23561728"/>
        <c:axId val="2356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c:v>
                </c:pt>
                <c:pt idx="2">
                  <c:v>#N/A</c:v>
                </c:pt>
                <c:pt idx="3">
                  <c:v>#N/A</c:v>
                </c:pt>
                <c:pt idx="4">
                  <c:v>41</c:v>
                </c:pt>
                <c:pt idx="5">
                  <c:v>#N/A</c:v>
                </c:pt>
                <c:pt idx="6">
                  <c:v>#N/A</c:v>
                </c:pt>
                <c:pt idx="7">
                  <c:v>28</c:v>
                </c:pt>
                <c:pt idx="8">
                  <c:v>#N/A</c:v>
                </c:pt>
                <c:pt idx="9">
                  <c:v>#N/A</c:v>
                </c:pt>
                <c:pt idx="10">
                  <c:v>13</c:v>
                </c:pt>
                <c:pt idx="11">
                  <c:v>#N/A</c:v>
                </c:pt>
                <c:pt idx="12">
                  <c:v>#N/A</c:v>
                </c:pt>
                <c:pt idx="13">
                  <c:v>7</c:v>
                </c:pt>
                <c:pt idx="14">
                  <c:v>#N/A</c:v>
                </c:pt>
              </c:numCache>
            </c:numRef>
          </c:val>
          <c:smooth val="0"/>
        </c:ser>
        <c:dLbls>
          <c:showLegendKey val="0"/>
          <c:showVal val="0"/>
          <c:showCatName val="0"/>
          <c:showSerName val="0"/>
          <c:showPercent val="0"/>
          <c:showBubbleSize val="0"/>
        </c:dLbls>
        <c:marker val="1"/>
        <c:smooth val="0"/>
        <c:axId val="23561728"/>
        <c:axId val="23563648"/>
      </c:lineChart>
      <c:catAx>
        <c:axId val="2356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63648"/>
        <c:crosses val="autoZero"/>
        <c:auto val="1"/>
        <c:lblAlgn val="ctr"/>
        <c:lblOffset val="100"/>
        <c:tickLblSkip val="1"/>
        <c:tickMarkSkip val="1"/>
        <c:noMultiLvlLbl val="0"/>
      </c:catAx>
      <c:valAx>
        <c:axId val="2356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6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878</c:v>
                </c:pt>
                <c:pt idx="5">
                  <c:v>1015</c:v>
                </c:pt>
                <c:pt idx="8">
                  <c:v>1144</c:v>
                </c:pt>
                <c:pt idx="11">
                  <c:v>1184</c:v>
                </c:pt>
                <c:pt idx="14">
                  <c:v>1422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c:v>
                </c:pt>
                <c:pt idx="5">
                  <c:v>18</c:v>
                </c:pt>
                <c:pt idx="8">
                  <c:v>14</c:v>
                </c:pt>
                <c:pt idx="11">
                  <c:v>10</c:v>
                </c:pt>
                <c:pt idx="14">
                  <c:v>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4490</c:v>
                </c:pt>
                <c:pt idx="5">
                  <c:v>4621</c:v>
                </c:pt>
                <c:pt idx="8">
                  <c:v>4694</c:v>
                </c:pt>
                <c:pt idx="11">
                  <c:v>4719</c:v>
                </c:pt>
                <c:pt idx="14">
                  <c:v>4880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141</c:v>
                </c:pt>
                <c:pt idx="3">
                  <c:v>118</c:v>
                </c:pt>
                <c:pt idx="6">
                  <c:v>85</c:v>
                </c:pt>
                <c:pt idx="9">
                  <c:v>57</c:v>
                </c:pt>
                <c:pt idx="12">
                  <c:v>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c:v>
                </c:pt>
                <c:pt idx="3">
                  <c:v>4</c:v>
                </c:pt>
                <c:pt idx="6">
                  <c:v>3</c:v>
                </c:pt>
                <c:pt idx="9">
                  <c:v>8</c:v>
                </c:pt>
                <c:pt idx="12">
                  <c:v>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c:v>
                </c:pt>
                <c:pt idx="3">
                  <c:v>37</c:v>
                </c:pt>
                <c:pt idx="6">
                  <c:v>44</c:v>
                </c:pt>
                <c:pt idx="9">
                  <c:v>40</c:v>
                </c:pt>
                <c:pt idx="12">
                  <c:v>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949</c:v>
                </c:pt>
                <c:pt idx="3">
                  <c:v>836</c:v>
                </c:pt>
                <c:pt idx="6">
                  <c:v>883</c:v>
                </c:pt>
                <c:pt idx="9">
                  <c:v>850</c:v>
                </c:pt>
                <c:pt idx="12">
                  <c:v>977</c:v>
                </c:pt>
              </c:numCache>
            </c:numRef>
          </c:val>
        </c:ser>
        <c:dLbls>
          <c:showLegendKey val="0"/>
          <c:showVal val="0"/>
          <c:showCatName val="0"/>
          <c:showSerName val="0"/>
          <c:showPercent val="0"/>
          <c:showBubbleSize val="0"/>
        </c:dLbls>
        <c:gapWidth val="100"/>
        <c:overlap val="100"/>
        <c:axId val="54275456"/>
        <c:axId val="54289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4275456"/>
        <c:axId val="54289920"/>
      </c:lineChart>
      <c:catAx>
        <c:axId val="542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289920"/>
        <c:crosses val="autoZero"/>
        <c:auto val="1"/>
        <c:lblAlgn val="ctr"/>
        <c:lblOffset val="100"/>
        <c:tickLblSkip val="1"/>
        <c:tickMarkSkip val="1"/>
        <c:noMultiLvlLbl val="0"/>
      </c:catAx>
      <c:valAx>
        <c:axId val="5428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27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314752"/>
        <c:axId val="106321024"/>
      </c:scatterChart>
      <c:valAx>
        <c:axId val="106314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321024"/>
        <c:crosses val="autoZero"/>
        <c:crossBetween val="midCat"/>
      </c:valAx>
      <c:valAx>
        <c:axId val="106321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314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7.8</c:v>
                </c:pt>
                <c:pt idx="1">
                  <c:v>6</c:v>
                </c:pt>
                <c:pt idx="2">
                  <c:v>4.3</c:v>
                </c:pt>
                <c:pt idx="3">
                  <c:v>2.5</c:v>
                </c:pt>
                <c:pt idx="4">
                  <c:v>1.5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6363136"/>
        <c:axId val="106721664"/>
      </c:scatterChart>
      <c:valAx>
        <c:axId val="10636313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721664"/>
        <c:crosses val="autoZero"/>
        <c:crossBetween val="midCat"/>
      </c:valAx>
      <c:valAx>
        <c:axId val="106721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363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元利償還金等」及び「算入公債費等」とも毎年度減少している。このため「実質公債費比率の分子」の数値も毎年度減少している。これは新たな起債の発行を抑制し、元利の償還が進んだことによ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は低く抑えられ、少しずつではあるが毎年度減少している。一方、「充当可能財源等」の額は、横ばいもしくは微増傾向にあり、過去５年間は「将来負担額」を大きく上回り、「将来負担比率の分子」はマイナスとなっている。今後も引き続き「将来負担額」の発生の抑制に留意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1,070
1,051
66.05
1,810,668
1,725,520
59,616
1,183,850
977,085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1,070
1,051
66.05
1,810,668
1,725,520
59,616
1,183,850
977,085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1,070
1,051
66.05
1,810,668
1,725,520
59,616
1,183,850
977,085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1,070
1,051
66.05
1,810,668
1,725,520
59,616
1,183,850
977,085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東京電力㈱の揚水式発電ダムの建設に伴い、ダムに係る固定資産税収入が発生し、Ｈ１８年度からＨ２１年度までの４年間、普通交付税の不交付団体となった。そのため、財政力指数はＨ１８年度以降、右肩上がりに上昇してきたが、Ｈ２０年度をピークに減少傾向に転じた。ダムの固定資産税収入は、毎年度４千万円ほど減少していくことが推測されているため、それに伴い財政力指数も今後数年間はゆるやかに下降していくものと思わ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54428</xdr:rowOff>
    </xdr:from>
    <xdr:to>
      <xdr:col>7</xdr:col>
      <xdr:colOff>152400</xdr:colOff>
      <xdr:row>36</xdr:row>
      <xdr:rowOff>88900</xdr:rowOff>
    </xdr:to>
    <xdr:cxnSp macro="">
      <xdr:nvCxnSpPr>
        <xdr:cNvPr id="69" name="直線コネクタ 68"/>
        <xdr:cNvCxnSpPr/>
      </xdr:nvCxnSpPr>
      <xdr:spPr>
        <a:xfrm>
          <a:off x="4114800" y="62266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37193</xdr:rowOff>
    </xdr:from>
    <xdr:to>
      <xdr:col>6</xdr:col>
      <xdr:colOff>0</xdr:colOff>
      <xdr:row>36</xdr:row>
      <xdr:rowOff>54428</xdr:rowOff>
    </xdr:to>
    <xdr:cxnSp macro="">
      <xdr:nvCxnSpPr>
        <xdr:cNvPr id="72" name="直線コネクタ 71"/>
        <xdr:cNvCxnSpPr/>
      </xdr:nvCxnSpPr>
      <xdr:spPr>
        <a:xfrm>
          <a:off x="3225800" y="62093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19957</xdr:rowOff>
    </xdr:from>
    <xdr:to>
      <xdr:col>4</xdr:col>
      <xdr:colOff>482600</xdr:colOff>
      <xdr:row>36</xdr:row>
      <xdr:rowOff>37193</xdr:rowOff>
    </xdr:to>
    <xdr:cxnSp macro="">
      <xdr:nvCxnSpPr>
        <xdr:cNvPr id="75" name="直線コネクタ 74"/>
        <xdr:cNvCxnSpPr/>
      </xdr:nvCxnSpPr>
      <xdr:spPr>
        <a:xfrm>
          <a:off x="2336800" y="61921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122464</xdr:rowOff>
    </xdr:from>
    <xdr:to>
      <xdr:col>3</xdr:col>
      <xdr:colOff>279400</xdr:colOff>
      <xdr:row>36</xdr:row>
      <xdr:rowOff>19957</xdr:rowOff>
    </xdr:to>
    <xdr:cxnSp macro="">
      <xdr:nvCxnSpPr>
        <xdr:cNvPr id="78" name="直線コネクタ 77"/>
        <xdr:cNvCxnSpPr/>
      </xdr:nvCxnSpPr>
      <xdr:spPr>
        <a:xfrm>
          <a:off x="1447800" y="61232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88" name="円/楕円 87"/>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130827</xdr:rowOff>
    </xdr:from>
    <xdr:ext cx="762000" cy="259045"/>
    <xdr:sp macro="" textlink="">
      <xdr:nvSpPr>
        <xdr:cNvPr id="89"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3628</xdr:rowOff>
    </xdr:from>
    <xdr:to>
      <xdr:col>6</xdr:col>
      <xdr:colOff>50800</xdr:colOff>
      <xdr:row>36</xdr:row>
      <xdr:rowOff>105228</xdr:rowOff>
    </xdr:to>
    <xdr:sp macro="" textlink="">
      <xdr:nvSpPr>
        <xdr:cNvPr id="90" name="円/楕円 89"/>
        <xdr:cNvSpPr/>
      </xdr:nvSpPr>
      <xdr:spPr>
        <a:xfrm>
          <a:off x="4064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115405</xdr:rowOff>
    </xdr:from>
    <xdr:ext cx="736600" cy="259045"/>
    <xdr:sp macro="" textlink="">
      <xdr:nvSpPr>
        <xdr:cNvPr id="91" name="テキスト ボックス 90"/>
        <xdr:cNvSpPr txBox="1"/>
      </xdr:nvSpPr>
      <xdr:spPr>
        <a:xfrm>
          <a:off x="3733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157843</xdr:rowOff>
    </xdr:from>
    <xdr:to>
      <xdr:col>4</xdr:col>
      <xdr:colOff>533400</xdr:colOff>
      <xdr:row>36</xdr:row>
      <xdr:rowOff>87993</xdr:rowOff>
    </xdr:to>
    <xdr:sp macro="" textlink="">
      <xdr:nvSpPr>
        <xdr:cNvPr id="92" name="円/楕円 91"/>
        <xdr:cNvSpPr/>
      </xdr:nvSpPr>
      <xdr:spPr>
        <a:xfrm>
          <a:off x="31750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98170</xdr:rowOff>
    </xdr:from>
    <xdr:ext cx="762000" cy="259045"/>
    <xdr:sp macro="" textlink="">
      <xdr:nvSpPr>
        <xdr:cNvPr id="93" name="テキスト ボックス 92"/>
        <xdr:cNvSpPr txBox="1"/>
      </xdr:nvSpPr>
      <xdr:spPr>
        <a:xfrm>
          <a:off x="2844800" y="59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140607</xdr:rowOff>
    </xdr:from>
    <xdr:to>
      <xdr:col>3</xdr:col>
      <xdr:colOff>330200</xdr:colOff>
      <xdr:row>36</xdr:row>
      <xdr:rowOff>70757</xdr:rowOff>
    </xdr:to>
    <xdr:sp macro="" textlink="">
      <xdr:nvSpPr>
        <xdr:cNvPr id="94" name="円/楕円 93"/>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80934</xdr:rowOff>
    </xdr:from>
    <xdr:ext cx="762000" cy="259045"/>
    <xdr:sp macro="" textlink="">
      <xdr:nvSpPr>
        <xdr:cNvPr id="95" name="テキスト ボックス 94"/>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71664</xdr:rowOff>
    </xdr:from>
    <xdr:to>
      <xdr:col>2</xdr:col>
      <xdr:colOff>127000</xdr:colOff>
      <xdr:row>36</xdr:row>
      <xdr:rowOff>1814</xdr:rowOff>
    </xdr:to>
    <xdr:sp macro="" textlink="">
      <xdr:nvSpPr>
        <xdr:cNvPr id="96" name="円/楕円 95"/>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11991</xdr:rowOff>
    </xdr:from>
    <xdr:ext cx="762000" cy="259045"/>
    <xdr:sp macro="" textlink="">
      <xdr:nvSpPr>
        <xdr:cNvPr id="97" name="テキスト ボックス 96"/>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経常収支比率はＨ</a:t>
          </a:r>
          <a:r>
            <a:rPr lang="ja-JP" altLang="en-US" sz="1100">
              <a:solidFill>
                <a:schemeClr val="dk1"/>
              </a:solidFill>
              <a:effectLst/>
              <a:latin typeface="+mn-lt"/>
              <a:ea typeface="+mn-ea"/>
              <a:cs typeface="+mn-cs"/>
            </a:rPr>
            <a:t>２５</a:t>
          </a:r>
          <a:r>
            <a:rPr lang="ja-JP" altLang="ja-JP" sz="1100">
              <a:solidFill>
                <a:schemeClr val="dk1"/>
              </a:solidFill>
              <a:effectLst/>
              <a:latin typeface="+mn-lt"/>
              <a:ea typeface="+mn-ea"/>
              <a:cs typeface="+mn-cs"/>
            </a:rPr>
            <a:t>年度を境に類似団体の平均値を</a:t>
          </a:r>
          <a:r>
            <a:rPr lang="ja-JP" altLang="en-US" sz="1100">
              <a:solidFill>
                <a:schemeClr val="dk1"/>
              </a:solidFill>
              <a:effectLst/>
              <a:latin typeface="+mn-lt"/>
              <a:ea typeface="+mn-ea"/>
              <a:cs typeface="+mn-cs"/>
            </a:rPr>
            <a:t>上回っているが</a:t>
          </a:r>
          <a:r>
            <a:rPr lang="ja-JP" altLang="ja-JP" sz="1100">
              <a:solidFill>
                <a:schemeClr val="dk1"/>
              </a:solidFill>
              <a:effectLst/>
              <a:latin typeface="+mn-lt"/>
              <a:ea typeface="+mn-ea"/>
              <a:cs typeface="+mn-cs"/>
            </a:rPr>
            <a:t>、財政構造の弾力性は維持できていると思われる。経常経費充当一般財源の額は、扶助費や補助費等はほぼ横ばいで推移しているが、人件費や物件費は若干増加傾向にある。一方、経常一般財源の総額は、ダムの固定資産税の減少に伴い、Ｈ１８年度をピークに毎年度５千万円以上減少している。このため、経常収支比率は今後、増加していくものと推測される。経常経費に充当可能な特定財源を確保することが求められ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63</xdr:row>
      <xdr:rowOff>106256</xdr:rowOff>
    </xdr:to>
    <xdr:cxnSp macro="">
      <xdr:nvCxnSpPr>
        <xdr:cNvPr id="132" name="直線コネクタ 131"/>
        <xdr:cNvCxnSpPr/>
      </xdr:nvCxnSpPr>
      <xdr:spPr>
        <a:xfrm flipV="1">
          <a:off x="4114800" y="1083521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106256</xdr:rowOff>
    </xdr:to>
    <xdr:cxnSp macro="">
      <xdr:nvCxnSpPr>
        <xdr:cNvPr id="135" name="直線コネクタ 134"/>
        <xdr:cNvCxnSpPr/>
      </xdr:nvCxnSpPr>
      <xdr:spPr>
        <a:xfrm>
          <a:off x="3225800" y="1089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63</xdr:row>
      <xdr:rowOff>90170</xdr:rowOff>
    </xdr:to>
    <xdr:cxnSp macro="">
      <xdr:nvCxnSpPr>
        <xdr:cNvPr id="138" name="直線コネクタ 137"/>
        <xdr:cNvCxnSpPr/>
      </xdr:nvCxnSpPr>
      <xdr:spPr>
        <a:xfrm>
          <a:off x="2336800" y="1071456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84667</xdr:rowOff>
    </xdr:from>
    <xdr:to>
      <xdr:col>3</xdr:col>
      <xdr:colOff>279400</xdr:colOff>
      <xdr:row>63</xdr:row>
      <xdr:rowOff>1694</xdr:rowOff>
    </xdr:to>
    <xdr:cxnSp macro="">
      <xdr:nvCxnSpPr>
        <xdr:cNvPr id="141" name="直線コネクタ 140"/>
        <xdr:cNvCxnSpPr/>
      </xdr:nvCxnSpPr>
      <xdr:spPr>
        <a:xfrm flipV="1">
          <a:off x="1447800" y="1071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51" name="円/楕円 150"/>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126594</xdr:rowOff>
    </xdr:from>
    <xdr:ext cx="762000" cy="259045"/>
    <xdr:sp macro="" textlink="">
      <xdr:nvSpPr>
        <xdr:cNvPr id="152" name="財政構造の弾力性該当値テキスト"/>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3" name="円/楕円 152"/>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54" name="テキスト ボックス 153"/>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5" name="円/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7" name="円/楕円 156"/>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58" name="テキスト ボックス 157"/>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59" name="円/楕円 158"/>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60" name="テキスト ボックス 159"/>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人件費及び物件費は、近年、増加傾向にあり、Ｈ２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年度決算額は、Ｈ２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年度決算額から１</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％増加している。一方、南相木村の人口はＨ２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年度末１，０６６人で、これはＨ２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年度末人口１，１</a:t>
          </a:r>
          <a:r>
            <a:rPr lang="ja-JP" altLang="en-US" sz="1100">
              <a:solidFill>
                <a:schemeClr val="dk1"/>
              </a:solidFill>
              <a:effectLst/>
              <a:latin typeface="+mn-lt"/>
              <a:ea typeface="+mn-ea"/>
              <a:cs typeface="+mn-cs"/>
            </a:rPr>
            <a:t>１９</a:t>
          </a:r>
          <a:r>
            <a:rPr lang="ja-JP" altLang="ja-JP" sz="1100">
              <a:solidFill>
                <a:schemeClr val="dk1"/>
              </a:solidFill>
              <a:effectLst/>
              <a:latin typeface="+mn-lt"/>
              <a:ea typeface="+mn-ea"/>
              <a:cs typeface="+mn-cs"/>
            </a:rPr>
            <a:t>人から</a:t>
          </a:r>
          <a:r>
            <a:rPr lang="ja-JP" altLang="en-US" sz="1100">
              <a:solidFill>
                <a:schemeClr val="dk1"/>
              </a:solidFill>
              <a:effectLst/>
              <a:latin typeface="+mn-lt"/>
              <a:ea typeface="+mn-ea"/>
              <a:cs typeface="+mn-cs"/>
            </a:rPr>
            <a:t>５３</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．０％）減少している。一方、類似団体の平均は、Ｈ２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年度決算に比べ１</a:t>
          </a:r>
          <a:r>
            <a:rPr lang="ja-JP" altLang="en-US" sz="1100">
              <a:solidFill>
                <a:schemeClr val="dk1"/>
              </a:solidFill>
              <a:effectLst/>
              <a:latin typeface="+mn-lt"/>
              <a:ea typeface="+mn-ea"/>
              <a:cs typeface="+mn-cs"/>
            </a:rPr>
            <a:t>１２．２</a:t>
          </a:r>
          <a:r>
            <a:rPr lang="ja-JP" altLang="ja-JP" sz="1100">
              <a:solidFill>
                <a:schemeClr val="dk1"/>
              </a:solidFill>
              <a:effectLst/>
              <a:latin typeface="+mn-lt"/>
              <a:ea typeface="+mn-ea"/>
              <a:cs typeface="+mn-cs"/>
            </a:rPr>
            <a:t>％増加している。人口一人当たりの人件費・物件費を削減することは、現在ある行政サービスを低下させることにつながるので、一概に好ましいとは言えないが、行政サービスの水準を落とすことなく、人件費及び物件費を抑制することが今後の課題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16216</xdr:rowOff>
    </xdr:from>
    <xdr:to>
      <xdr:col>7</xdr:col>
      <xdr:colOff>152400</xdr:colOff>
      <xdr:row>84</xdr:row>
      <xdr:rowOff>64982</xdr:rowOff>
    </xdr:to>
    <xdr:cxnSp macro="">
      <xdr:nvCxnSpPr>
        <xdr:cNvPr id="196" name="直線コネクタ 195"/>
        <xdr:cNvCxnSpPr/>
      </xdr:nvCxnSpPr>
      <xdr:spPr>
        <a:xfrm>
          <a:off x="4114800" y="14418016"/>
          <a:ext cx="8382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16216</xdr:rowOff>
    </xdr:from>
    <xdr:to>
      <xdr:col>6</xdr:col>
      <xdr:colOff>0</xdr:colOff>
      <xdr:row>84</xdr:row>
      <xdr:rowOff>20207</xdr:rowOff>
    </xdr:to>
    <xdr:cxnSp macro="">
      <xdr:nvCxnSpPr>
        <xdr:cNvPr id="199" name="直線コネクタ 198"/>
        <xdr:cNvCxnSpPr/>
      </xdr:nvCxnSpPr>
      <xdr:spPr>
        <a:xfrm flipV="1">
          <a:off x="3225800" y="14418016"/>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169983</xdr:rowOff>
    </xdr:from>
    <xdr:to>
      <xdr:col>4</xdr:col>
      <xdr:colOff>482600</xdr:colOff>
      <xdr:row>84</xdr:row>
      <xdr:rowOff>20207</xdr:rowOff>
    </xdr:to>
    <xdr:cxnSp macro="">
      <xdr:nvCxnSpPr>
        <xdr:cNvPr id="202" name="直線コネクタ 201"/>
        <xdr:cNvCxnSpPr/>
      </xdr:nvCxnSpPr>
      <xdr:spPr>
        <a:xfrm>
          <a:off x="2336800" y="14400333"/>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141815</xdr:rowOff>
    </xdr:from>
    <xdr:to>
      <xdr:col>3</xdr:col>
      <xdr:colOff>279400</xdr:colOff>
      <xdr:row>83</xdr:row>
      <xdr:rowOff>169983</xdr:rowOff>
    </xdr:to>
    <xdr:cxnSp macro="">
      <xdr:nvCxnSpPr>
        <xdr:cNvPr id="205" name="直線コネクタ 204"/>
        <xdr:cNvCxnSpPr/>
      </xdr:nvCxnSpPr>
      <xdr:spPr>
        <a:xfrm>
          <a:off x="1447800" y="14372165"/>
          <a:ext cx="889000" cy="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14182</xdr:rowOff>
    </xdr:from>
    <xdr:to>
      <xdr:col>7</xdr:col>
      <xdr:colOff>203200</xdr:colOff>
      <xdr:row>84</xdr:row>
      <xdr:rowOff>115782</xdr:rowOff>
    </xdr:to>
    <xdr:sp macro="" textlink="">
      <xdr:nvSpPr>
        <xdr:cNvPr id="215" name="円/楕円 214"/>
        <xdr:cNvSpPr/>
      </xdr:nvSpPr>
      <xdr:spPr>
        <a:xfrm>
          <a:off x="4902200" y="144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157709</xdr:rowOff>
    </xdr:from>
    <xdr:ext cx="762000" cy="259045"/>
    <xdr:sp macro="" textlink="">
      <xdr:nvSpPr>
        <xdr:cNvPr id="216" name="人件費・物件費等の状況該当値テキスト"/>
        <xdr:cNvSpPr txBox="1"/>
      </xdr:nvSpPr>
      <xdr:spPr>
        <a:xfrm>
          <a:off x="5041900" y="1438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629,711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136866</xdr:rowOff>
    </xdr:from>
    <xdr:to>
      <xdr:col>6</xdr:col>
      <xdr:colOff>50800</xdr:colOff>
      <xdr:row>84</xdr:row>
      <xdr:rowOff>67016</xdr:rowOff>
    </xdr:to>
    <xdr:sp macro="" textlink="">
      <xdr:nvSpPr>
        <xdr:cNvPr id="217" name="円/楕円 216"/>
        <xdr:cNvSpPr/>
      </xdr:nvSpPr>
      <xdr:spPr>
        <a:xfrm>
          <a:off x="4064000" y="143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51793</xdr:rowOff>
    </xdr:from>
    <xdr:ext cx="736600" cy="259045"/>
    <xdr:sp macro="" textlink="">
      <xdr:nvSpPr>
        <xdr:cNvPr id="218" name="テキスト ボックス 217"/>
        <xdr:cNvSpPr txBox="1"/>
      </xdr:nvSpPr>
      <xdr:spPr>
        <a:xfrm>
          <a:off x="3733800" y="14453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587,271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140857</xdr:rowOff>
    </xdr:from>
    <xdr:to>
      <xdr:col>4</xdr:col>
      <xdr:colOff>533400</xdr:colOff>
      <xdr:row>84</xdr:row>
      <xdr:rowOff>71007</xdr:rowOff>
    </xdr:to>
    <xdr:sp macro="" textlink="">
      <xdr:nvSpPr>
        <xdr:cNvPr id="219" name="円/楕円 218"/>
        <xdr:cNvSpPr/>
      </xdr:nvSpPr>
      <xdr:spPr>
        <a:xfrm>
          <a:off x="3175000" y="14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55784</xdr:rowOff>
    </xdr:from>
    <xdr:ext cx="762000" cy="259045"/>
    <xdr:sp macro="" textlink="">
      <xdr:nvSpPr>
        <xdr:cNvPr id="220" name="テキスト ボックス 219"/>
        <xdr:cNvSpPr txBox="1"/>
      </xdr:nvSpPr>
      <xdr:spPr>
        <a:xfrm>
          <a:off x="2844800" y="1445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590,743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119183</xdr:rowOff>
    </xdr:from>
    <xdr:to>
      <xdr:col>3</xdr:col>
      <xdr:colOff>330200</xdr:colOff>
      <xdr:row>84</xdr:row>
      <xdr:rowOff>49333</xdr:rowOff>
    </xdr:to>
    <xdr:sp macro="" textlink="">
      <xdr:nvSpPr>
        <xdr:cNvPr id="221" name="円/楕円 220"/>
        <xdr:cNvSpPr/>
      </xdr:nvSpPr>
      <xdr:spPr>
        <a:xfrm>
          <a:off x="2286000" y="143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34110</xdr:rowOff>
    </xdr:from>
    <xdr:ext cx="762000" cy="259045"/>
    <xdr:sp macro="" textlink="">
      <xdr:nvSpPr>
        <xdr:cNvPr id="222" name="テキスト ボックス 221"/>
        <xdr:cNvSpPr txBox="1"/>
      </xdr:nvSpPr>
      <xdr:spPr>
        <a:xfrm>
          <a:off x="1955800" y="1443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571,882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91015</xdr:rowOff>
    </xdr:from>
    <xdr:to>
      <xdr:col>2</xdr:col>
      <xdr:colOff>127000</xdr:colOff>
      <xdr:row>84</xdr:row>
      <xdr:rowOff>21165</xdr:rowOff>
    </xdr:to>
    <xdr:sp macro="" textlink="">
      <xdr:nvSpPr>
        <xdr:cNvPr id="223" name="円/楕円 222"/>
        <xdr:cNvSpPr/>
      </xdr:nvSpPr>
      <xdr:spPr>
        <a:xfrm>
          <a:off x="1397000" y="143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5942</xdr:rowOff>
    </xdr:from>
    <xdr:ext cx="762000" cy="259045"/>
    <xdr:sp macro="" textlink="">
      <xdr:nvSpPr>
        <xdr:cNvPr id="224" name="テキスト ボックス 223"/>
        <xdr:cNvSpPr txBox="1"/>
      </xdr:nvSpPr>
      <xdr:spPr>
        <a:xfrm>
          <a:off x="1066800" y="1440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年度のラスパイレス指数は前年度比</a:t>
          </a:r>
          <a:r>
            <a:rPr lang="ja-JP" altLang="en-US" sz="1100" b="0" i="0" baseline="0">
              <a:solidFill>
                <a:schemeClr val="dk1"/>
              </a:solidFill>
              <a:effectLst/>
              <a:latin typeface="+mn-lt"/>
              <a:ea typeface="+mn-ea"/>
              <a:cs typeface="+mn-cs"/>
            </a:rPr>
            <a:t>０．９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の８</a:t>
          </a:r>
          <a:r>
            <a:rPr lang="ja-JP" altLang="en-US" sz="1100" b="0" i="0" baseline="0">
              <a:solidFill>
                <a:schemeClr val="dk1"/>
              </a:solidFill>
              <a:effectLst/>
              <a:latin typeface="+mn-lt"/>
              <a:ea typeface="+mn-ea"/>
              <a:cs typeface="+mn-cs"/>
            </a:rPr>
            <a:t>９．２</a:t>
          </a:r>
          <a:r>
            <a:rPr lang="ja-JP" altLang="ja-JP" sz="1100" b="0" i="0" baseline="0">
              <a:solidFill>
                <a:schemeClr val="dk1"/>
              </a:solidFill>
              <a:effectLst/>
              <a:latin typeface="+mn-lt"/>
              <a:ea typeface="+mn-ea"/>
              <a:cs typeface="+mn-cs"/>
            </a:rPr>
            <a:t>となった。しかし、いまだに類似団体の平均９５．</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からは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も低い状況となっている。平均値との差を縮めていく取組みが求められているが、給与水準の動向には人事院勧告が大きく影響しており、この早急な改善は困難な状況となっている。しかしながら、審議会や外部機関等に意見を求めながら、組織全体での見直しや検討を行い、格差是正を図っていく必要が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86</xdr:row>
      <xdr:rowOff>62992</xdr:rowOff>
    </xdr:to>
    <xdr:cxnSp macro="">
      <xdr:nvCxnSpPr>
        <xdr:cNvPr id="256" name="直線コネクタ 255"/>
        <xdr:cNvCxnSpPr/>
      </xdr:nvCxnSpPr>
      <xdr:spPr>
        <a:xfrm>
          <a:off x="16179800" y="147642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34037</xdr:rowOff>
    </xdr:to>
    <xdr:cxnSp macro="">
      <xdr:nvCxnSpPr>
        <xdr:cNvPr id="259" name="直線コネクタ 258"/>
        <xdr:cNvCxnSpPr/>
      </xdr:nvCxnSpPr>
      <xdr:spPr>
        <a:xfrm flipV="1">
          <a:off x="15290800" y="1476425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34037</xdr:rowOff>
    </xdr:from>
    <xdr:to>
      <xdr:col>22</xdr:col>
      <xdr:colOff>203200</xdr:colOff>
      <xdr:row>88</xdr:row>
      <xdr:rowOff>139954</xdr:rowOff>
    </xdr:to>
    <xdr:cxnSp macro="">
      <xdr:nvCxnSpPr>
        <xdr:cNvPr id="262" name="直線コネクタ 261"/>
        <xdr:cNvCxnSpPr/>
      </xdr:nvCxnSpPr>
      <xdr:spPr>
        <a:xfrm flipV="1">
          <a:off x="14401800" y="14778737"/>
          <a:ext cx="889000" cy="44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43435</xdr:rowOff>
    </xdr:from>
    <xdr:to>
      <xdr:col>21</xdr:col>
      <xdr:colOff>0</xdr:colOff>
      <xdr:row>88</xdr:row>
      <xdr:rowOff>139954</xdr:rowOff>
    </xdr:to>
    <xdr:cxnSp macro="">
      <xdr:nvCxnSpPr>
        <xdr:cNvPr id="265" name="直線コネクタ 264"/>
        <xdr:cNvCxnSpPr/>
      </xdr:nvCxnSpPr>
      <xdr:spPr>
        <a:xfrm>
          <a:off x="13512800" y="1513103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12192</xdr:rowOff>
    </xdr:from>
    <xdr:to>
      <xdr:col>24</xdr:col>
      <xdr:colOff>609600</xdr:colOff>
      <xdr:row>86</xdr:row>
      <xdr:rowOff>113792</xdr:rowOff>
    </xdr:to>
    <xdr:sp macro="" textlink="">
      <xdr:nvSpPr>
        <xdr:cNvPr id="275" name="円/楕円 274"/>
        <xdr:cNvSpPr/>
      </xdr:nvSpPr>
      <xdr:spPr>
        <a:xfrm>
          <a:off x="169672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28719</xdr:rowOff>
    </xdr:from>
    <xdr:ext cx="762000" cy="259045"/>
    <xdr:sp macro="" textlink="">
      <xdr:nvSpPr>
        <xdr:cNvPr id="276" name="給与水準   （国との比較）該当値テキスト"/>
        <xdr:cNvSpPr txBox="1"/>
      </xdr:nvSpPr>
      <xdr:spPr>
        <a:xfrm>
          <a:off x="171069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7" name="円/楕円 276"/>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80535</xdr:rowOff>
    </xdr:from>
    <xdr:ext cx="736600" cy="259045"/>
    <xdr:sp macro="" textlink="">
      <xdr:nvSpPr>
        <xdr:cNvPr id="278" name="テキスト ボックス 277"/>
        <xdr:cNvSpPr txBox="1"/>
      </xdr:nvSpPr>
      <xdr:spPr>
        <a:xfrm>
          <a:off x="15798800" y="1448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154687</xdr:rowOff>
    </xdr:from>
    <xdr:to>
      <xdr:col>22</xdr:col>
      <xdr:colOff>254000</xdr:colOff>
      <xdr:row>86</xdr:row>
      <xdr:rowOff>84837</xdr:rowOff>
    </xdr:to>
    <xdr:sp macro="" textlink="">
      <xdr:nvSpPr>
        <xdr:cNvPr id="279" name="円/楕円 278"/>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95014</xdr:rowOff>
    </xdr:from>
    <xdr:ext cx="762000" cy="259045"/>
    <xdr:sp macro="" textlink="">
      <xdr:nvSpPr>
        <xdr:cNvPr id="280" name="テキスト ボックス 279"/>
        <xdr:cNvSpPr txBox="1"/>
      </xdr:nvSpPr>
      <xdr:spPr>
        <a:xfrm>
          <a:off x="14909800" y="144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89154</xdr:rowOff>
    </xdr:from>
    <xdr:to>
      <xdr:col>21</xdr:col>
      <xdr:colOff>50800</xdr:colOff>
      <xdr:row>89</xdr:row>
      <xdr:rowOff>19304</xdr:rowOff>
    </xdr:to>
    <xdr:sp macro="" textlink="">
      <xdr:nvSpPr>
        <xdr:cNvPr id="281" name="円/楕円 280"/>
        <xdr:cNvSpPr/>
      </xdr:nvSpPr>
      <xdr:spPr>
        <a:xfrm>
          <a:off x="14351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29481</xdr:rowOff>
    </xdr:from>
    <xdr:ext cx="762000" cy="259045"/>
    <xdr:sp macro="" textlink="">
      <xdr:nvSpPr>
        <xdr:cNvPr id="282" name="テキスト ボックス 281"/>
        <xdr:cNvSpPr txBox="1"/>
      </xdr:nvSpPr>
      <xdr:spPr>
        <a:xfrm>
          <a:off x="14020800" y="1494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164085</xdr:rowOff>
    </xdr:from>
    <xdr:to>
      <xdr:col>19</xdr:col>
      <xdr:colOff>533400</xdr:colOff>
      <xdr:row>88</xdr:row>
      <xdr:rowOff>94235</xdr:rowOff>
    </xdr:to>
    <xdr:sp macro="" textlink="">
      <xdr:nvSpPr>
        <xdr:cNvPr id="283" name="円/楕円 282"/>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104412</xdr:rowOff>
    </xdr:from>
    <xdr:ext cx="762000" cy="259045"/>
    <xdr:sp macro="" textlink="">
      <xdr:nvSpPr>
        <xdr:cNvPr id="284" name="テキスト ボックス 283"/>
        <xdr:cNvSpPr txBox="1"/>
      </xdr:nvSpPr>
      <xdr:spPr>
        <a:xfrm>
          <a:off x="13131800" y="148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ここ数年類似団体の平均を大幅に上回っている。これは職員数の増加を抑制し適正な定員管理に努めてきた一方、人口減少に歯止めがきかなくなってきているためである。現在の行政サービスの水準を維持していくためには人員削減は困難であるため、外部組織を含めた中で、より効率的な人員配置や職務分担に努め、必要時に応じ業務の民間委託等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20548</xdr:rowOff>
    </xdr:from>
    <xdr:to>
      <xdr:col>24</xdr:col>
      <xdr:colOff>558800</xdr:colOff>
      <xdr:row>64</xdr:row>
      <xdr:rowOff>68085</xdr:rowOff>
    </xdr:to>
    <xdr:cxnSp macro="">
      <xdr:nvCxnSpPr>
        <xdr:cNvPr id="316" name="直線コネクタ 315"/>
        <xdr:cNvCxnSpPr/>
      </xdr:nvCxnSpPr>
      <xdr:spPr>
        <a:xfrm>
          <a:off x="16179800" y="10993348"/>
          <a:ext cx="838200" cy="4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137706</xdr:rowOff>
    </xdr:from>
    <xdr:to>
      <xdr:col>23</xdr:col>
      <xdr:colOff>406400</xdr:colOff>
      <xdr:row>64</xdr:row>
      <xdr:rowOff>20548</xdr:rowOff>
    </xdr:to>
    <xdr:cxnSp macro="">
      <xdr:nvCxnSpPr>
        <xdr:cNvPr id="319" name="直線コネクタ 318"/>
        <xdr:cNvCxnSpPr/>
      </xdr:nvCxnSpPr>
      <xdr:spPr>
        <a:xfrm>
          <a:off x="15290800" y="1093905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92825</xdr:rowOff>
    </xdr:from>
    <xdr:to>
      <xdr:col>22</xdr:col>
      <xdr:colOff>203200</xdr:colOff>
      <xdr:row>63</xdr:row>
      <xdr:rowOff>137706</xdr:rowOff>
    </xdr:to>
    <xdr:cxnSp macro="">
      <xdr:nvCxnSpPr>
        <xdr:cNvPr id="322" name="直線コネクタ 321"/>
        <xdr:cNvCxnSpPr/>
      </xdr:nvCxnSpPr>
      <xdr:spPr>
        <a:xfrm>
          <a:off x="14401800" y="1089417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92825</xdr:rowOff>
    </xdr:from>
    <xdr:to>
      <xdr:col>21</xdr:col>
      <xdr:colOff>0</xdr:colOff>
      <xdr:row>63</xdr:row>
      <xdr:rowOff>97409</xdr:rowOff>
    </xdr:to>
    <xdr:cxnSp macro="">
      <xdr:nvCxnSpPr>
        <xdr:cNvPr id="325" name="直線コネクタ 324"/>
        <xdr:cNvCxnSpPr/>
      </xdr:nvCxnSpPr>
      <xdr:spPr>
        <a:xfrm flipV="1">
          <a:off x="13512800" y="10894175"/>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17285</xdr:rowOff>
    </xdr:from>
    <xdr:to>
      <xdr:col>24</xdr:col>
      <xdr:colOff>609600</xdr:colOff>
      <xdr:row>64</xdr:row>
      <xdr:rowOff>118885</xdr:rowOff>
    </xdr:to>
    <xdr:sp macro="" textlink="">
      <xdr:nvSpPr>
        <xdr:cNvPr id="335" name="円/楕円 334"/>
        <xdr:cNvSpPr/>
      </xdr:nvSpPr>
      <xdr:spPr>
        <a:xfrm>
          <a:off x="16967200" y="109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160812</xdr:rowOff>
    </xdr:from>
    <xdr:ext cx="762000" cy="259045"/>
    <xdr:sp macro="" textlink="">
      <xdr:nvSpPr>
        <xdr:cNvPr id="336" name="定員管理の状況該当値テキスト"/>
        <xdr:cNvSpPr txBox="1"/>
      </xdr:nvSpPr>
      <xdr:spPr>
        <a:xfrm>
          <a:off x="17106900" y="1096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141198</xdr:rowOff>
    </xdr:from>
    <xdr:to>
      <xdr:col>23</xdr:col>
      <xdr:colOff>457200</xdr:colOff>
      <xdr:row>64</xdr:row>
      <xdr:rowOff>71348</xdr:rowOff>
    </xdr:to>
    <xdr:sp macro="" textlink="">
      <xdr:nvSpPr>
        <xdr:cNvPr id="337" name="円/楕円 336"/>
        <xdr:cNvSpPr/>
      </xdr:nvSpPr>
      <xdr:spPr>
        <a:xfrm>
          <a:off x="16129000" y="10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56125</xdr:rowOff>
    </xdr:from>
    <xdr:ext cx="736600" cy="259045"/>
    <xdr:sp macro="" textlink="">
      <xdr:nvSpPr>
        <xdr:cNvPr id="338" name="テキスト ボックス 337"/>
        <xdr:cNvSpPr txBox="1"/>
      </xdr:nvSpPr>
      <xdr:spPr>
        <a:xfrm>
          <a:off x="15798800" y="11028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86906</xdr:rowOff>
    </xdr:from>
    <xdr:to>
      <xdr:col>22</xdr:col>
      <xdr:colOff>254000</xdr:colOff>
      <xdr:row>64</xdr:row>
      <xdr:rowOff>17056</xdr:rowOff>
    </xdr:to>
    <xdr:sp macro="" textlink="">
      <xdr:nvSpPr>
        <xdr:cNvPr id="339" name="円/楕円 338"/>
        <xdr:cNvSpPr/>
      </xdr:nvSpPr>
      <xdr:spPr>
        <a:xfrm>
          <a:off x="15240000" y="108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1833</xdr:rowOff>
    </xdr:from>
    <xdr:ext cx="762000" cy="259045"/>
    <xdr:sp macro="" textlink="">
      <xdr:nvSpPr>
        <xdr:cNvPr id="340" name="テキスト ボックス 339"/>
        <xdr:cNvSpPr txBox="1"/>
      </xdr:nvSpPr>
      <xdr:spPr>
        <a:xfrm>
          <a:off x="14909800" y="1097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42025</xdr:rowOff>
    </xdr:from>
    <xdr:to>
      <xdr:col>21</xdr:col>
      <xdr:colOff>50800</xdr:colOff>
      <xdr:row>63</xdr:row>
      <xdr:rowOff>143625</xdr:rowOff>
    </xdr:to>
    <xdr:sp macro="" textlink="">
      <xdr:nvSpPr>
        <xdr:cNvPr id="341" name="円/楕円 340"/>
        <xdr:cNvSpPr/>
      </xdr:nvSpPr>
      <xdr:spPr>
        <a:xfrm>
          <a:off x="14351000" y="10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128402</xdr:rowOff>
    </xdr:from>
    <xdr:ext cx="762000" cy="259045"/>
    <xdr:sp macro="" textlink="">
      <xdr:nvSpPr>
        <xdr:cNvPr id="342" name="テキスト ボックス 341"/>
        <xdr:cNvSpPr txBox="1"/>
      </xdr:nvSpPr>
      <xdr:spPr>
        <a:xfrm>
          <a:off x="14020800" y="1092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43" name="円/楕円 342"/>
        <xdr:cNvSpPr/>
      </xdr:nvSpPr>
      <xdr:spPr>
        <a:xfrm>
          <a:off x="13462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132986</xdr:rowOff>
    </xdr:from>
    <xdr:ext cx="762000" cy="259045"/>
    <xdr:sp macro="" textlink="">
      <xdr:nvSpPr>
        <xdr:cNvPr id="344" name="テキスト ボックス 343"/>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Ｈ１７年度から減少傾向にあり、Ｈ１８年度からは類似団体の平均を下回っている。これは、近年、大型公共事業を控え、起債の発行を抑制してきたためである。今後数年はこの状況が続くものと予想される。引き続き計画的な事業の立案・執行に努め、起債には有利な過疎債を活用するなど、公債費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6350</xdr:rowOff>
    </xdr:to>
    <xdr:cxnSp macro="">
      <xdr:nvCxnSpPr>
        <xdr:cNvPr id="375" name="直線コネクタ 374"/>
        <xdr:cNvCxnSpPr/>
      </xdr:nvCxnSpPr>
      <xdr:spPr>
        <a:xfrm flipV="1">
          <a:off x="16179800" y="68160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93218</xdr:rowOff>
    </xdr:to>
    <xdr:cxnSp macro="">
      <xdr:nvCxnSpPr>
        <xdr:cNvPr id="378" name="直線コネクタ 377"/>
        <xdr:cNvCxnSpPr/>
      </xdr:nvCxnSpPr>
      <xdr:spPr>
        <a:xfrm flipV="1">
          <a:off x="15290800" y="68643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93218</xdr:rowOff>
    </xdr:from>
    <xdr:to>
      <xdr:col>22</xdr:col>
      <xdr:colOff>203200</xdr:colOff>
      <xdr:row>41</xdr:row>
      <xdr:rowOff>3810</xdr:rowOff>
    </xdr:to>
    <xdr:cxnSp macro="">
      <xdr:nvCxnSpPr>
        <xdr:cNvPr id="381" name="直線コネクタ 380"/>
        <xdr:cNvCxnSpPr/>
      </xdr:nvCxnSpPr>
      <xdr:spPr>
        <a:xfrm flipV="1">
          <a:off x="14401800" y="69512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90678</xdr:rowOff>
    </xdr:to>
    <xdr:cxnSp macro="">
      <xdr:nvCxnSpPr>
        <xdr:cNvPr id="384" name="直線コネクタ 383"/>
        <xdr:cNvCxnSpPr/>
      </xdr:nvCxnSpPr>
      <xdr:spPr>
        <a:xfrm flipV="1">
          <a:off x="13512800" y="703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4" name="円/楕円 39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5"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6" name="円/楕円 395"/>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97" name="テキスト ボックス 39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42418</xdr:rowOff>
    </xdr:from>
    <xdr:to>
      <xdr:col>22</xdr:col>
      <xdr:colOff>254000</xdr:colOff>
      <xdr:row>40</xdr:row>
      <xdr:rowOff>144018</xdr:rowOff>
    </xdr:to>
    <xdr:sp macro="" textlink="">
      <xdr:nvSpPr>
        <xdr:cNvPr id="398" name="円/楕円 397"/>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154195</xdr:rowOff>
    </xdr:from>
    <xdr:ext cx="762000" cy="259045"/>
    <xdr:sp macro="" textlink="">
      <xdr:nvSpPr>
        <xdr:cNvPr id="399" name="テキスト ボックス 398"/>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0" name="円/楕円 399"/>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1" name="テキスト ボックス 40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2" name="円/楕円 401"/>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3" name="テキスト ボックス 402"/>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将来負担比率は、財政健全化法が施行されたＨ１９年度以来、「数値なし」という状況が続いているが、Ｈ２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年度決算における実数は　▲４８</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％であり、これは前年度の▲４</a:t>
          </a:r>
          <a:r>
            <a:rPr lang="ja-JP" altLang="en-US" sz="1100" b="0" i="0" baseline="0">
              <a:solidFill>
                <a:schemeClr val="dk1"/>
              </a:solidFill>
              <a:effectLst/>
              <a:latin typeface="+mn-lt"/>
              <a:ea typeface="+mn-ea"/>
              <a:cs typeface="+mn-cs"/>
            </a:rPr>
            <a:t>８２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よりも数値はさらに良くなっている。類似団体中の順位も１位（最良）という状況である。これは、将来負担額を充当可能財源等が大きく上回っているためであり、将来における財政負担は今のところ懸念された状況ではない。しかし、近い将来、老朽化等による公共施設や設備等の更新を行わなければならないため、その財源として基金の取り崩しが想定される。そこで、今後は中長期的な視点に立って基金や預貯金の効果的な運用を図っていか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1,070
1,051
66.05
1,810,668
1,725,520
59,616
1,183,850
977,085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人件費充当経常一般財源のＨ２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２９４，４９７</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１０，２９０</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の減となった。類似団体との比較では、前年度に引き続き平均を上回っている。これは、全国的に人件費の抑制や定員管理に努めてきたことにより類似団体の数値が減少したためと推測される。南相木村では給与水準が低い一方、人口一人当たりの職員数が多いという現状を踏まえ、人件費以外の経常経費とのバランスを図りながら、今後大幅な増加とならないよう留意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90424</xdr:rowOff>
    </xdr:to>
    <xdr:cxnSp macro="">
      <xdr:nvCxnSpPr>
        <xdr:cNvPr id="64" name="直線コネクタ 63"/>
        <xdr:cNvCxnSpPr/>
      </xdr:nvCxnSpPr>
      <xdr:spPr>
        <a:xfrm flipV="1">
          <a:off x="3987800" y="65232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90424</xdr:rowOff>
    </xdr:from>
    <xdr:to>
      <xdr:col>5</xdr:col>
      <xdr:colOff>549275</xdr:colOff>
      <xdr:row>38</xdr:row>
      <xdr:rowOff>90424</xdr:rowOff>
    </xdr:to>
    <xdr:cxnSp macro="">
      <xdr:nvCxnSpPr>
        <xdr:cNvPr id="67" name="直線コネクタ 66"/>
        <xdr:cNvCxnSpPr/>
      </xdr:nvCxnSpPr>
      <xdr:spPr>
        <a:xfrm>
          <a:off x="3098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90424</xdr:rowOff>
    </xdr:to>
    <xdr:cxnSp macro="">
      <xdr:nvCxnSpPr>
        <xdr:cNvPr id="70" name="直線コネクタ 69"/>
        <xdr:cNvCxnSpPr/>
      </xdr:nvCxnSpPr>
      <xdr:spPr>
        <a:xfrm>
          <a:off x="2209800" y="6518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152146</xdr:rowOff>
    </xdr:from>
    <xdr:to>
      <xdr:col>3</xdr:col>
      <xdr:colOff>142875</xdr:colOff>
      <xdr:row>38</xdr:row>
      <xdr:rowOff>3556</xdr:rowOff>
    </xdr:to>
    <xdr:cxnSp macro="">
      <xdr:nvCxnSpPr>
        <xdr:cNvPr id="73" name="直線コネクタ 72"/>
        <xdr:cNvCxnSpPr/>
      </xdr:nvCxnSpPr>
      <xdr:spPr>
        <a:xfrm>
          <a:off x="1320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macro="" textlink="">
      <xdr:nvSpPr>
        <xdr:cNvPr id="83" name="円/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39624</xdr:rowOff>
    </xdr:from>
    <xdr:to>
      <xdr:col>5</xdr:col>
      <xdr:colOff>600075</xdr:colOff>
      <xdr:row>38</xdr:row>
      <xdr:rowOff>141224</xdr:rowOff>
    </xdr:to>
    <xdr:sp macro="" textlink="">
      <xdr:nvSpPr>
        <xdr:cNvPr id="85" name="円/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7" name="円/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124206</xdr:rowOff>
    </xdr:from>
    <xdr:to>
      <xdr:col>3</xdr:col>
      <xdr:colOff>193675</xdr:colOff>
      <xdr:row>38</xdr:row>
      <xdr:rowOff>54356</xdr:rowOff>
    </xdr:to>
    <xdr:sp macro="" textlink="">
      <xdr:nvSpPr>
        <xdr:cNvPr id="89" name="円/楕円 88"/>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39133</xdr:rowOff>
    </xdr:from>
    <xdr:ext cx="762000" cy="259045"/>
    <xdr:sp macro="" textlink="">
      <xdr:nvSpPr>
        <xdr:cNvPr id="90" name="テキスト ボックス 89"/>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物件費充当経常一般財源のＨ２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２０３，２３３</a:t>
          </a:r>
          <a:r>
            <a:rPr lang="ja-JP" altLang="ja-JP" sz="1100" b="0" i="0" baseline="0">
              <a:solidFill>
                <a:schemeClr val="dk1"/>
              </a:solidFill>
              <a:effectLst/>
              <a:latin typeface="+mn-lt"/>
              <a:ea typeface="+mn-ea"/>
              <a:cs typeface="+mn-cs"/>
            </a:rPr>
            <a:t>千円で、前年度比１，</a:t>
          </a:r>
          <a:r>
            <a:rPr lang="ja-JP" altLang="en-US" sz="1100" b="0" i="0" baseline="0">
              <a:solidFill>
                <a:schemeClr val="dk1"/>
              </a:solidFill>
              <a:effectLst/>
              <a:latin typeface="+mn-lt"/>
              <a:ea typeface="+mn-ea"/>
              <a:cs typeface="+mn-cs"/>
            </a:rPr>
            <a:t>３０４</a:t>
          </a:r>
          <a:r>
            <a:rPr lang="ja-JP" altLang="ja-JP" sz="1100" b="0" i="0" baseline="0">
              <a:solidFill>
                <a:schemeClr val="dk1"/>
              </a:solidFill>
              <a:effectLst/>
              <a:latin typeface="+mn-lt"/>
              <a:ea typeface="+mn-ea"/>
              <a:cs typeface="+mn-cs"/>
            </a:rPr>
            <a:t>千円、０．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となった。ここ数年は類似団体の平均を大きく上回っており、特定財源の確保や、業務委託や備品購入の見直しを進め、物件費の抑制を図る必要がある。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24130</xdr:rowOff>
    </xdr:from>
    <xdr:to>
      <xdr:col>24</xdr:col>
      <xdr:colOff>31750</xdr:colOff>
      <xdr:row>19</xdr:row>
      <xdr:rowOff>54610</xdr:rowOff>
    </xdr:to>
    <xdr:cxnSp macro="">
      <xdr:nvCxnSpPr>
        <xdr:cNvPr id="125" name="直線コネクタ 124"/>
        <xdr:cNvCxnSpPr/>
      </xdr:nvCxnSpPr>
      <xdr:spPr>
        <a:xfrm flipV="1">
          <a:off x="15671800" y="3281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54610</xdr:rowOff>
    </xdr:to>
    <xdr:cxnSp macro="">
      <xdr:nvCxnSpPr>
        <xdr:cNvPr id="128" name="直線コネクタ 127"/>
        <xdr:cNvCxnSpPr/>
      </xdr:nvCxnSpPr>
      <xdr:spPr>
        <a:xfrm>
          <a:off x="14782800" y="3266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58420</xdr:rowOff>
    </xdr:from>
    <xdr:to>
      <xdr:col>21</xdr:col>
      <xdr:colOff>361950</xdr:colOff>
      <xdr:row>19</xdr:row>
      <xdr:rowOff>8890</xdr:rowOff>
    </xdr:to>
    <xdr:cxnSp macro="">
      <xdr:nvCxnSpPr>
        <xdr:cNvPr id="131" name="直線コネクタ 130"/>
        <xdr:cNvCxnSpPr/>
      </xdr:nvCxnSpPr>
      <xdr:spPr>
        <a:xfrm>
          <a:off x="13893800" y="3144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18</xdr:row>
      <xdr:rowOff>58420</xdr:rowOff>
    </xdr:to>
    <xdr:cxnSp macro="">
      <xdr:nvCxnSpPr>
        <xdr:cNvPr id="134" name="直線コネクタ 133"/>
        <xdr:cNvCxnSpPr/>
      </xdr:nvCxnSpPr>
      <xdr:spPr>
        <a:xfrm>
          <a:off x="13004800" y="3030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4" name="円/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6" name="円/楕円 145"/>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7" name="テキスト ボックス 146"/>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48" name="円/楕円 147"/>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49" name="テキスト ボックス 148"/>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50" name="円/楕円 149"/>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51" name="テキスト ボックス 150"/>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扶助費充当経常一般財源のＨ２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１４，５４５</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△１，３２０</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９．１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となった。これは、児童や</a:t>
          </a:r>
          <a:r>
            <a:rPr lang="ja-JP" altLang="en-US" sz="1100" b="0" i="0" baseline="0">
              <a:solidFill>
                <a:schemeClr val="dk1"/>
              </a:solidFill>
              <a:effectLst/>
              <a:latin typeface="+mn-lt"/>
              <a:ea typeface="+mn-ea"/>
              <a:cs typeface="+mn-cs"/>
            </a:rPr>
            <a:t>高齢者</a:t>
          </a:r>
          <a:r>
            <a:rPr lang="ja-JP" altLang="ja-JP" sz="1100" b="0" i="0" baseline="0">
              <a:solidFill>
                <a:schemeClr val="dk1"/>
              </a:solidFill>
              <a:effectLst/>
              <a:latin typeface="+mn-lt"/>
              <a:ea typeface="+mn-ea"/>
              <a:cs typeface="+mn-cs"/>
            </a:rPr>
            <a:t>への扶助費の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が原因である。類似団体との比較では、過去</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間にわたり平均値を大きく下回っている。これは生活保護費（該当なし）や生活弱者等への扶助費のうち、経常一般財源充当額が低いことが原因と思われる。今後も引き続き低い水準が維持されるものと推測さ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7" name="直線コネクタ 186"/>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12700</xdr:rowOff>
    </xdr:to>
    <xdr:cxnSp macro="">
      <xdr:nvCxnSpPr>
        <xdr:cNvPr id="190" name="直線コネクタ 189"/>
        <xdr:cNvCxnSpPr/>
      </xdr:nvCxnSpPr>
      <xdr:spPr>
        <a:xfrm>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193" name="直線コネクタ 192"/>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196" name="直線コネクタ 195"/>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維持補修費充当経常一般財源のＨ２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１７，５２４</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△４，４１４</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２５．２</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となった。道路や橋梁の維持補修費の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であるが、今後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施設や設備に係る補修費の増加が見込まれる。また、繰出金充当経常一般財源のＨ２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１０３，０１５</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８，５８９</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８．３</a:t>
          </a:r>
          <a:r>
            <a:rPr lang="ja-JP" altLang="ja-JP" sz="1100" b="0" i="0" baseline="0">
              <a:solidFill>
                <a:schemeClr val="dk1"/>
              </a:solidFill>
              <a:effectLst/>
              <a:latin typeface="+mn-lt"/>
              <a:ea typeface="+mn-ea"/>
              <a:cs typeface="+mn-cs"/>
            </a:rPr>
            <a:t>％の増となった。国民健康保険事業や介護保険事業における財政負担が年々増加しており、今後も過大な繰り出しとならないよう引き続き留意する必要がある。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67564</xdr:rowOff>
    </xdr:to>
    <xdr:cxnSp macro="">
      <xdr:nvCxnSpPr>
        <xdr:cNvPr id="245" name="直線コネクタ 244"/>
        <xdr:cNvCxnSpPr/>
      </xdr:nvCxnSpPr>
      <xdr:spPr>
        <a:xfrm flipV="1">
          <a:off x="15671800" y="9664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26416</xdr:rowOff>
    </xdr:from>
    <xdr:to>
      <xdr:col>22</xdr:col>
      <xdr:colOff>565150</xdr:colOff>
      <xdr:row>56</xdr:row>
      <xdr:rowOff>67564</xdr:rowOff>
    </xdr:to>
    <xdr:cxnSp macro="">
      <xdr:nvCxnSpPr>
        <xdr:cNvPr id="248" name="直線コネクタ 247"/>
        <xdr:cNvCxnSpPr/>
      </xdr:nvCxnSpPr>
      <xdr:spPr>
        <a:xfrm>
          <a:off x="14782800" y="9627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56</xdr:row>
      <xdr:rowOff>26416</xdr:rowOff>
    </xdr:to>
    <xdr:cxnSp macro="">
      <xdr:nvCxnSpPr>
        <xdr:cNvPr id="251" name="直線コネクタ 250"/>
        <xdr:cNvCxnSpPr/>
      </xdr:nvCxnSpPr>
      <xdr:spPr>
        <a:xfrm>
          <a:off x="13893800" y="94767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78994</xdr:rowOff>
    </xdr:to>
    <xdr:cxnSp macro="">
      <xdr:nvCxnSpPr>
        <xdr:cNvPr id="254" name="直線コネクタ 253"/>
        <xdr:cNvCxnSpPr/>
      </xdr:nvCxnSpPr>
      <xdr:spPr>
        <a:xfrm flipV="1">
          <a:off x="13004800" y="9476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4" name="円/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155719</xdr:rowOff>
    </xdr:from>
    <xdr:ext cx="762000" cy="259045"/>
    <xdr:sp macro="" textlink="">
      <xdr:nvSpPr>
        <xdr:cNvPr id="265" name="その他該当値テキスト"/>
        <xdr:cNvSpPr txBox="1"/>
      </xdr:nvSpPr>
      <xdr:spPr>
        <a:xfrm>
          <a:off x="165989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6" name="円/楕円 265"/>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103141</xdr:rowOff>
    </xdr:from>
    <xdr:ext cx="736600" cy="259045"/>
    <xdr:sp macro="" textlink="">
      <xdr:nvSpPr>
        <xdr:cNvPr id="267" name="テキスト ボックス 266"/>
        <xdr:cNvSpPr txBox="1"/>
      </xdr:nvSpPr>
      <xdr:spPr>
        <a:xfrm>
          <a:off x="15290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147066</xdr:rowOff>
    </xdr:from>
    <xdr:to>
      <xdr:col>21</xdr:col>
      <xdr:colOff>412750</xdr:colOff>
      <xdr:row>56</xdr:row>
      <xdr:rowOff>77216</xdr:rowOff>
    </xdr:to>
    <xdr:sp macro="" textlink="">
      <xdr:nvSpPr>
        <xdr:cNvPr id="268" name="円/楕円 267"/>
        <xdr:cNvSpPr/>
      </xdr:nvSpPr>
      <xdr:spPr>
        <a:xfrm>
          <a:off x="14732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87393</xdr:rowOff>
    </xdr:from>
    <xdr:ext cx="762000" cy="259045"/>
    <xdr:sp macro="" textlink="">
      <xdr:nvSpPr>
        <xdr:cNvPr id="269" name="テキスト ボックス 268"/>
        <xdr:cNvSpPr txBox="1"/>
      </xdr:nvSpPr>
      <xdr:spPr>
        <a:xfrm>
          <a:off x="14401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0" name="円/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28194</xdr:rowOff>
    </xdr:from>
    <xdr:to>
      <xdr:col>19</xdr:col>
      <xdr:colOff>6350</xdr:colOff>
      <xdr:row>55</xdr:row>
      <xdr:rowOff>129794</xdr:rowOff>
    </xdr:to>
    <xdr:sp macro="" textlink="">
      <xdr:nvSpPr>
        <xdr:cNvPr id="272" name="円/楕円 271"/>
        <xdr:cNvSpPr/>
      </xdr:nvSpPr>
      <xdr:spPr>
        <a:xfrm>
          <a:off x="12954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139971</xdr:rowOff>
    </xdr:from>
    <xdr:ext cx="762000" cy="259045"/>
    <xdr:sp macro="" textlink="">
      <xdr:nvSpPr>
        <xdr:cNvPr id="273" name="テキスト ボックス 272"/>
        <xdr:cNvSpPr txBox="1"/>
      </xdr:nvSpPr>
      <xdr:spPr>
        <a:xfrm>
          <a:off x="12623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補助費等充当経常一般財源のＨ２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１３３，１３０</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２２，０７２</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１６．６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これは一部事務組合等への臨時的な補助である。</a:t>
          </a:r>
          <a:r>
            <a:rPr lang="ja-JP" altLang="ja-JP" sz="1100" b="0" i="0" baseline="0">
              <a:solidFill>
                <a:schemeClr val="dk1"/>
              </a:solidFill>
              <a:effectLst/>
              <a:latin typeface="+mn-lt"/>
              <a:ea typeface="+mn-ea"/>
              <a:cs typeface="+mn-cs"/>
            </a:rPr>
            <a:t>南相木村ではＨ１８年度に策定した「行政改革プラン」に基づき補助金等の見直しを図り、類似した補助金の一本化や段階的削減などを実施し、補助金支出の削減に努めてきた。今後も引き続き適切な執行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122428</xdr:rowOff>
    </xdr:to>
    <xdr:cxnSp macro="">
      <xdr:nvCxnSpPr>
        <xdr:cNvPr id="303" name="直線コネクタ 302"/>
        <xdr:cNvCxnSpPr/>
      </xdr:nvCxnSpPr>
      <xdr:spPr>
        <a:xfrm>
          <a:off x="15671800" y="6212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53848</xdr:rowOff>
    </xdr:to>
    <xdr:cxnSp macro="">
      <xdr:nvCxnSpPr>
        <xdr:cNvPr id="306" name="直線コネクタ 305"/>
        <xdr:cNvCxnSpPr/>
      </xdr:nvCxnSpPr>
      <xdr:spPr>
        <a:xfrm flipV="1">
          <a:off x="14782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53848</xdr:rowOff>
    </xdr:to>
    <xdr:cxnSp macro="">
      <xdr:nvCxnSpPr>
        <xdr:cNvPr id="309" name="直線コネクタ 308"/>
        <xdr:cNvCxnSpPr/>
      </xdr:nvCxnSpPr>
      <xdr:spPr>
        <a:xfrm>
          <a:off x="13893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35560</xdr:rowOff>
    </xdr:to>
    <xdr:cxnSp macro="">
      <xdr:nvCxnSpPr>
        <xdr:cNvPr id="312" name="直線コネクタ 311"/>
        <xdr:cNvCxnSpPr/>
      </xdr:nvCxnSpPr>
      <xdr:spPr>
        <a:xfrm>
          <a:off x="13004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2" name="円/楕円 321"/>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3"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4" name="円/楕円 323"/>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25" name="テキスト ボックス 32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26" name="円/楕円 325"/>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27" name="テキスト ボックス 326"/>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8" name="円/楕円 327"/>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9" name="テキスト ボックス 328"/>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0" name="円/楕円 329"/>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1" name="テキスト ボックス 330"/>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公債費充当経常一般財源のＨ２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年度決算額は</a:t>
          </a:r>
          <a:r>
            <a:rPr lang="ja-JP" altLang="en-US" sz="1100" b="0" i="0" baseline="0">
              <a:solidFill>
                <a:schemeClr val="dk1"/>
              </a:solidFill>
              <a:effectLst/>
              <a:latin typeface="+mn-lt"/>
              <a:ea typeface="+mn-ea"/>
              <a:cs typeface="+mn-cs"/>
            </a:rPr>
            <a:t>１０５，０８７</a:t>
          </a:r>
          <a:r>
            <a:rPr lang="ja-JP" altLang="ja-JP" sz="1100" b="0" i="0" baseline="0">
              <a:solidFill>
                <a:schemeClr val="dk1"/>
              </a:solidFill>
              <a:effectLst/>
              <a:latin typeface="+mn-lt"/>
              <a:ea typeface="+mn-ea"/>
              <a:cs typeface="+mn-cs"/>
            </a:rPr>
            <a:t>千円で、前年度比</a:t>
          </a:r>
          <a:r>
            <a:rPr lang="ja-JP" altLang="en-US" sz="1100" b="0" i="0" baseline="0">
              <a:solidFill>
                <a:schemeClr val="dk1"/>
              </a:solidFill>
              <a:effectLst/>
              <a:latin typeface="+mn-lt"/>
              <a:ea typeface="+mn-ea"/>
              <a:cs typeface="+mn-cs"/>
            </a:rPr>
            <a:t>△９，７７２</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９</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％の減となった。これはＨ１７年度に９９，０００千円、Ｈ１９年度に２１２，０００千円の起債を発行した以外、新たな起債の発行を抑制してきた成果が表れている。Ｈ２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年度末の起債現在高は、普通会計で</a:t>
          </a:r>
          <a:r>
            <a:rPr lang="ja-JP" altLang="en-US" sz="1100" b="0" i="0" baseline="0">
              <a:solidFill>
                <a:schemeClr val="dk1"/>
              </a:solidFill>
              <a:effectLst/>
              <a:latin typeface="+mn-lt"/>
              <a:ea typeface="+mn-ea"/>
              <a:cs typeface="+mn-cs"/>
            </a:rPr>
            <a:t>９７７，０８５</a:t>
          </a:r>
          <a:r>
            <a:rPr lang="ja-JP" altLang="ja-JP" sz="1100" b="0" i="0" baseline="0">
              <a:solidFill>
                <a:schemeClr val="dk1"/>
              </a:solidFill>
              <a:effectLst/>
              <a:latin typeface="+mn-lt"/>
              <a:ea typeface="+mn-ea"/>
              <a:cs typeface="+mn-cs"/>
            </a:rPr>
            <a:t>千円、特別会計を含んだ全会計で</a:t>
          </a:r>
          <a:r>
            <a:rPr lang="ja-JP" altLang="en-US" sz="1100" b="0" i="0" baseline="0">
              <a:solidFill>
                <a:schemeClr val="dk1"/>
              </a:solidFill>
              <a:effectLst/>
              <a:latin typeface="+mn-lt"/>
              <a:ea typeface="+mn-ea"/>
              <a:cs typeface="+mn-cs"/>
            </a:rPr>
            <a:t>１，０１８，７７４</a:t>
          </a:r>
          <a:r>
            <a:rPr lang="ja-JP" altLang="ja-JP" sz="1100" b="0" i="0" baseline="0">
              <a:solidFill>
                <a:schemeClr val="dk1"/>
              </a:solidFill>
              <a:effectLst/>
              <a:latin typeface="+mn-lt"/>
              <a:ea typeface="+mn-ea"/>
              <a:cs typeface="+mn-cs"/>
            </a:rPr>
            <a:t>千円となっている。今後も大型公共事業の執行には国県補助金など財源確保を前提とし、起債の発行には引き続き留意していく。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69850</xdr:rowOff>
    </xdr:to>
    <xdr:cxnSp macro="">
      <xdr:nvCxnSpPr>
        <xdr:cNvPr id="363" name="直線コネクタ 362"/>
        <xdr:cNvCxnSpPr/>
      </xdr:nvCxnSpPr>
      <xdr:spPr>
        <a:xfrm flipV="1">
          <a:off x="3987800" y="12882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104140</xdr:rowOff>
    </xdr:to>
    <xdr:cxnSp macro="">
      <xdr:nvCxnSpPr>
        <xdr:cNvPr id="366" name="直線コネクタ 365"/>
        <xdr:cNvCxnSpPr/>
      </xdr:nvCxnSpPr>
      <xdr:spPr>
        <a:xfrm flipV="1">
          <a:off x="3098800" y="12928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104140</xdr:rowOff>
    </xdr:from>
    <xdr:to>
      <xdr:col>4</xdr:col>
      <xdr:colOff>346075</xdr:colOff>
      <xdr:row>76</xdr:row>
      <xdr:rowOff>43180</xdr:rowOff>
    </xdr:to>
    <xdr:cxnSp macro="">
      <xdr:nvCxnSpPr>
        <xdr:cNvPr id="369" name="直線コネクタ 368"/>
        <xdr:cNvCxnSpPr/>
      </xdr:nvCxnSpPr>
      <xdr:spPr>
        <a:xfrm flipV="1">
          <a:off x="2209800" y="129628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77</xdr:row>
      <xdr:rowOff>12700</xdr:rowOff>
    </xdr:to>
    <xdr:cxnSp macro="">
      <xdr:nvCxnSpPr>
        <xdr:cNvPr id="372" name="直線コネクタ 371"/>
        <xdr:cNvCxnSpPr/>
      </xdr:nvCxnSpPr>
      <xdr:spPr>
        <a:xfrm flipV="1">
          <a:off x="1320800" y="130733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2" name="円/楕円 381"/>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83"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84" name="円/楕円 383"/>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85" name="テキスト ボックス 384"/>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53340</xdr:rowOff>
    </xdr:from>
    <xdr:to>
      <xdr:col>4</xdr:col>
      <xdr:colOff>396875</xdr:colOff>
      <xdr:row>75</xdr:row>
      <xdr:rowOff>154939</xdr:rowOff>
    </xdr:to>
    <xdr:sp macro="" textlink="">
      <xdr:nvSpPr>
        <xdr:cNvPr id="386" name="円/楕円 385"/>
        <xdr:cNvSpPr/>
      </xdr:nvSpPr>
      <xdr:spPr>
        <a:xfrm>
          <a:off x="3048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165117</xdr:rowOff>
    </xdr:from>
    <xdr:ext cx="762000" cy="259045"/>
    <xdr:sp macro="" textlink="">
      <xdr:nvSpPr>
        <xdr:cNvPr id="387" name="テキスト ボックス 386"/>
        <xdr:cNvSpPr txBox="1"/>
      </xdr:nvSpPr>
      <xdr:spPr>
        <a:xfrm>
          <a:off x="2717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88" name="円/楕円 387"/>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89" name="テキスト ボックス 388"/>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133350</xdr:rowOff>
    </xdr:from>
    <xdr:to>
      <xdr:col>1</xdr:col>
      <xdr:colOff>676275</xdr:colOff>
      <xdr:row>77</xdr:row>
      <xdr:rowOff>63500</xdr:rowOff>
    </xdr:to>
    <xdr:sp macro="" textlink="">
      <xdr:nvSpPr>
        <xdr:cNvPr id="390" name="円/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73677</xdr:rowOff>
    </xdr:from>
    <xdr:ext cx="762000" cy="259045"/>
    <xdr:sp macro="" textlink="">
      <xdr:nvSpPr>
        <xdr:cNvPr id="391" name="テキスト ボックス 390"/>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公債費を除く経常経費充当一般財源の額は、過去</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間にわたり増加している。これは人件費や維持補修費に充当される経常一般財源の額が増加したことによる影響が大きいものと考えられる。全体から見ると経常経費の額は抑制されているものの、経常一般財源として村税、特にダムに係る固定資産税が毎年度４千万円以上減収となるため、今後も経常収支比率は増加の傾向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153670</xdr:rowOff>
    </xdr:from>
    <xdr:to>
      <xdr:col>24</xdr:col>
      <xdr:colOff>31750</xdr:colOff>
      <xdr:row>80</xdr:row>
      <xdr:rowOff>5080</xdr:rowOff>
    </xdr:to>
    <xdr:cxnSp macro="">
      <xdr:nvCxnSpPr>
        <xdr:cNvPr id="424" name="直線コネクタ 423"/>
        <xdr:cNvCxnSpPr/>
      </xdr:nvCxnSpPr>
      <xdr:spPr>
        <a:xfrm flipV="1">
          <a:off x="15671800" y="13698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127000</xdr:rowOff>
    </xdr:from>
    <xdr:to>
      <xdr:col>22</xdr:col>
      <xdr:colOff>565150</xdr:colOff>
      <xdr:row>80</xdr:row>
      <xdr:rowOff>5080</xdr:rowOff>
    </xdr:to>
    <xdr:cxnSp macro="">
      <xdr:nvCxnSpPr>
        <xdr:cNvPr id="427" name="直線コネクタ 426"/>
        <xdr:cNvCxnSpPr/>
      </xdr:nvCxnSpPr>
      <xdr:spPr>
        <a:xfrm>
          <a:off x="14782800" y="13671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20320</xdr:rowOff>
    </xdr:from>
    <xdr:to>
      <xdr:col>21</xdr:col>
      <xdr:colOff>361950</xdr:colOff>
      <xdr:row>79</xdr:row>
      <xdr:rowOff>127000</xdr:rowOff>
    </xdr:to>
    <xdr:cxnSp macro="">
      <xdr:nvCxnSpPr>
        <xdr:cNvPr id="430" name="直線コネクタ 429"/>
        <xdr:cNvCxnSpPr/>
      </xdr:nvCxnSpPr>
      <xdr:spPr>
        <a:xfrm>
          <a:off x="13893800" y="1339342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78</xdr:row>
      <xdr:rowOff>20320</xdr:rowOff>
    </xdr:to>
    <xdr:cxnSp macro="">
      <xdr:nvCxnSpPr>
        <xdr:cNvPr id="433" name="直線コネクタ 432"/>
        <xdr:cNvCxnSpPr/>
      </xdr:nvCxnSpPr>
      <xdr:spPr>
        <a:xfrm>
          <a:off x="13004800" y="13336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102870</xdr:rowOff>
    </xdr:from>
    <xdr:to>
      <xdr:col>24</xdr:col>
      <xdr:colOff>82550</xdr:colOff>
      <xdr:row>80</xdr:row>
      <xdr:rowOff>33020</xdr:rowOff>
    </xdr:to>
    <xdr:sp macro="" textlink="">
      <xdr:nvSpPr>
        <xdr:cNvPr id="443" name="円/楕円 442"/>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74947</xdr:rowOff>
    </xdr:from>
    <xdr:ext cx="762000" cy="259045"/>
    <xdr:sp macro="" textlink="">
      <xdr:nvSpPr>
        <xdr:cNvPr id="444"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125730</xdr:rowOff>
    </xdr:from>
    <xdr:to>
      <xdr:col>22</xdr:col>
      <xdr:colOff>615950</xdr:colOff>
      <xdr:row>80</xdr:row>
      <xdr:rowOff>55880</xdr:rowOff>
    </xdr:to>
    <xdr:sp macro="" textlink="">
      <xdr:nvSpPr>
        <xdr:cNvPr id="445" name="円/楕円 444"/>
        <xdr:cNvSpPr/>
      </xdr:nvSpPr>
      <xdr:spPr>
        <a:xfrm>
          <a:off x="15621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40657</xdr:rowOff>
    </xdr:from>
    <xdr:ext cx="736600" cy="259045"/>
    <xdr:sp macro="" textlink="">
      <xdr:nvSpPr>
        <xdr:cNvPr id="446" name="テキスト ボックス 445"/>
        <xdr:cNvSpPr txBox="1"/>
      </xdr:nvSpPr>
      <xdr:spPr>
        <a:xfrm>
          <a:off x="15290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76200</xdr:rowOff>
    </xdr:from>
    <xdr:to>
      <xdr:col>21</xdr:col>
      <xdr:colOff>412750</xdr:colOff>
      <xdr:row>80</xdr:row>
      <xdr:rowOff>6350</xdr:rowOff>
    </xdr:to>
    <xdr:sp macro="" textlink="">
      <xdr:nvSpPr>
        <xdr:cNvPr id="447" name="円/楕円 446"/>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162577</xdr:rowOff>
    </xdr:from>
    <xdr:ext cx="762000" cy="259045"/>
    <xdr:sp macro="" textlink="">
      <xdr:nvSpPr>
        <xdr:cNvPr id="448" name="テキスト ボックス 447"/>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140970</xdr:rowOff>
    </xdr:from>
    <xdr:to>
      <xdr:col>20</xdr:col>
      <xdr:colOff>209550</xdr:colOff>
      <xdr:row>78</xdr:row>
      <xdr:rowOff>71120</xdr:rowOff>
    </xdr:to>
    <xdr:sp macro="" textlink="">
      <xdr:nvSpPr>
        <xdr:cNvPr id="449" name="円/楕円 448"/>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55897</xdr:rowOff>
    </xdr:from>
    <xdr:ext cx="762000" cy="259045"/>
    <xdr:sp macro="" textlink="">
      <xdr:nvSpPr>
        <xdr:cNvPr id="450" name="テキスト ボックス 449"/>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51" name="円/楕円 450"/>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52" name="テキスト ボックス 451"/>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長野県南相木村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74597</xdr:rowOff>
    </xdr:from>
    <xdr:to>
      <xdr:col>4</xdr:col>
      <xdr:colOff>1117600</xdr:colOff>
      <xdr:row>16</xdr:row>
      <xdr:rowOff>101538</xdr:rowOff>
    </xdr:to>
    <xdr:cxnSp macro="">
      <xdr:nvCxnSpPr>
        <xdr:cNvPr id="49" name="直線コネクタ 48"/>
        <xdr:cNvCxnSpPr/>
      </xdr:nvCxnSpPr>
      <xdr:spPr bwMode="auto">
        <a:xfrm flipV="1">
          <a:off x="5003800" y="2865422"/>
          <a:ext cx="647700" cy="2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101538</xdr:rowOff>
    </xdr:from>
    <xdr:to>
      <xdr:col>4</xdr:col>
      <xdr:colOff>469900</xdr:colOff>
      <xdr:row>16</xdr:row>
      <xdr:rowOff>107317</xdr:rowOff>
    </xdr:to>
    <xdr:cxnSp macro="">
      <xdr:nvCxnSpPr>
        <xdr:cNvPr id="52" name="直線コネクタ 51"/>
        <xdr:cNvCxnSpPr/>
      </xdr:nvCxnSpPr>
      <xdr:spPr bwMode="auto">
        <a:xfrm flipV="1">
          <a:off x="4305300" y="2892363"/>
          <a:ext cx="698500" cy="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72715</xdr:rowOff>
    </xdr:from>
    <xdr:to>
      <xdr:col>3</xdr:col>
      <xdr:colOff>904875</xdr:colOff>
      <xdr:row>16</xdr:row>
      <xdr:rowOff>107317</xdr:rowOff>
    </xdr:to>
    <xdr:cxnSp macro="">
      <xdr:nvCxnSpPr>
        <xdr:cNvPr id="55" name="直線コネクタ 54"/>
        <xdr:cNvCxnSpPr/>
      </xdr:nvCxnSpPr>
      <xdr:spPr bwMode="auto">
        <a:xfrm>
          <a:off x="3606800" y="2863540"/>
          <a:ext cx="698500" cy="3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72715</xdr:rowOff>
    </xdr:from>
    <xdr:to>
      <xdr:col>3</xdr:col>
      <xdr:colOff>206375</xdr:colOff>
      <xdr:row>16</xdr:row>
      <xdr:rowOff>87738</xdr:rowOff>
    </xdr:to>
    <xdr:cxnSp macro="">
      <xdr:nvCxnSpPr>
        <xdr:cNvPr id="58" name="直線コネクタ 57"/>
        <xdr:cNvCxnSpPr/>
      </xdr:nvCxnSpPr>
      <xdr:spPr bwMode="auto">
        <a:xfrm flipV="1">
          <a:off x="2908300" y="2863540"/>
          <a:ext cx="698500" cy="15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23797</xdr:rowOff>
    </xdr:from>
    <xdr:to>
      <xdr:col>5</xdr:col>
      <xdr:colOff>34925</xdr:colOff>
      <xdr:row>16</xdr:row>
      <xdr:rowOff>125397</xdr:rowOff>
    </xdr:to>
    <xdr:sp macro="" textlink="">
      <xdr:nvSpPr>
        <xdr:cNvPr id="68" name="円/楕円 67"/>
        <xdr:cNvSpPr/>
      </xdr:nvSpPr>
      <xdr:spPr bwMode="auto">
        <a:xfrm>
          <a:off x="5600700" y="281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40324</xdr:rowOff>
    </xdr:from>
    <xdr:ext cx="762000" cy="259045"/>
    <xdr:sp macro="" textlink="">
      <xdr:nvSpPr>
        <xdr:cNvPr id="69" name="人口1人当たり決算額の推移該当値テキスト130"/>
        <xdr:cNvSpPr txBox="1"/>
      </xdr:nvSpPr>
      <xdr:spPr>
        <a:xfrm>
          <a:off x="5740400" y="265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362,508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50738</xdr:rowOff>
    </xdr:from>
    <xdr:to>
      <xdr:col>4</xdr:col>
      <xdr:colOff>520700</xdr:colOff>
      <xdr:row>16</xdr:row>
      <xdr:rowOff>152338</xdr:rowOff>
    </xdr:to>
    <xdr:sp macro="" textlink="">
      <xdr:nvSpPr>
        <xdr:cNvPr id="70" name="円/楕円 69"/>
        <xdr:cNvSpPr/>
      </xdr:nvSpPr>
      <xdr:spPr bwMode="auto">
        <a:xfrm>
          <a:off x="4953000" y="284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162515</xdr:rowOff>
    </xdr:from>
    <xdr:ext cx="736600" cy="259045"/>
    <xdr:sp macro="" textlink="">
      <xdr:nvSpPr>
        <xdr:cNvPr id="71" name="テキスト ボックス 70"/>
        <xdr:cNvSpPr txBox="1"/>
      </xdr:nvSpPr>
      <xdr:spPr>
        <a:xfrm>
          <a:off x="4622800" y="261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348,366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56517</xdr:rowOff>
    </xdr:from>
    <xdr:to>
      <xdr:col>3</xdr:col>
      <xdr:colOff>955675</xdr:colOff>
      <xdr:row>16</xdr:row>
      <xdr:rowOff>158117</xdr:rowOff>
    </xdr:to>
    <xdr:sp macro="" textlink="">
      <xdr:nvSpPr>
        <xdr:cNvPr id="72" name="円/楕円 71"/>
        <xdr:cNvSpPr/>
      </xdr:nvSpPr>
      <xdr:spPr bwMode="auto">
        <a:xfrm>
          <a:off x="4254500" y="284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168294</xdr:rowOff>
    </xdr:from>
    <xdr:ext cx="762000" cy="259045"/>
    <xdr:sp macro="" textlink="">
      <xdr:nvSpPr>
        <xdr:cNvPr id="73" name="テキスト ボックス 72"/>
        <xdr:cNvSpPr txBox="1"/>
      </xdr:nvSpPr>
      <xdr:spPr>
        <a:xfrm>
          <a:off x="3924300" y="261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345,332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21915</xdr:rowOff>
    </xdr:from>
    <xdr:to>
      <xdr:col>3</xdr:col>
      <xdr:colOff>257175</xdr:colOff>
      <xdr:row>16</xdr:row>
      <xdr:rowOff>123515</xdr:rowOff>
    </xdr:to>
    <xdr:sp macro="" textlink="">
      <xdr:nvSpPr>
        <xdr:cNvPr id="74" name="円/楕円 73"/>
        <xdr:cNvSpPr/>
      </xdr:nvSpPr>
      <xdr:spPr bwMode="auto">
        <a:xfrm>
          <a:off x="3556000" y="28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133692</xdr:rowOff>
    </xdr:from>
    <xdr:ext cx="762000" cy="259045"/>
    <xdr:sp macro="" textlink="">
      <xdr:nvSpPr>
        <xdr:cNvPr id="75" name="テキスト ボックス 74"/>
        <xdr:cNvSpPr txBox="1"/>
      </xdr:nvSpPr>
      <xdr:spPr>
        <a:xfrm>
          <a:off x="3225800" y="258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363,496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36938</xdr:rowOff>
    </xdr:from>
    <xdr:to>
      <xdr:col>2</xdr:col>
      <xdr:colOff>692150</xdr:colOff>
      <xdr:row>16</xdr:row>
      <xdr:rowOff>138538</xdr:rowOff>
    </xdr:to>
    <xdr:sp macro="" textlink="">
      <xdr:nvSpPr>
        <xdr:cNvPr id="76" name="円/楕円 75"/>
        <xdr:cNvSpPr/>
      </xdr:nvSpPr>
      <xdr:spPr bwMode="auto">
        <a:xfrm>
          <a:off x="2857500" y="2827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148715</xdr:rowOff>
    </xdr:from>
    <xdr:ext cx="762000" cy="259045"/>
    <xdr:sp macro="" textlink="">
      <xdr:nvSpPr>
        <xdr:cNvPr id="77" name="テキスト ボックス 76"/>
        <xdr:cNvSpPr txBox="1"/>
      </xdr:nvSpPr>
      <xdr:spPr>
        <a:xfrm>
          <a:off x="2527300" y="259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130101</xdr:rowOff>
    </xdr:from>
    <xdr:to>
      <xdr:col>4</xdr:col>
      <xdr:colOff>1117600</xdr:colOff>
      <xdr:row>36</xdr:row>
      <xdr:rowOff>167493</xdr:rowOff>
    </xdr:to>
    <xdr:cxnSp macro="">
      <xdr:nvCxnSpPr>
        <xdr:cNvPr id="110" name="直線コネクタ 109"/>
        <xdr:cNvCxnSpPr/>
      </xdr:nvCxnSpPr>
      <xdr:spPr bwMode="auto">
        <a:xfrm>
          <a:off x="5003800" y="7083351"/>
          <a:ext cx="647700" cy="3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35941</xdr:rowOff>
    </xdr:from>
    <xdr:to>
      <xdr:col>4</xdr:col>
      <xdr:colOff>469900</xdr:colOff>
      <xdr:row>36</xdr:row>
      <xdr:rowOff>130101</xdr:rowOff>
    </xdr:to>
    <xdr:cxnSp macro="">
      <xdr:nvCxnSpPr>
        <xdr:cNvPr id="113" name="直線コネクタ 112"/>
        <xdr:cNvCxnSpPr/>
      </xdr:nvCxnSpPr>
      <xdr:spPr bwMode="auto">
        <a:xfrm>
          <a:off x="4305300" y="6989191"/>
          <a:ext cx="698500" cy="9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283385</xdr:rowOff>
    </xdr:from>
    <xdr:to>
      <xdr:col>3</xdr:col>
      <xdr:colOff>904875</xdr:colOff>
      <xdr:row>36</xdr:row>
      <xdr:rowOff>35941</xdr:rowOff>
    </xdr:to>
    <xdr:cxnSp macro="">
      <xdr:nvCxnSpPr>
        <xdr:cNvPr id="116" name="直線コネクタ 115"/>
        <xdr:cNvCxnSpPr/>
      </xdr:nvCxnSpPr>
      <xdr:spPr bwMode="auto">
        <a:xfrm>
          <a:off x="3606800" y="6893735"/>
          <a:ext cx="698500" cy="9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87985</xdr:rowOff>
    </xdr:from>
    <xdr:to>
      <xdr:col>3</xdr:col>
      <xdr:colOff>206375</xdr:colOff>
      <xdr:row>35</xdr:row>
      <xdr:rowOff>283385</xdr:rowOff>
    </xdr:to>
    <xdr:cxnSp macro="">
      <xdr:nvCxnSpPr>
        <xdr:cNvPr id="119" name="直線コネクタ 118"/>
        <xdr:cNvCxnSpPr/>
      </xdr:nvCxnSpPr>
      <xdr:spPr bwMode="auto">
        <a:xfrm>
          <a:off x="2908300" y="6698335"/>
          <a:ext cx="698500" cy="19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116693</xdr:rowOff>
    </xdr:from>
    <xdr:to>
      <xdr:col>5</xdr:col>
      <xdr:colOff>34925</xdr:colOff>
      <xdr:row>37</xdr:row>
      <xdr:rowOff>46843</xdr:rowOff>
    </xdr:to>
    <xdr:sp macro="" textlink="">
      <xdr:nvSpPr>
        <xdr:cNvPr id="129" name="円/楕円 128"/>
        <xdr:cNvSpPr/>
      </xdr:nvSpPr>
      <xdr:spPr bwMode="auto">
        <a:xfrm>
          <a:off x="5600700" y="706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88770</xdr:rowOff>
    </xdr:from>
    <xdr:ext cx="762000" cy="259045"/>
    <xdr:sp macro="" textlink="">
      <xdr:nvSpPr>
        <xdr:cNvPr id="130" name="人口1人当たり決算額の推移該当値テキスト445"/>
        <xdr:cNvSpPr txBox="1"/>
      </xdr:nvSpPr>
      <xdr:spPr>
        <a:xfrm>
          <a:off x="5740400" y="704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79301</xdr:rowOff>
    </xdr:from>
    <xdr:to>
      <xdr:col>4</xdr:col>
      <xdr:colOff>520700</xdr:colOff>
      <xdr:row>37</xdr:row>
      <xdr:rowOff>9451</xdr:rowOff>
    </xdr:to>
    <xdr:sp macro="" textlink="">
      <xdr:nvSpPr>
        <xdr:cNvPr id="131" name="円/楕円 130"/>
        <xdr:cNvSpPr/>
      </xdr:nvSpPr>
      <xdr:spPr bwMode="auto">
        <a:xfrm>
          <a:off x="4953000" y="7032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165678</xdr:rowOff>
    </xdr:from>
    <xdr:ext cx="736600" cy="259045"/>
    <xdr:sp macro="" textlink="">
      <xdr:nvSpPr>
        <xdr:cNvPr id="132" name="テキスト ボックス 131"/>
        <xdr:cNvSpPr txBox="1"/>
      </xdr:nvSpPr>
      <xdr:spPr>
        <a:xfrm>
          <a:off x="4622800" y="711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328041</xdr:rowOff>
    </xdr:from>
    <xdr:to>
      <xdr:col>3</xdr:col>
      <xdr:colOff>955675</xdr:colOff>
      <xdr:row>36</xdr:row>
      <xdr:rowOff>86741</xdr:rowOff>
    </xdr:to>
    <xdr:sp macro="" textlink="">
      <xdr:nvSpPr>
        <xdr:cNvPr id="133" name="円/楕円 132"/>
        <xdr:cNvSpPr/>
      </xdr:nvSpPr>
      <xdr:spPr bwMode="auto">
        <a:xfrm>
          <a:off x="4254500" y="693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71518</xdr:rowOff>
    </xdr:from>
    <xdr:ext cx="762000" cy="259045"/>
    <xdr:sp macro="" textlink="">
      <xdr:nvSpPr>
        <xdr:cNvPr id="134" name="テキスト ボックス 133"/>
        <xdr:cNvSpPr txBox="1"/>
      </xdr:nvSpPr>
      <xdr:spPr>
        <a:xfrm>
          <a:off x="3924300" y="702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232585</xdr:rowOff>
    </xdr:from>
    <xdr:to>
      <xdr:col>3</xdr:col>
      <xdr:colOff>257175</xdr:colOff>
      <xdr:row>35</xdr:row>
      <xdr:rowOff>334185</xdr:rowOff>
    </xdr:to>
    <xdr:sp macro="" textlink="">
      <xdr:nvSpPr>
        <xdr:cNvPr id="135" name="円/楕円 134"/>
        <xdr:cNvSpPr/>
      </xdr:nvSpPr>
      <xdr:spPr bwMode="auto">
        <a:xfrm>
          <a:off x="3556000" y="684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318962</xdr:rowOff>
    </xdr:from>
    <xdr:ext cx="762000" cy="259045"/>
    <xdr:sp macro="" textlink="">
      <xdr:nvSpPr>
        <xdr:cNvPr id="136" name="テキスト ボックス 135"/>
        <xdr:cNvSpPr txBox="1"/>
      </xdr:nvSpPr>
      <xdr:spPr>
        <a:xfrm>
          <a:off x="3225800" y="692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37185</xdr:rowOff>
    </xdr:from>
    <xdr:to>
      <xdr:col>2</xdr:col>
      <xdr:colOff>692150</xdr:colOff>
      <xdr:row>35</xdr:row>
      <xdr:rowOff>138785</xdr:rowOff>
    </xdr:to>
    <xdr:sp macro="" textlink="">
      <xdr:nvSpPr>
        <xdr:cNvPr id="137" name="円/楕円 136"/>
        <xdr:cNvSpPr/>
      </xdr:nvSpPr>
      <xdr:spPr bwMode="auto">
        <a:xfrm>
          <a:off x="2857500" y="664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148963</xdr:rowOff>
    </xdr:from>
    <xdr:ext cx="762000" cy="259045"/>
    <xdr:sp macro="" textlink="">
      <xdr:nvSpPr>
        <xdr:cNvPr id="138" name="テキスト ボックス 137"/>
        <xdr:cNvSpPr txBox="1"/>
      </xdr:nvSpPr>
      <xdr:spPr>
        <a:xfrm>
          <a:off x="2527300" y="64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1,070
1,051
66.05
1,810,668
1,725,520
59,616
1,183,850
977,085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80146</xdr:rowOff>
    </xdr:from>
    <xdr:to>
      <xdr:col>6</xdr:col>
      <xdr:colOff>511175</xdr:colOff>
      <xdr:row>35</xdr:row>
      <xdr:rowOff>112545</xdr:rowOff>
    </xdr:to>
    <xdr:cxnSp macro="">
      <xdr:nvCxnSpPr>
        <xdr:cNvPr id="63" name="直線コネクタ 62"/>
        <xdr:cNvCxnSpPr/>
      </xdr:nvCxnSpPr>
      <xdr:spPr>
        <a:xfrm flipV="1">
          <a:off x="3797300" y="6080896"/>
          <a:ext cx="838200" cy="3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105152</xdr:rowOff>
    </xdr:from>
    <xdr:to>
      <xdr:col>5</xdr:col>
      <xdr:colOff>358775</xdr:colOff>
      <xdr:row>35</xdr:row>
      <xdr:rowOff>112545</xdr:rowOff>
    </xdr:to>
    <xdr:cxnSp macro="">
      <xdr:nvCxnSpPr>
        <xdr:cNvPr id="66" name="直線コネクタ 65"/>
        <xdr:cNvCxnSpPr/>
      </xdr:nvCxnSpPr>
      <xdr:spPr>
        <a:xfrm>
          <a:off x="2908300" y="6105902"/>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92390</xdr:rowOff>
    </xdr:from>
    <xdr:to>
      <xdr:col>4</xdr:col>
      <xdr:colOff>155575</xdr:colOff>
      <xdr:row>35</xdr:row>
      <xdr:rowOff>105152</xdr:rowOff>
    </xdr:to>
    <xdr:cxnSp macro="">
      <xdr:nvCxnSpPr>
        <xdr:cNvPr id="69" name="直線コネクタ 68"/>
        <xdr:cNvCxnSpPr/>
      </xdr:nvCxnSpPr>
      <xdr:spPr>
        <a:xfrm>
          <a:off x="2019300" y="6093140"/>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92390</xdr:rowOff>
    </xdr:from>
    <xdr:to>
      <xdr:col>2</xdr:col>
      <xdr:colOff>638175</xdr:colOff>
      <xdr:row>35</xdr:row>
      <xdr:rowOff>123456</xdr:rowOff>
    </xdr:to>
    <xdr:cxnSp macro="">
      <xdr:nvCxnSpPr>
        <xdr:cNvPr id="72" name="直線コネクタ 71"/>
        <xdr:cNvCxnSpPr/>
      </xdr:nvCxnSpPr>
      <xdr:spPr>
        <a:xfrm flipV="1">
          <a:off x="1130300" y="6093140"/>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29346</xdr:rowOff>
    </xdr:from>
    <xdr:to>
      <xdr:col>6</xdr:col>
      <xdr:colOff>561975</xdr:colOff>
      <xdr:row>35</xdr:row>
      <xdr:rowOff>130946</xdr:rowOff>
    </xdr:to>
    <xdr:sp macro="" textlink="">
      <xdr:nvSpPr>
        <xdr:cNvPr id="82" name="円/楕円 81"/>
        <xdr:cNvSpPr/>
      </xdr:nvSpPr>
      <xdr:spPr>
        <a:xfrm>
          <a:off x="4584700" y="603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52223</xdr:rowOff>
    </xdr:from>
    <xdr:ext cx="599010" cy="259045"/>
    <xdr:sp macro="" textlink="">
      <xdr:nvSpPr>
        <xdr:cNvPr id="83" name="人件費該当値テキスト"/>
        <xdr:cNvSpPr txBox="1"/>
      </xdr:nvSpPr>
      <xdr:spPr>
        <a:xfrm>
          <a:off x="4686300" y="5881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315,736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61745</xdr:rowOff>
    </xdr:from>
    <xdr:to>
      <xdr:col>5</xdr:col>
      <xdr:colOff>409575</xdr:colOff>
      <xdr:row>35</xdr:row>
      <xdr:rowOff>163345</xdr:rowOff>
    </xdr:to>
    <xdr:sp macro="" textlink="">
      <xdr:nvSpPr>
        <xdr:cNvPr id="84" name="円/楕円 83"/>
        <xdr:cNvSpPr/>
      </xdr:nvSpPr>
      <xdr:spPr>
        <a:xfrm>
          <a:off x="3746500" y="60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8422</xdr:rowOff>
    </xdr:from>
    <xdr:ext cx="599010" cy="259045"/>
    <xdr:sp macro="" textlink="">
      <xdr:nvSpPr>
        <xdr:cNvPr id="85" name="テキスト ボックス 84"/>
        <xdr:cNvSpPr txBox="1"/>
      </xdr:nvSpPr>
      <xdr:spPr>
        <a:xfrm>
          <a:off x="3497794" y="583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54352</xdr:rowOff>
    </xdr:from>
    <xdr:to>
      <xdr:col>4</xdr:col>
      <xdr:colOff>206375</xdr:colOff>
      <xdr:row>35</xdr:row>
      <xdr:rowOff>155952</xdr:rowOff>
    </xdr:to>
    <xdr:sp macro="" textlink="">
      <xdr:nvSpPr>
        <xdr:cNvPr id="86" name="円/楕円 85"/>
        <xdr:cNvSpPr/>
      </xdr:nvSpPr>
      <xdr:spPr>
        <a:xfrm>
          <a:off x="2857500" y="60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1029</xdr:rowOff>
    </xdr:from>
    <xdr:ext cx="599010" cy="259045"/>
    <xdr:sp macro="" textlink="">
      <xdr:nvSpPr>
        <xdr:cNvPr id="87" name="テキスト ボックス 86"/>
        <xdr:cNvSpPr txBox="1"/>
      </xdr:nvSpPr>
      <xdr:spPr>
        <a:xfrm>
          <a:off x="2608794" y="58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41590</xdr:rowOff>
    </xdr:from>
    <xdr:to>
      <xdr:col>3</xdr:col>
      <xdr:colOff>3175</xdr:colOff>
      <xdr:row>35</xdr:row>
      <xdr:rowOff>143190</xdr:rowOff>
    </xdr:to>
    <xdr:sp macro="" textlink="">
      <xdr:nvSpPr>
        <xdr:cNvPr id="88" name="円/楕円 87"/>
        <xdr:cNvSpPr/>
      </xdr:nvSpPr>
      <xdr:spPr>
        <a:xfrm>
          <a:off x="1968500" y="60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159717</xdr:rowOff>
    </xdr:from>
    <xdr:ext cx="599010" cy="259045"/>
    <xdr:sp macro="" textlink="">
      <xdr:nvSpPr>
        <xdr:cNvPr id="89" name="テキスト ボックス 88"/>
        <xdr:cNvSpPr txBox="1"/>
      </xdr:nvSpPr>
      <xdr:spPr>
        <a:xfrm>
          <a:off x="1719794" y="581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72656</xdr:rowOff>
    </xdr:from>
    <xdr:to>
      <xdr:col>1</xdr:col>
      <xdr:colOff>485775</xdr:colOff>
      <xdr:row>36</xdr:row>
      <xdr:rowOff>2806</xdr:rowOff>
    </xdr:to>
    <xdr:sp macro="" textlink="">
      <xdr:nvSpPr>
        <xdr:cNvPr id="90" name="円/楕円 89"/>
        <xdr:cNvSpPr/>
      </xdr:nvSpPr>
      <xdr:spPr>
        <a:xfrm>
          <a:off x="1079500" y="60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19333</xdr:rowOff>
    </xdr:from>
    <xdr:ext cx="599010" cy="259045"/>
    <xdr:sp macro="" textlink="">
      <xdr:nvSpPr>
        <xdr:cNvPr id="91" name="テキスト ボックス 90"/>
        <xdr:cNvSpPr txBox="1"/>
      </xdr:nvSpPr>
      <xdr:spPr>
        <a:xfrm>
          <a:off x="830794" y="584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144037</xdr:rowOff>
    </xdr:from>
    <xdr:to>
      <xdr:col>6</xdr:col>
      <xdr:colOff>511175</xdr:colOff>
      <xdr:row>57</xdr:row>
      <xdr:rowOff>23002</xdr:rowOff>
    </xdr:to>
    <xdr:cxnSp macro="">
      <xdr:nvCxnSpPr>
        <xdr:cNvPr id="122" name="直線コネクタ 121"/>
        <xdr:cNvCxnSpPr/>
      </xdr:nvCxnSpPr>
      <xdr:spPr>
        <a:xfrm flipV="1">
          <a:off x="3797300" y="9745237"/>
          <a:ext cx="838200" cy="5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13766</xdr:rowOff>
    </xdr:from>
    <xdr:to>
      <xdr:col>5</xdr:col>
      <xdr:colOff>358775</xdr:colOff>
      <xdr:row>57</xdr:row>
      <xdr:rowOff>23002</xdr:rowOff>
    </xdr:to>
    <xdr:cxnSp macro="">
      <xdr:nvCxnSpPr>
        <xdr:cNvPr id="125" name="直線コネクタ 124"/>
        <xdr:cNvCxnSpPr/>
      </xdr:nvCxnSpPr>
      <xdr:spPr>
        <a:xfrm>
          <a:off x="2908300" y="9786416"/>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13766</xdr:rowOff>
    </xdr:from>
    <xdr:to>
      <xdr:col>4</xdr:col>
      <xdr:colOff>155575</xdr:colOff>
      <xdr:row>57</xdr:row>
      <xdr:rowOff>44926</xdr:rowOff>
    </xdr:to>
    <xdr:cxnSp macro="">
      <xdr:nvCxnSpPr>
        <xdr:cNvPr id="128" name="直線コネクタ 127"/>
        <xdr:cNvCxnSpPr/>
      </xdr:nvCxnSpPr>
      <xdr:spPr>
        <a:xfrm flipV="1">
          <a:off x="2019300" y="9786416"/>
          <a:ext cx="889000" cy="3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44926</xdr:rowOff>
    </xdr:from>
    <xdr:to>
      <xdr:col>2</xdr:col>
      <xdr:colOff>638175</xdr:colOff>
      <xdr:row>57</xdr:row>
      <xdr:rowOff>79442</xdr:rowOff>
    </xdr:to>
    <xdr:cxnSp macro="">
      <xdr:nvCxnSpPr>
        <xdr:cNvPr id="131" name="直線コネクタ 130"/>
        <xdr:cNvCxnSpPr/>
      </xdr:nvCxnSpPr>
      <xdr:spPr>
        <a:xfrm flipV="1">
          <a:off x="1130300" y="9817576"/>
          <a:ext cx="889000" cy="3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93237</xdr:rowOff>
    </xdr:from>
    <xdr:to>
      <xdr:col>6</xdr:col>
      <xdr:colOff>561975</xdr:colOff>
      <xdr:row>57</xdr:row>
      <xdr:rowOff>23387</xdr:rowOff>
    </xdr:to>
    <xdr:sp macro="" textlink="">
      <xdr:nvSpPr>
        <xdr:cNvPr id="141" name="円/楕円 140"/>
        <xdr:cNvSpPr/>
      </xdr:nvSpPr>
      <xdr:spPr>
        <a:xfrm>
          <a:off x="4584700" y="96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116114</xdr:rowOff>
    </xdr:from>
    <xdr:ext cx="599010" cy="259045"/>
    <xdr:sp macro="" textlink="">
      <xdr:nvSpPr>
        <xdr:cNvPr id="142" name="物件費該当値テキスト"/>
        <xdr:cNvSpPr txBox="1"/>
      </xdr:nvSpPr>
      <xdr:spPr>
        <a:xfrm>
          <a:off x="4686300" y="954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143652</xdr:rowOff>
    </xdr:from>
    <xdr:to>
      <xdr:col>5</xdr:col>
      <xdr:colOff>409575</xdr:colOff>
      <xdr:row>57</xdr:row>
      <xdr:rowOff>73802</xdr:rowOff>
    </xdr:to>
    <xdr:sp macro="" textlink="">
      <xdr:nvSpPr>
        <xdr:cNvPr id="143" name="円/楕円 142"/>
        <xdr:cNvSpPr/>
      </xdr:nvSpPr>
      <xdr:spPr>
        <a:xfrm>
          <a:off x="3746500" y="97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90329</xdr:rowOff>
    </xdr:from>
    <xdr:ext cx="599010" cy="259045"/>
    <xdr:sp macro="" textlink="">
      <xdr:nvSpPr>
        <xdr:cNvPr id="144" name="テキスト ボックス 143"/>
        <xdr:cNvSpPr txBox="1"/>
      </xdr:nvSpPr>
      <xdr:spPr>
        <a:xfrm>
          <a:off x="3497794" y="952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134416</xdr:rowOff>
    </xdr:from>
    <xdr:to>
      <xdr:col>4</xdr:col>
      <xdr:colOff>206375</xdr:colOff>
      <xdr:row>57</xdr:row>
      <xdr:rowOff>64566</xdr:rowOff>
    </xdr:to>
    <xdr:sp macro="" textlink="">
      <xdr:nvSpPr>
        <xdr:cNvPr id="145" name="円/楕円 144"/>
        <xdr:cNvSpPr/>
      </xdr:nvSpPr>
      <xdr:spPr>
        <a:xfrm>
          <a:off x="2857500" y="97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81093</xdr:rowOff>
    </xdr:from>
    <xdr:ext cx="599010" cy="259045"/>
    <xdr:sp macro="" textlink="">
      <xdr:nvSpPr>
        <xdr:cNvPr id="146" name="テキスト ボックス 145"/>
        <xdr:cNvSpPr txBox="1"/>
      </xdr:nvSpPr>
      <xdr:spPr>
        <a:xfrm>
          <a:off x="2608794" y="95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165576</xdr:rowOff>
    </xdr:from>
    <xdr:to>
      <xdr:col>3</xdr:col>
      <xdr:colOff>3175</xdr:colOff>
      <xdr:row>57</xdr:row>
      <xdr:rowOff>95726</xdr:rowOff>
    </xdr:to>
    <xdr:sp macro="" textlink="">
      <xdr:nvSpPr>
        <xdr:cNvPr id="147" name="円/楕円 146"/>
        <xdr:cNvSpPr/>
      </xdr:nvSpPr>
      <xdr:spPr>
        <a:xfrm>
          <a:off x="1968500" y="97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112253</xdr:rowOff>
    </xdr:from>
    <xdr:ext cx="599010" cy="259045"/>
    <xdr:sp macro="" textlink="">
      <xdr:nvSpPr>
        <xdr:cNvPr id="148" name="テキスト ボックス 147"/>
        <xdr:cNvSpPr txBox="1"/>
      </xdr:nvSpPr>
      <xdr:spPr>
        <a:xfrm>
          <a:off x="1719794" y="954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243,042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28642</xdr:rowOff>
    </xdr:from>
    <xdr:to>
      <xdr:col>1</xdr:col>
      <xdr:colOff>485775</xdr:colOff>
      <xdr:row>57</xdr:row>
      <xdr:rowOff>130242</xdr:rowOff>
    </xdr:to>
    <xdr:sp macro="" textlink="">
      <xdr:nvSpPr>
        <xdr:cNvPr id="149" name="円/楕円 148"/>
        <xdr:cNvSpPr/>
      </xdr:nvSpPr>
      <xdr:spPr>
        <a:xfrm>
          <a:off x="1079500" y="98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146769</xdr:rowOff>
    </xdr:from>
    <xdr:ext cx="599010" cy="259045"/>
    <xdr:sp macro="" textlink="">
      <xdr:nvSpPr>
        <xdr:cNvPr id="150" name="テキスト ボックス 149"/>
        <xdr:cNvSpPr txBox="1"/>
      </xdr:nvSpPr>
      <xdr:spPr>
        <a:xfrm>
          <a:off x="830794" y="957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106871</xdr:rowOff>
    </xdr:from>
    <xdr:to>
      <xdr:col>6</xdr:col>
      <xdr:colOff>511175</xdr:colOff>
      <xdr:row>77</xdr:row>
      <xdr:rowOff>141212</xdr:rowOff>
    </xdr:to>
    <xdr:cxnSp macro="">
      <xdr:nvCxnSpPr>
        <xdr:cNvPr id="179" name="直線コネクタ 178"/>
        <xdr:cNvCxnSpPr/>
      </xdr:nvCxnSpPr>
      <xdr:spPr>
        <a:xfrm>
          <a:off x="3797300" y="13308521"/>
          <a:ext cx="8382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106871</xdr:rowOff>
    </xdr:from>
    <xdr:to>
      <xdr:col>5</xdr:col>
      <xdr:colOff>358775</xdr:colOff>
      <xdr:row>77</xdr:row>
      <xdr:rowOff>126619</xdr:rowOff>
    </xdr:to>
    <xdr:cxnSp macro="">
      <xdr:nvCxnSpPr>
        <xdr:cNvPr id="182" name="直線コネクタ 181"/>
        <xdr:cNvCxnSpPr/>
      </xdr:nvCxnSpPr>
      <xdr:spPr>
        <a:xfrm flipV="1">
          <a:off x="2908300" y="13308521"/>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126619</xdr:rowOff>
    </xdr:from>
    <xdr:to>
      <xdr:col>4</xdr:col>
      <xdr:colOff>155575</xdr:colOff>
      <xdr:row>78</xdr:row>
      <xdr:rowOff>660</xdr:rowOff>
    </xdr:to>
    <xdr:cxnSp macro="">
      <xdr:nvCxnSpPr>
        <xdr:cNvPr id="185" name="直線コネクタ 184"/>
        <xdr:cNvCxnSpPr/>
      </xdr:nvCxnSpPr>
      <xdr:spPr>
        <a:xfrm flipV="1">
          <a:off x="2019300" y="1332826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92444</xdr:rowOff>
    </xdr:from>
    <xdr:to>
      <xdr:col>2</xdr:col>
      <xdr:colOff>638175</xdr:colOff>
      <xdr:row>78</xdr:row>
      <xdr:rowOff>660</xdr:rowOff>
    </xdr:to>
    <xdr:cxnSp macro="">
      <xdr:nvCxnSpPr>
        <xdr:cNvPr id="188" name="直線コネクタ 187"/>
        <xdr:cNvCxnSpPr/>
      </xdr:nvCxnSpPr>
      <xdr:spPr>
        <a:xfrm>
          <a:off x="1130300" y="13294094"/>
          <a:ext cx="889000" cy="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90412</xdr:rowOff>
    </xdr:from>
    <xdr:to>
      <xdr:col>6</xdr:col>
      <xdr:colOff>561975</xdr:colOff>
      <xdr:row>78</xdr:row>
      <xdr:rowOff>20562</xdr:rowOff>
    </xdr:to>
    <xdr:sp macro="" textlink="">
      <xdr:nvSpPr>
        <xdr:cNvPr id="198" name="円/楕円 197"/>
        <xdr:cNvSpPr/>
      </xdr:nvSpPr>
      <xdr:spPr>
        <a:xfrm>
          <a:off x="4584700" y="132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68839</xdr:rowOff>
    </xdr:from>
    <xdr:ext cx="534377" cy="259045"/>
    <xdr:sp macro="" textlink="">
      <xdr:nvSpPr>
        <xdr:cNvPr id="199" name="維持補修費該当値テキスト"/>
        <xdr:cNvSpPr txBox="1"/>
      </xdr:nvSpPr>
      <xdr:spPr>
        <a:xfrm>
          <a:off x="4686300" y="132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56071</xdr:rowOff>
    </xdr:from>
    <xdr:to>
      <xdr:col>5</xdr:col>
      <xdr:colOff>409575</xdr:colOff>
      <xdr:row>77</xdr:row>
      <xdr:rowOff>157671</xdr:rowOff>
    </xdr:to>
    <xdr:sp macro="" textlink="">
      <xdr:nvSpPr>
        <xdr:cNvPr id="200" name="円/楕円 199"/>
        <xdr:cNvSpPr/>
      </xdr:nvSpPr>
      <xdr:spPr>
        <a:xfrm>
          <a:off x="3746500" y="132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148798</xdr:rowOff>
    </xdr:from>
    <xdr:ext cx="534377" cy="259045"/>
    <xdr:sp macro="" textlink="">
      <xdr:nvSpPr>
        <xdr:cNvPr id="201" name="テキスト ボックス 200"/>
        <xdr:cNvSpPr txBox="1"/>
      </xdr:nvSpPr>
      <xdr:spPr>
        <a:xfrm>
          <a:off x="3530111" y="1335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75819</xdr:rowOff>
    </xdr:from>
    <xdr:to>
      <xdr:col>4</xdr:col>
      <xdr:colOff>206375</xdr:colOff>
      <xdr:row>78</xdr:row>
      <xdr:rowOff>5969</xdr:rowOff>
    </xdr:to>
    <xdr:sp macro="" textlink="">
      <xdr:nvSpPr>
        <xdr:cNvPr id="202" name="円/楕円 201"/>
        <xdr:cNvSpPr/>
      </xdr:nvSpPr>
      <xdr:spPr>
        <a:xfrm>
          <a:off x="2857500" y="132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168546</xdr:rowOff>
    </xdr:from>
    <xdr:ext cx="534377" cy="259045"/>
    <xdr:sp macro="" textlink="">
      <xdr:nvSpPr>
        <xdr:cNvPr id="203" name="テキスト ボックス 202"/>
        <xdr:cNvSpPr txBox="1"/>
      </xdr:nvSpPr>
      <xdr:spPr>
        <a:xfrm>
          <a:off x="2641111" y="133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121310</xdr:rowOff>
    </xdr:from>
    <xdr:to>
      <xdr:col>3</xdr:col>
      <xdr:colOff>3175</xdr:colOff>
      <xdr:row>78</xdr:row>
      <xdr:rowOff>51460</xdr:rowOff>
    </xdr:to>
    <xdr:sp macro="" textlink="">
      <xdr:nvSpPr>
        <xdr:cNvPr id="204" name="円/楕円 203"/>
        <xdr:cNvSpPr/>
      </xdr:nvSpPr>
      <xdr:spPr>
        <a:xfrm>
          <a:off x="1968500" y="133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42587</xdr:rowOff>
    </xdr:from>
    <xdr:ext cx="534377" cy="259045"/>
    <xdr:sp macro="" textlink="">
      <xdr:nvSpPr>
        <xdr:cNvPr id="205" name="テキスト ボックス 204"/>
        <xdr:cNvSpPr txBox="1"/>
      </xdr:nvSpPr>
      <xdr:spPr>
        <a:xfrm>
          <a:off x="1752111" y="1341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41644</xdr:rowOff>
    </xdr:from>
    <xdr:to>
      <xdr:col>1</xdr:col>
      <xdr:colOff>485775</xdr:colOff>
      <xdr:row>77</xdr:row>
      <xdr:rowOff>143244</xdr:rowOff>
    </xdr:to>
    <xdr:sp macro="" textlink="">
      <xdr:nvSpPr>
        <xdr:cNvPr id="206" name="円/楕円 205"/>
        <xdr:cNvSpPr/>
      </xdr:nvSpPr>
      <xdr:spPr>
        <a:xfrm>
          <a:off x="1079500" y="132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159771</xdr:rowOff>
    </xdr:from>
    <xdr:ext cx="534377" cy="259045"/>
    <xdr:sp macro="" textlink="">
      <xdr:nvSpPr>
        <xdr:cNvPr id="207" name="テキスト ボックス 206"/>
        <xdr:cNvSpPr txBox="1"/>
      </xdr:nvSpPr>
      <xdr:spPr>
        <a:xfrm>
          <a:off x="863111" y="1301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53594</xdr:rowOff>
    </xdr:from>
    <xdr:to>
      <xdr:col>6</xdr:col>
      <xdr:colOff>511175</xdr:colOff>
      <xdr:row>97</xdr:row>
      <xdr:rowOff>87388</xdr:rowOff>
    </xdr:to>
    <xdr:cxnSp macro="">
      <xdr:nvCxnSpPr>
        <xdr:cNvPr id="237" name="直線コネクタ 236"/>
        <xdr:cNvCxnSpPr/>
      </xdr:nvCxnSpPr>
      <xdr:spPr>
        <a:xfrm flipV="1">
          <a:off x="3797300" y="16684244"/>
          <a:ext cx="8382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87388</xdr:rowOff>
    </xdr:from>
    <xdr:to>
      <xdr:col>5</xdr:col>
      <xdr:colOff>358775</xdr:colOff>
      <xdr:row>97</xdr:row>
      <xdr:rowOff>135623</xdr:rowOff>
    </xdr:to>
    <xdr:cxnSp macro="">
      <xdr:nvCxnSpPr>
        <xdr:cNvPr id="240" name="直線コネクタ 239"/>
        <xdr:cNvCxnSpPr/>
      </xdr:nvCxnSpPr>
      <xdr:spPr>
        <a:xfrm flipV="1">
          <a:off x="2908300" y="16718038"/>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135623</xdr:rowOff>
    </xdr:from>
    <xdr:to>
      <xdr:col>4</xdr:col>
      <xdr:colOff>155575</xdr:colOff>
      <xdr:row>97</xdr:row>
      <xdr:rowOff>168796</xdr:rowOff>
    </xdr:to>
    <xdr:cxnSp macro="">
      <xdr:nvCxnSpPr>
        <xdr:cNvPr id="243" name="直線コネクタ 242"/>
        <xdr:cNvCxnSpPr/>
      </xdr:nvCxnSpPr>
      <xdr:spPr>
        <a:xfrm flipV="1">
          <a:off x="2019300" y="16766273"/>
          <a:ext cx="889000" cy="3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168796</xdr:rowOff>
    </xdr:from>
    <xdr:to>
      <xdr:col>2</xdr:col>
      <xdr:colOff>638175</xdr:colOff>
      <xdr:row>98</xdr:row>
      <xdr:rowOff>32804</xdr:rowOff>
    </xdr:to>
    <xdr:cxnSp macro="">
      <xdr:nvCxnSpPr>
        <xdr:cNvPr id="246" name="直線コネクタ 245"/>
        <xdr:cNvCxnSpPr/>
      </xdr:nvCxnSpPr>
      <xdr:spPr>
        <a:xfrm flipV="1">
          <a:off x="1130300" y="16799446"/>
          <a:ext cx="889000" cy="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2794</xdr:rowOff>
    </xdr:from>
    <xdr:to>
      <xdr:col>6</xdr:col>
      <xdr:colOff>561975</xdr:colOff>
      <xdr:row>97</xdr:row>
      <xdr:rowOff>104394</xdr:rowOff>
    </xdr:to>
    <xdr:sp macro="" textlink="">
      <xdr:nvSpPr>
        <xdr:cNvPr id="256" name="円/楕円 255"/>
        <xdr:cNvSpPr/>
      </xdr:nvSpPr>
      <xdr:spPr>
        <a:xfrm>
          <a:off x="4584700" y="166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152671</xdr:rowOff>
    </xdr:from>
    <xdr:ext cx="534377" cy="259045"/>
    <xdr:sp macro="" textlink="">
      <xdr:nvSpPr>
        <xdr:cNvPr id="257" name="扶助費該当値テキスト"/>
        <xdr:cNvSpPr txBox="1"/>
      </xdr:nvSpPr>
      <xdr:spPr>
        <a:xfrm>
          <a:off x="4686300" y="16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36588</xdr:rowOff>
    </xdr:from>
    <xdr:to>
      <xdr:col>5</xdr:col>
      <xdr:colOff>409575</xdr:colOff>
      <xdr:row>97</xdr:row>
      <xdr:rowOff>138188</xdr:rowOff>
    </xdr:to>
    <xdr:sp macro="" textlink="">
      <xdr:nvSpPr>
        <xdr:cNvPr id="258" name="円/楕円 257"/>
        <xdr:cNvSpPr/>
      </xdr:nvSpPr>
      <xdr:spPr>
        <a:xfrm>
          <a:off x="3746500" y="166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129315</xdr:rowOff>
    </xdr:from>
    <xdr:ext cx="534377" cy="259045"/>
    <xdr:sp macro="" textlink="">
      <xdr:nvSpPr>
        <xdr:cNvPr id="259" name="テキスト ボックス 258"/>
        <xdr:cNvSpPr txBox="1"/>
      </xdr:nvSpPr>
      <xdr:spPr>
        <a:xfrm>
          <a:off x="3530111" y="1675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84823</xdr:rowOff>
    </xdr:from>
    <xdr:to>
      <xdr:col>4</xdr:col>
      <xdr:colOff>206375</xdr:colOff>
      <xdr:row>98</xdr:row>
      <xdr:rowOff>14973</xdr:rowOff>
    </xdr:to>
    <xdr:sp macro="" textlink="">
      <xdr:nvSpPr>
        <xdr:cNvPr id="260" name="円/楕円 259"/>
        <xdr:cNvSpPr/>
      </xdr:nvSpPr>
      <xdr:spPr>
        <a:xfrm>
          <a:off x="2857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6100</xdr:rowOff>
    </xdr:from>
    <xdr:ext cx="534377" cy="259045"/>
    <xdr:sp macro="" textlink="">
      <xdr:nvSpPr>
        <xdr:cNvPr id="261" name="テキスト ボックス 260"/>
        <xdr:cNvSpPr txBox="1"/>
      </xdr:nvSpPr>
      <xdr:spPr>
        <a:xfrm>
          <a:off x="2641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117996</xdr:rowOff>
    </xdr:from>
    <xdr:to>
      <xdr:col>3</xdr:col>
      <xdr:colOff>3175</xdr:colOff>
      <xdr:row>98</xdr:row>
      <xdr:rowOff>48146</xdr:rowOff>
    </xdr:to>
    <xdr:sp macro="" textlink="">
      <xdr:nvSpPr>
        <xdr:cNvPr id="262" name="円/楕円 261"/>
        <xdr:cNvSpPr/>
      </xdr:nvSpPr>
      <xdr:spPr>
        <a:xfrm>
          <a:off x="1968500" y="167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39273</xdr:rowOff>
    </xdr:from>
    <xdr:ext cx="534377" cy="259045"/>
    <xdr:sp macro="" textlink="">
      <xdr:nvSpPr>
        <xdr:cNvPr id="263" name="テキスト ボックス 262"/>
        <xdr:cNvSpPr txBox="1"/>
      </xdr:nvSpPr>
      <xdr:spPr>
        <a:xfrm>
          <a:off x="1752111" y="168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153454</xdr:rowOff>
    </xdr:from>
    <xdr:to>
      <xdr:col>1</xdr:col>
      <xdr:colOff>485775</xdr:colOff>
      <xdr:row>98</xdr:row>
      <xdr:rowOff>83604</xdr:rowOff>
    </xdr:to>
    <xdr:sp macro="" textlink="">
      <xdr:nvSpPr>
        <xdr:cNvPr id="264" name="円/楕円 263"/>
        <xdr:cNvSpPr/>
      </xdr:nvSpPr>
      <xdr:spPr>
        <a:xfrm>
          <a:off x="1079500" y="167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74731</xdr:rowOff>
    </xdr:from>
    <xdr:ext cx="534377" cy="259045"/>
    <xdr:sp macro="" textlink="">
      <xdr:nvSpPr>
        <xdr:cNvPr id="265" name="テキスト ボックス 264"/>
        <xdr:cNvSpPr txBox="1"/>
      </xdr:nvSpPr>
      <xdr:spPr>
        <a:xfrm>
          <a:off x="863111" y="168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62814</xdr:rowOff>
    </xdr:from>
    <xdr:to>
      <xdr:col>15</xdr:col>
      <xdr:colOff>180975</xdr:colOff>
      <xdr:row>37</xdr:row>
      <xdr:rowOff>74890</xdr:rowOff>
    </xdr:to>
    <xdr:cxnSp macro="">
      <xdr:nvCxnSpPr>
        <xdr:cNvPr id="294" name="直線コネクタ 293"/>
        <xdr:cNvCxnSpPr/>
      </xdr:nvCxnSpPr>
      <xdr:spPr>
        <a:xfrm>
          <a:off x="9639300" y="6406464"/>
          <a:ext cx="8382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62814</xdr:rowOff>
    </xdr:from>
    <xdr:to>
      <xdr:col>14</xdr:col>
      <xdr:colOff>28575</xdr:colOff>
      <xdr:row>37</xdr:row>
      <xdr:rowOff>81157</xdr:rowOff>
    </xdr:to>
    <xdr:cxnSp macro="">
      <xdr:nvCxnSpPr>
        <xdr:cNvPr id="297" name="直線コネクタ 296"/>
        <xdr:cNvCxnSpPr/>
      </xdr:nvCxnSpPr>
      <xdr:spPr>
        <a:xfrm flipV="1">
          <a:off x="8750300" y="6406464"/>
          <a:ext cx="889000" cy="1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81157</xdr:rowOff>
    </xdr:from>
    <xdr:to>
      <xdr:col>12</xdr:col>
      <xdr:colOff>511175</xdr:colOff>
      <xdr:row>37</xdr:row>
      <xdr:rowOff>90633</xdr:rowOff>
    </xdr:to>
    <xdr:cxnSp macro="">
      <xdr:nvCxnSpPr>
        <xdr:cNvPr id="300" name="直線コネクタ 299"/>
        <xdr:cNvCxnSpPr/>
      </xdr:nvCxnSpPr>
      <xdr:spPr>
        <a:xfrm flipV="1">
          <a:off x="7861300" y="6424807"/>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90633</xdr:rowOff>
    </xdr:from>
    <xdr:to>
      <xdr:col>11</xdr:col>
      <xdr:colOff>307975</xdr:colOff>
      <xdr:row>37</xdr:row>
      <xdr:rowOff>103989</xdr:rowOff>
    </xdr:to>
    <xdr:cxnSp macro="">
      <xdr:nvCxnSpPr>
        <xdr:cNvPr id="303" name="直線コネクタ 302"/>
        <xdr:cNvCxnSpPr/>
      </xdr:nvCxnSpPr>
      <xdr:spPr>
        <a:xfrm flipV="1">
          <a:off x="6972300" y="6434283"/>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24090</xdr:rowOff>
    </xdr:from>
    <xdr:to>
      <xdr:col>15</xdr:col>
      <xdr:colOff>231775</xdr:colOff>
      <xdr:row>37</xdr:row>
      <xdr:rowOff>125690</xdr:rowOff>
    </xdr:to>
    <xdr:sp macro="" textlink="">
      <xdr:nvSpPr>
        <xdr:cNvPr id="313" name="円/楕円 312"/>
        <xdr:cNvSpPr/>
      </xdr:nvSpPr>
      <xdr:spPr>
        <a:xfrm>
          <a:off x="10426700" y="63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2517</xdr:rowOff>
    </xdr:from>
    <xdr:ext cx="599010" cy="259045"/>
    <xdr:sp macro="" textlink="">
      <xdr:nvSpPr>
        <xdr:cNvPr id="314" name="補助費等該当値テキスト"/>
        <xdr:cNvSpPr txBox="1"/>
      </xdr:nvSpPr>
      <xdr:spPr>
        <a:xfrm>
          <a:off x="10528300" y="634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164,021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12014</xdr:rowOff>
    </xdr:from>
    <xdr:to>
      <xdr:col>14</xdr:col>
      <xdr:colOff>79375</xdr:colOff>
      <xdr:row>37</xdr:row>
      <xdr:rowOff>113614</xdr:rowOff>
    </xdr:to>
    <xdr:sp macro="" textlink="">
      <xdr:nvSpPr>
        <xdr:cNvPr id="315" name="円/楕円 314"/>
        <xdr:cNvSpPr/>
      </xdr:nvSpPr>
      <xdr:spPr>
        <a:xfrm>
          <a:off x="9588500" y="63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130141</xdr:rowOff>
    </xdr:from>
    <xdr:ext cx="599010" cy="259045"/>
    <xdr:sp macro="" textlink="">
      <xdr:nvSpPr>
        <xdr:cNvPr id="316" name="テキスト ボックス 315"/>
        <xdr:cNvSpPr txBox="1"/>
      </xdr:nvSpPr>
      <xdr:spPr>
        <a:xfrm>
          <a:off x="9339794" y="613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30357</xdr:rowOff>
    </xdr:from>
    <xdr:to>
      <xdr:col>12</xdr:col>
      <xdr:colOff>561975</xdr:colOff>
      <xdr:row>37</xdr:row>
      <xdr:rowOff>131957</xdr:rowOff>
    </xdr:to>
    <xdr:sp macro="" textlink="">
      <xdr:nvSpPr>
        <xdr:cNvPr id="317" name="円/楕円 316"/>
        <xdr:cNvSpPr/>
      </xdr:nvSpPr>
      <xdr:spPr>
        <a:xfrm>
          <a:off x="8699500" y="63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148484</xdr:rowOff>
    </xdr:from>
    <xdr:ext cx="599010" cy="259045"/>
    <xdr:sp macro="" textlink="">
      <xdr:nvSpPr>
        <xdr:cNvPr id="318" name="テキスト ボックス 317"/>
        <xdr:cNvSpPr txBox="1"/>
      </xdr:nvSpPr>
      <xdr:spPr>
        <a:xfrm>
          <a:off x="8450794" y="614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39833</xdr:rowOff>
    </xdr:from>
    <xdr:to>
      <xdr:col>11</xdr:col>
      <xdr:colOff>358775</xdr:colOff>
      <xdr:row>37</xdr:row>
      <xdr:rowOff>141433</xdr:rowOff>
    </xdr:to>
    <xdr:sp macro="" textlink="">
      <xdr:nvSpPr>
        <xdr:cNvPr id="319" name="円/楕円 318"/>
        <xdr:cNvSpPr/>
      </xdr:nvSpPr>
      <xdr:spPr>
        <a:xfrm>
          <a:off x="7810500" y="63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157960</xdr:rowOff>
    </xdr:from>
    <xdr:ext cx="599010" cy="259045"/>
    <xdr:sp macro="" textlink="">
      <xdr:nvSpPr>
        <xdr:cNvPr id="320" name="テキスト ボックス 319"/>
        <xdr:cNvSpPr txBox="1"/>
      </xdr:nvSpPr>
      <xdr:spPr>
        <a:xfrm>
          <a:off x="7561794" y="615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53189</xdr:rowOff>
    </xdr:from>
    <xdr:to>
      <xdr:col>10</xdr:col>
      <xdr:colOff>155575</xdr:colOff>
      <xdr:row>37</xdr:row>
      <xdr:rowOff>154789</xdr:rowOff>
    </xdr:to>
    <xdr:sp macro="" textlink="">
      <xdr:nvSpPr>
        <xdr:cNvPr id="321" name="円/楕円 320"/>
        <xdr:cNvSpPr/>
      </xdr:nvSpPr>
      <xdr:spPr>
        <a:xfrm>
          <a:off x="6921500" y="63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171316</xdr:rowOff>
    </xdr:from>
    <xdr:ext cx="599010" cy="259045"/>
    <xdr:sp macro="" textlink="">
      <xdr:nvSpPr>
        <xdr:cNvPr id="322" name="テキスト ボックス 321"/>
        <xdr:cNvSpPr txBox="1"/>
      </xdr:nvSpPr>
      <xdr:spPr>
        <a:xfrm>
          <a:off x="6672794" y="617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103689</xdr:rowOff>
    </xdr:from>
    <xdr:to>
      <xdr:col>15</xdr:col>
      <xdr:colOff>180975</xdr:colOff>
      <xdr:row>57</xdr:row>
      <xdr:rowOff>160787</xdr:rowOff>
    </xdr:to>
    <xdr:cxnSp macro="">
      <xdr:nvCxnSpPr>
        <xdr:cNvPr id="351" name="直線コネクタ 350"/>
        <xdr:cNvCxnSpPr/>
      </xdr:nvCxnSpPr>
      <xdr:spPr>
        <a:xfrm flipV="1">
          <a:off x="9639300" y="9876339"/>
          <a:ext cx="838200" cy="5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52004</xdr:rowOff>
    </xdr:from>
    <xdr:to>
      <xdr:col>14</xdr:col>
      <xdr:colOff>28575</xdr:colOff>
      <xdr:row>57</xdr:row>
      <xdr:rowOff>160787</xdr:rowOff>
    </xdr:to>
    <xdr:cxnSp macro="">
      <xdr:nvCxnSpPr>
        <xdr:cNvPr id="354" name="直線コネクタ 353"/>
        <xdr:cNvCxnSpPr/>
      </xdr:nvCxnSpPr>
      <xdr:spPr>
        <a:xfrm>
          <a:off x="8750300" y="9824654"/>
          <a:ext cx="889000" cy="10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52004</xdr:rowOff>
    </xdr:from>
    <xdr:to>
      <xdr:col>12</xdr:col>
      <xdr:colOff>511175</xdr:colOff>
      <xdr:row>58</xdr:row>
      <xdr:rowOff>24170</xdr:rowOff>
    </xdr:to>
    <xdr:cxnSp macro="">
      <xdr:nvCxnSpPr>
        <xdr:cNvPr id="357" name="直線コネクタ 356"/>
        <xdr:cNvCxnSpPr/>
      </xdr:nvCxnSpPr>
      <xdr:spPr>
        <a:xfrm flipV="1">
          <a:off x="7861300" y="9824654"/>
          <a:ext cx="889000" cy="1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22523</xdr:rowOff>
    </xdr:from>
    <xdr:to>
      <xdr:col>11</xdr:col>
      <xdr:colOff>307975</xdr:colOff>
      <xdr:row>58</xdr:row>
      <xdr:rowOff>24170</xdr:rowOff>
    </xdr:to>
    <xdr:cxnSp macro="">
      <xdr:nvCxnSpPr>
        <xdr:cNvPr id="360" name="直線コネクタ 359"/>
        <xdr:cNvCxnSpPr/>
      </xdr:nvCxnSpPr>
      <xdr:spPr>
        <a:xfrm>
          <a:off x="6972300" y="9966623"/>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52889</xdr:rowOff>
    </xdr:from>
    <xdr:to>
      <xdr:col>15</xdr:col>
      <xdr:colOff>231775</xdr:colOff>
      <xdr:row>57</xdr:row>
      <xdr:rowOff>154489</xdr:rowOff>
    </xdr:to>
    <xdr:sp macro="" textlink="">
      <xdr:nvSpPr>
        <xdr:cNvPr id="370" name="円/楕円 369"/>
        <xdr:cNvSpPr/>
      </xdr:nvSpPr>
      <xdr:spPr>
        <a:xfrm>
          <a:off x="10426700" y="98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75766</xdr:rowOff>
    </xdr:from>
    <xdr:ext cx="599010" cy="259045"/>
    <xdr:sp macro="" textlink="">
      <xdr:nvSpPr>
        <xdr:cNvPr id="371" name="普通建設事業費該当値テキスト"/>
        <xdr:cNvSpPr txBox="1"/>
      </xdr:nvSpPr>
      <xdr:spPr>
        <a:xfrm>
          <a:off x="10528300" y="967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109987</xdr:rowOff>
    </xdr:from>
    <xdr:to>
      <xdr:col>14</xdr:col>
      <xdr:colOff>79375</xdr:colOff>
      <xdr:row>58</xdr:row>
      <xdr:rowOff>40137</xdr:rowOff>
    </xdr:to>
    <xdr:sp macro="" textlink="">
      <xdr:nvSpPr>
        <xdr:cNvPr id="372" name="円/楕円 371"/>
        <xdr:cNvSpPr/>
      </xdr:nvSpPr>
      <xdr:spPr>
        <a:xfrm>
          <a:off x="9588500" y="98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31264</xdr:rowOff>
    </xdr:from>
    <xdr:ext cx="599010" cy="259045"/>
    <xdr:sp macro="" textlink="">
      <xdr:nvSpPr>
        <xdr:cNvPr id="373" name="テキスト ボックス 372"/>
        <xdr:cNvSpPr txBox="1"/>
      </xdr:nvSpPr>
      <xdr:spPr>
        <a:xfrm>
          <a:off x="9339794" y="997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297,327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1204</xdr:rowOff>
    </xdr:from>
    <xdr:to>
      <xdr:col>12</xdr:col>
      <xdr:colOff>561975</xdr:colOff>
      <xdr:row>57</xdr:row>
      <xdr:rowOff>102804</xdr:rowOff>
    </xdr:to>
    <xdr:sp macro="" textlink="">
      <xdr:nvSpPr>
        <xdr:cNvPr id="374" name="円/楕円 373"/>
        <xdr:cNvSpPr/>
      </xdr:nvSpPr>
      <xdr:spPr>
        <a:xfrm>
          <a:off x="8699500" y="97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119331</xdr:rowOff>
    </xdr:from>
    <xdr:ext cx="599010" cy="259045"/>
    <xdr:sp macro="" textlink="">
      <xdr:nvSpPr>
        <xdr:cNvPr id="375" name="テキスト ボックス 374"/>
        <xdr:cNvSpPr txBox="1"/>
      </xdr:nvSpPr>
      <xdr:spPr>
        <a:xfrm>
          <a:off x="8450794" y="95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144820</xdr:rowOff>
    </xdr:from>
    <xdr:to>
      <xdr:col>11</xdr:col>
      <xdr:colOff>358775</xdr:colOff>
      <xdr:row>58</xdr:row>
      <xdr:rowOff>74970</xdr:rowOff>
    </xdr:to>
    <xdr:sp macro="" textlink="">
      <xdr:nvSpPr>
        <xdr:cNvPr id="376" name="円/楕円 375"/>
        <xdr:cNvSpPr/>
      </xdr:nvSpPr>
      <xdr:spPr>
        <a:xfrm>
          <a:off x="7810500" y="99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91497</xdr:rowOff>
    </xdr:from>
    <xdr:ext cx="599010" cy="259045"/>
    <xdr:sp macro="" textlink="">
      <xdr:nvSpPr>
        <xdr:cNvPr id="377" name="テキスト ボックス 376"/>
        <xdr:cNvSpPr txBox="1"/>
      </xdr:nvSpPr>
      <xdr:spPr>
        <a:xfrm>
          <a:off x="7561794" y="969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143173</xdr:rowOff>
    </xdr:from>
    <xdr:to>
      <xdr:col>10</xdr:col>
      <xdr:colOff>155575</xdr:colOff>
      <xdr:row>58</xdr:row>
      <xdr:rowOff>73323</xdr:rowOff>
    </xdr:to>
    <xdr:sp macro="" textlink="">
      <xdr:nvSpPr>
        <xdr:cNvPr id="378" name="円/楕円 377"/>
        <xdr:cNvSpPr/>
      </xdr:nvSpPr>
      <xdr:spPr>
        <a:xfrm>
          <a:off x="6921500" y="99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89850</xdr:rowOff>
    </xdr:from>
    <xdr:ext cx="599010" cy="259045"/>
    <xdr:sp macro="" textlink="">
      <xdr:nvSpPr>
        <xdr:cNvPr id="379" name="テキスト ボックス 378"/>
        <xdr:cNvSpPr txBox="1"/>
      </xdr:nvSpPr>
      <xdr:spPr>
        <a:xfrm>
          <a:off x="6672794" y="969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161877</xdr:rowOff>
    </xdr:from>
    <xdr:to>
      <xdr:col>15</xdr:col>
      <xdr:colOff>180975</xdr:colOff>
      <xdr:row>79</xdr:row>
      <xdr:rowOff>12891</xdr:rowOff>
    </xdr:to>
    <xdr:cxnSp macro="">
      <xdr:nvCxnSpPr>
        <xdr:cNvPr id="408" name="直線コネクタ 407"/>
        <xdr:cNvCxnSpPr/>
      </xdr:nvCxnSpPr>
      <xdr:spPr>
        <a:xfrm flipV="1">
          <a:off x="9639300" y="13192077"/>
          <a:ext cx="838200" cy="3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111077</xdr:rowOff>
    </xdr:from>
    <xdr:to>
      <xdr:col>15</xdr:col>
      <xdr:colOff>231775</xdr:colOff>
      <xdr:row>77</xdr:row>
      <xdr:rowOff>41227</xdr:rowOff>
    </xdr:to>
    <xdr:sp macro="" textlink="">
      <xdr:nvSpPr>
        <xdr:cNvPr id="418" name="円/楕円 417"/>
        <xdr:cNvSpPr/>
      </xdr:nvSpPr>
      <xdr:spPr>
        <a:xfrm>
          <a:off x="10426700" y="131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133954</xdr:rowOff>
    </xdr:from>
    <xdr:ext cx="599010" cy="259045"/>
    <xdr:sp macro="" textlink="">
      <xdr:nvSpPr>
        <xdr:cNvPr id="419" name="普通建設事業費 （ うち新規整備　）該当値テキスト"/>
        <xdr:cNvSpPr txBox="1"/>
      </xdr:nvSpPr>
      <xdr:spPr>
        <a:xfrm>
          <a:off x="10528300" y="1299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133541</xdr:rowOff>
    </xdr:from>
    <xdr:to>
      <xdr:col>14</xdr:col>
      <xdr:colOff>79375</xdr:colOff>
      <xdr:row>79</xdr:row>
      <xdr:rowOff>63691</xdr:rowOff>
    </xdr:to>
    <xdr:sp macro="" textlink="">
      <xdr:nvSpPr>
        <xdr:cNvPr id="420" name="円/楕円 419"/>
        <xdr:cNvSpPr/>
      </xdr:nvSpPr>
      <xdr:spPr>
        <a:xfrm>
          <a:off x="9588500" y="135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54818</xdr:rowOff>
    </xdr:from>
    <xdr:ext cx="534377" cy="259045"/>
    <xdr:sp macro="" textlink="">
      <xdr:nvSpPr>
        <xdr:cNvPr id="421" name="テキスト ボックス 420"/>
        <xdr:cNvSpPr txBox="1"/>
      </xdr:nvSpPr>
      <xdr:spPr>
        <a:xfrm>
          <a:off x="9372111" y="1359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4497</xdr:rowOff>
    </xdr:from>
    <xdr:to>
      <xdr:col>15</xdr:col>
      <xdr:colOff>180975</xdr:colOff>
      <xdr:row>98</xdr:row>
      <xdr:rowOff>139700</xdr:rowOff>
    </xdr:to>
    <xdr:cxnSp macro="">
      <xdr:nvCxnSpPr>
        <xdr:cNvPr id="448" name="直線コネクタ 447"/>
        <xdr:cNvCxnSpPr/>
      </xdr:nvCxnSpPr>
      <xdr:spPr>
        <a:xfrm>
          <a:off x="9639300" y="16806597"/>
          <a:ext cx="838200" cy="13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88900</xdr:rowOff>
    </xdr:from>
    <xdr:to>
      <xdr:col>15</xdr:col>
      <xdr:colOff>231775</xdr:colOff>
      <xdr:row>99</xdr:row>
      <xdr:rowOff>19050</xdr:rowOff>
    </xdr:to>
    <xdr:sp macro="" textlink="">
      <xdr:nvSpPr>
        <xdr:cNvPr id="458" name="円/楕円 457"/>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3827</xdr:rowOff>
    </xdr:from>
    <xdr:ext cx="249299" cy="259045"/>
    <xdr:sp macro="" textlink="">
      <xdr:nvSpPr>
        <xdr:cNvPr id="459"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125147</xdr:rowOff>
    </xdr:from>
    <xdr:to>
      <xdr:col>14</xdr:col>
      <xdr:colOff>79375</xdr:colOff>
      <xdr:row>98</xdr:row>
      <xdr:rowOff>55297</xdr:rowOff>
    </xdr:to>
    <xdr:sp macro="" textlink="">
      <xdr:nvSpPr>
        <xdr:cNvPr id="460" name="円/楕円 459"/>
        <xdr:cNvSpPr/>
      </xdr:nvSpPr>
      <xdr:spPr>
        <a:xfrm>
          <a:off x="9588500" y="167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71824</xdr:rowOff>
    </xdr:from>
    <xdr:ext cx="599010" cy="259045"/>
    <xdr:sp macro="" textlink="">
      <xdr:nvSpPr>
        <xdr:cNvPr id="461" name="テキスト ボックス 460"/>
        <xdr:cNvSpPr txBox="1"/>
      </xdr:nvSpPr>
      <xdr:spPr>
        <a:xfrm>
          <a:off x="9339794" y="1653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125733</xdr:rowOff>
    </xdr:from>
    <xdr:to>
      <xdr:col>22</xdr:col>
      <xdr:colOff>365125</xdr:colOff>
      <xdr:row>38</xdr:row>
      <xdr:rowOff>139700</xdr:rowOff>
    </xdr:to>
    <xdr:cxnSp macro="">
      <xdr:nvCxnSpPr>
        <xdr:cNvPr id="491" name="直線コネクタ 490"/>
        <xdr:cNvCxnSpPr/>
      </xdr:nvCxnSpPr>
      <xdr:spPr>
        <a:xfrm>
          <a:off x="14592300" y="6640833"/>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125733</xdr:rowOff>
    </xdr:from>
    <xdr:to>
      <xdr:col>21</xdr:col>
      <xdr:colOff>161925</xdr:colOff>
      <xdr:row>38</xdr:row>
      <xdr:rowOff>136273</xdr:rowOff>
    </xdr:to>
    <xdr:cxnSp macro="">
      <xdr:nvCxnSpPr>
        <xdr:cNvPr id="494" name="直線コネクタ 493"/>
        <xdr:cNvCxnSpPr/>
      </xdr:nvCxnSpPr>
      <xdr:spPr>
        <a:xfrm flipV="1">
          <a:off x="13703300" y="6640833"/>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136273</xdr:rowOff>
    </xdr:from>
    <xdr:to>
      <xdr:col>19</xdr:col>
      <xdr:colOff>644525</xdr:colOff>
      <xdr:row>38</xdr:row>
      <xdr:rowOff>139700</xdr:rowOff>
    </xdr:to>
    <xdr:cxnSp macro="">
      <xdr:nvCxnSpPr>
        <xdr:cNvPr id="497" name="直線コネクタ 496"/>
        <xdr:cNvCxnSpPr/>
      </xdr:nvCxnSpPr>
      <xdr:spPr>
        <a:xfrm flipV="1">
          <a:off x="12814300" y="6651373"/>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74933</xdr:rowOff>
    </xdr:from>
    <xdr:to>
      <xdr:col>21</xdr:col>
      <xdr:colOff>212725</xdr:colOff>
      <xdr:row>39</xdr:row>
      <xdr:rowOff>5083</xdr:rowOff>
    </xdr:to>
    <xdr:sp macro="" textlink="">
      <xdr:nvSpPr>
        <xdr:cNvPr id="511" name="円/楕円 510"/>
        <xdr:cNvSpPr/>
      </xdr:nvSpPr>
      <xdr:spPr>
        <a:xfrm>
          <a:off x="14541500" y="65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167660</xdr:rowOff>
    </xdr:from>
    <xdr:ext cx="469744" cy="259045"/>
    <xdr:sp macro="" textlink="">
      <xdr:nvSpPr>
        <xdr:cNvPr id="512" name="テキスト ボックス 511"/>
        <xdr:cNvSpPr txBox="1"/>
      </xdr:nvSpPr>
      <xdr:spPr>
        <a:xfrm>
          <a:off x="14357427" y="66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85473</xdr:rowOff>
    </xdr:from>
    <xdr:to>
      <xdr:col>20</xdr:col>
      <xdr:colOff>9525</xdr:colOff>
      <xdr:row>39</xdr:row>
      <xdr:rowOff>15623</xdr:rowOff>
    </xdr:to>
    <xdr:sp macro="" textlink="">
      <xdr:nvSpPr>
        <xdr:cNvPr id="513" name="円/楕円 512"/>
        <xdr:cNvSpPr/>
      </xdr:nvSpPr>
      <xdr:spPr>
        <a:xfrm>
          <a:off x="13652500" y="66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6750</xdr:rowOff>
    </xdr:from>
    <xdr:ext cx="469744" cy="259045"/>
    <xdr:sp macro="" textlink="">
      <xdr:nvSpPr>
        <xdr:cNvPr id="514" name="テキスト ボックス 513"/>
        <xdr:cNvSpPr txBox="1"/>
      </xdr:nvSpPr>
      <xdr:spPr>
        <a:xfrm>
          <a:off x="13468427" y="66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56</xdr:row>
      <xdr:rowOff>35577</xdr:rowOff>
    </xdr:from>
    <xdr:ext cx="467179" cy="259045"/>
    <xdr:sp macro="" textlink="">
      <xdr:nvSpPr>
        <xdr:cNvPr id="530" name="テキスト ボックス 529"/>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32" name="テキスト ボックス 53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34" name="テキスト ボックス 53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36" name="テキスト ボックス 53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38" name="テキスト ボックス 53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56</xdr:row>
      <xdr:rowOff>134671</xdr:rowOff>
    </xdr:from>
    <xdr:to>
      <xdr:col>23</xdr:col>
      <xdr:colOff>516889</xdr:colOff>
      <xdr:row>59</xdr:row>
      <xdr:rowOff>44450</xdr:rowOff>
    </xdr:to>
    <xdr:cxnSp macro="">
      <xdr:nvCxnSpPr>
        <xdr:cNvPr id="540" name="直線コネクタ 539"/>
        <xdr:cNvCxnSpPr/>
      </xdr:nvCxnSpPr>
      <xdr:spPr>
        <a:xfrm flipV="1">
          <a:off x="16317595" y="9735871"/>
          <a:ext cx="1269" cy="4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91914</xdr:rowOff>
    </xdr:from>
    <xdr:ext cx="249299" cy="259045"/>
    <xdr:sp macro="" textlink="">
      <xdr:nvSpPr>
        <xdr:cNvPr id="541" name="失業対策事業費最小値テキスト"/>
        <xdr:cNvSpPr txBox="1"/>
      </xdr:nvSpPr>
      <xdr:spPr>
        <a:xfrm>
          <a:off x="16370300" y="102074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81348</xdr:rowOff>
    </xdr:from>
    <xdr:ext cx="469744" cy="259045"/>
    <xdr:sp macro="" textlink="">
      <xdr:nvSpPr>
        <xdr:cNvPr id="543" name="失業対策事業費最大値テキスト"/>
        <xdr:cNvSpPr txBox="1"/>
      </xdr:nvSpPr>
      <xdr:spPr>
        <a:xfrm>
          <a:off x="16370300" y="951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56</xdr:row>
      <xdr:rowOff>134671</xdr:rowOff>
    </xdr:from>
    <xdr:to>
      <xdr:col>23</xdr:col>
      <xdr:colOff>606425</xdr:colOff>
      <xdr:row>56</xdr:row>
      <xdr:rowOff>134671</xdr:rowOff>
    </xdr:to>
    <xdr:cxnSp macro="">
      <xdr:nvCxnSpPr>
        <xdr:cNvPr id="544" name="直線コネクタ 543"/>
        <xdr:cNvCxnSpPr/>
      </xdr:nvCxnSpPr>
      <xdr:spPr>
        <a:xfrm>
          <a:off x="16230600" y="973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9364</xdr:rowOff>
    </xdr:from>
    <xdr:ext cx="313932" cy="259045"/>
    <xdr:sp macro="" textlink="">
      <xdr:nvSpPr>
        <xdr:cNvPr id="546" name="失業対策事業費平均値テキスト"/>
        <xdr:cNvSpPr txBox="1"/>
      </xdr:nvSpPr>
      <xdr:spPr>
        <a:xfrm>
          <a:off x="16370300" y="995346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157937</xdr:rowOff>
    </xdr:from>
    <xdr:to>
      <xdr:col>23</xdr:col>
      <xdr:colOff>568325</xdr:colOff>
      <xdr:row>59</xdr:row>
      <xdr:rowOff>88087</xdr:rowOff>
    </xdr:to>
    <xdr:sp macro="" textlink="">
      <xdr:nvSpPr>
        <xdr:cNvPr id="547" name="フローチャート : 判断 546"/>
        <xdr:cNvSpPr/>
      </xdr:nvSpPr>
      <xdr:spPr>
        <a:xfrm>
          <a:off x="16268700" y="101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152832</xdr:rowOff>
    </xdr:from>
    <xdr:to>
      <xdr:col>22</xdr:col>
      <xdr:colOff>415925</xdr:colOff>
      <xdr:row>59</xdr:row>
      <xdr:rowOff>82982</xdr:rowOff>
    </xdr:to>
    <xdr:sp macro="" textlink="">
      <xdr:nvSpPr>
        <xdr:cNvPr id="549" name="フローチャート : 判断 548"/>
        <xdr:cNvSpPr/>
      </xdr:nvSpPr>
      <xdr:spPr>
        <a:xfrm>
          <a:off x="15430500" y="1009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57</xdr:row>
      <xdr:rowOff>99509</xdr:rowOff>
    </xdr:from>
    <xdr:ext cx="378565" cy="259045"/>
    <xdr:sp macro="" textlink="">
      <xdr:nvSpPr>
        <xdr:cNvPr id="550" name="テキスト ボックス 549"/>
        <xdr:cNvSpPr txBox="1"/>
      </xdr:nvSpPr>
      <xdr:spPr>
        <a:xfrm>
          <a:off x="15292017" y="9872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150775</xdr:rowOff>
    </xdr:from>
    <xdr:to>
      <xdr:col>21</xdr:col>
      <xdr:colOff>212725</xdr:colOff>
      <xdr:row>59</xdr:row>
      <xdr:rowOff>80925</xdr:rowOff>
    </xdr:to>
    <xdr:sp macro="" textlink="">
      <xdr:nvSpPr>
        <xdr:cNvPr id="552" name="フローチャート : 判断 551"/>
        <xdr:cNvSpPr/>
      </xdr:nvSpPr>
      <xdr:spPr>
        <a:xfrm>
          <a:off x="14541500" y="100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57</xdr:row>
      <xdr:rowOff>97452</xdr:rowOff>
    </xdr:from>
    <xdr:ext cx="378565" cy="259045"/>
    <xdr:sp macro="" textlink="">
      <xdr:nvSpPr>
        <xdr:cNvPr id="553" name="テキスト ボックス 552"/>
        <xdr:cNvSpPr txBox="1"/>
      </xdr:nvSpPr>
      <xdr:spPr>
        <a:xfrm>
          <a:off x="14403017" y="9870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92913</xdr:rowOff>
    </xdr:from>
    <xdr:to>
      <xdr:col>19</xdr:col>
      <xdr:colOff>644525</xdr:colOff>
      <xdr:row>59</xdr:row>
      <xdr:rowOff>44450</xdr:rowOff>
    </xdr:to>
    <xdr:cxnSp macro="">
      <xdr:nvCxnSpPr>
        <xdr:cNvPr id="554" name="直線コネクタ 553"/>
        <xdr:cNvCxnSpPr/>
      </xdr:nvCxnSpPr>
      <xdr:spPr>
        <a:xfrm>
          <a:off x="12814300" y="8665413"/>
          <a:ext cx="889000" cy="149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156642</xdr:rowOff>
    </xdr:from>
    <xdr:to>
      <xdr:col>20</xdr:col>
      <xdr:colOff>9525</xdr:colOff>
      <xdr:row>59</xdr:row>
      <xdr:rowOff>86792</xdr:rowOff>
    </xdr:to>
    <xdr:sp macro="" textlink="">
      <xdr:nvSpPr>
        <xdr:cNvPr id="555" name="フローチャート : 判断 554"/>
        <xdr:cNvSpPr/>
      </xdr:nvSpPr>
      <xdr:spPr>
        <a:xfrm>
          <a:off x="13652500" y="101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103319</xdr:rowOff>
    </xdr:from>
    <xdr:ext cx="378565" cy="259045"/>
    <xdr:sp macro="" textlink="">
      <xdr:nvSpPr>
        <xdr:cNvPr id="556" name="テキスト ボックス 555"/>
        <xdr:cNvSpPr txBox="1"/>
      </xdr:nvSpPr>
      <xdr:spPr>
        <a:xfrm>
          <a:off x="13514017" y="987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138430</xdr:rowOff>
    </xdr:from>
    <xdr:to>
      <xdr:col>18</xdr:col>
      <xdr:colOff>492125</xdr:colOff>
      <xdr:row>59</xdr:row>
      <xdr:rowOff>68580</xdr:rowOff>
    </xdr:to>
    <xdr:sp macro="" textlink="">
      <xdr:nvSpPr>
        <xdr:cNvPr id="557" name="フローチャート : 判断 556"/>
        <xdr:cNvSpPr/>
      </xdr:nvSpPr>
      <xdr:spPr>
        <a:xfrm>
          <a:off x="127635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59</xdr:row>
      <xdr:rowOff>59707</xdr:rowOff>
    </xdr:from>
    <xdr:ext cx="378565" cy="259045"/>
    <xdr:sp macro="" textlink="">
      <xdr:nvSpPr>
        <xdr:cNvPr id="558" name="テキスト ボックス 557"/>
        <xdr:cNvSpPr txBox="1"/>
      </xdr:nvSpPr>
      <xdr:spPr>
        <a:xfrm>
          <a:off x="12625017" y="1017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136364</xdr:rowOff>
    </xdr:from>
    <xdr:ext cx="249299" cy="259045"/>
    <xdr:sp macro="" textlink="">
      <xdr:nvSpPr>
        <xdr:cNvPr id="565" name="失業対策事業費該当値テキスト"/>
        <xdr:cNvSpPr txBox="1"/>
      </xdr:nvSpPr>
      <xdr:spPr>
        <a:xfrm>
          <a:off x="16370300" y="100804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42113</xdr:rowOff>
    </xdr:from>
    <xdr:to>
      <xdr:col>18</xdr:col>
      <xdr:colOff>492125</xdr:colOff>
      <xdr:row>50</xdr:row>
      <xdr:rowOff>143713</xdr:rowOff>
    </xdr:to>
    <xdr:sp macro="" textlink="">
      <xdr:nvSpPr>
        <xdr:cNvPr id="572" name="円/楕円 571"/>
        <xdr:cNvSpPr/>
      </xdr:nvSpPr>
      <xdr:spPr>
        <a:xfrm>
          <a:off x="12763500" y="861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48</xdr:row>
      <xdr:rowOff>160240</xdr:rowOff>
    </xdr:from>
    <xdr:ext cx="534377" cy="259045"/>
    <xdr:sp macro="" textlink="">
      <xdr:nvSpPr>
        <xdr:cNvPr id="573" name="テキスト ボックス 572"/>
        <xdr:cNvSpPr txBox="1"/>
      </xdr:nvSpPr>
      <xdr:spPr>
        <a:xfrm>
          <a:off x="12547111" y="8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7" name="テキスト ボックス 58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5" name="テキスト ボックス 59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7" name="直線コネクタ 596"/>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8"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9" name="直線コネクタ 598"/>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600"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601" name="直線コネクタ 600"/>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9505</xdr:rowOff>
    </xdr:from>
    <xdr:to>
      <xdr:col>23</xdr:col>
      <xdr:colOff>517525</xdr:colOff>
      <xdr:row>78</xdr:row>
      <xdr:rowOff>21309</xdr:rowOff>
    </xdr:to>
    <xdr:cxnSp macro="">
      <xdr:nvCxnSpPr>
        <xdr:cNvPr id="602" name="直線コネクタ 601"/>
        <xdr:cNvCxnSpPr/>
      </xdr:nvCxnSpPr>
      <xdr:spPr>
        <a:xfrm>
          <a:off x="15481300" y="13382605"/>
          <a:ext cx="8382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3"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4" name="フローチャート : 判断 603"/>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157942</xdr:rowOff>
    </xdr:from>
    <xdr:to>
      <xdr:col>22</xdr:col>
      <xdr:colOff>365125</xdr:colOff>
      <xdr:row>78</xdr:row>
      <xdr:rowOff>9505</xdr:rowOff>
    </xdr:to>
    <xdr:cxnSp macro="">
      <xdr:nvCxnSpPr>
        <xdr:cNvPr id="605" name="直線コネクタ 604"/>
        <xdr:cNvCxnSpPr/>
      </xdr:nvCxnSpPr>
      <xdr:spPr>
        <a:xfrm>
          <a:off x="14592300" y="13359592"/>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6" name="フローチャート : 判断 605"/>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7" name="テキスト ボックス 606"/>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92401</xdr:rowOff>
    </xdr:from>
    <xdr:to>
      <xdr:col>21</xdr:col>
      <xdr:colOff>161925</xdr:colOff>
      <xdr:row>77</xdr:row>
      <xdr:rowOff>157942</xdr:rowOff>
    </xdr:to>
    <xdr:cxnSp macro="">
      <xdr:nvCxnSpPr>
        <xdr:cNvPr id="608" name="直線コネクタ 607"/>
        <xdr:cNvCxnSpPr/>
      </xdr:nvCxnSpPr>
      <xdr:spPr>
        <a:xfrm>
          <a:off x="13703300" y="13294051"/>
          <a:ext cx="889000" cy="6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9" name="フローチャート : 判断 608"/>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10" name="テキスト ボックス 609"/>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13503</xdr:rowOff>
    </xdr:from>
    <xdr:to>
      <xdr:col>19</xdr:col>
      <xdr:colOff>644525</xdr:colOff>
      <xdr:row>77</xdr:row>
      <xdr:rowOff>92401</xdr:rowOff>
    </xdr:to>
    <xdr:cxnSp macro="">
      <xdr:nvCxnSpPr>
        <xdr:cNvPr id="611" name="直線コネクタ 610"/>
        <xdr:cNvCxnSpPr/>
      </xdr:nvCxnSpPr>
      <xdr:spPr>
        <a:xfrm>
          <a:off x="12814300" y="13215153"/>
          <a:ext cx="889000" cy="7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2" name="フローチャート : 判断 611"/>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3" name="テキスト ボックス 612"/>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4" name="フローチャート : 判断 613"/>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5" name="テキスト ボックス 614"/>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141959</xdr:rowOff>
    </xdr:from>
    <xdr:to>
      <xdr:col>23</xdr:col>
      <xdr:colOff>568325</xdr:colOff>
      <xdr:row>78</xdr:row>
      <xdr:rowOff>72109</xdr:rowOff>
    </xdr:to>
    <xdr:sp macro="" textlink="">
      <xdr:nvSpPr>
        <xdr:cNvPr id="621" name="円/楕円 620"/>
        <xdr:cNvSpPr/>
      </xdr:nvSpPr>
      <xdr:spPr>
        <a:xfrm>
          <a:off x="16268700" y="133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56886</xdr:rowOff>
    </xdr:from>
    <xdr:ext cx="599010" cy="259045"/>
    <xdr:sp macro="" textlink="">
      <xdr:nvSpPr>
        <xdr:cNvPr id="622" name="公債費該当値テキスト"/>
        <xdr:cNvSpPr txBox="1"/>
      </xdr:nvSpPr>
      <xdr:spPr>
        <a:xfrm>
          <a:off x="16370300" y="1325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130155</xdr:rowOff>
    </xdr:from>
    <xdr:to>
      <xdr:col>22</xdr:col>
      <xdr:colOff>415925</xdr:colOff>
      <xdr:row>78</xdr:row>
      <xdr:rowOff>60305</xdr:rowOff>
    </xdr:to>
    <xdr:sp macro="" textlink="">
      <xdr:nvSpPr>
        <xdr:cNvPr id="623" name="円/楕円 622"/>
        <xdr:cNvSpPr/>
      </xdr:nvSpPr>
      <xdr:spPr>
        <a:xfrm>
          <a:off x="15430500" y="133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51432</xdr:rowOff>
    </xdr:from>
    <xdr:ext cx="599010" cy="259045"/>
    <xdr:sp macro="" textlink="">
      <xdr:nvSpPr>
        <xdr:cNvPr id="624" name="テキスト ボックス 623"/>
        <xdr:cNvSpPr txBox="1"/>
      </xdr:nvSpPr>
      <xdr:spPr>
        <a:xfrm>
          <a:off x="15181794" y="1342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107142</xdr:rowOff>
    </xdr:from>
    <xdr:to>
      <xdr:col>21</xdr:col>
      <xdr:colOff>212725</xdr:colOff>
      <xdr:row>78</xdr:row>
      <xdr:rowOff>37292</xdr:rowOff>
    </xdr:to>
    <xdr:sp macro="" textlink="">
      <xdr:nvSpPr>
        <xdr:cNvPr id="625" name="円/楕円 624"/>
        <xdr:cNvSpPr/>
      </xdr:nvSpPr>
      <xdr:spPr>
        <a:xfrm>
          <a:off x="14541500" y="1330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28419</xdr:rowOff>
    </xdr:from>
    <xdr:ext cx="599010" cy="259045"/>
    <xdr:sp macro="" textlink="">
      <xdr:nvSpPr>
        <xdr:cNvPr id="626" name="テキスト ボックス 625"/>
        <xdr:cNvSpPr txBox="1"/>
      </xdr:nvSpPr>
      <xdr:spPr>
        <a:xfrm>
          <a:off x="14292794" y="1340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41601</xdr:rowOff>
    </xdr:from>
    <xdr:to>
      <xdr:col>20</xdr:col>
      <xdr:colOff>9525</xdr:colOff>
      <xdr:row>77</xdr:row>
      <xdr:rowOff>143201</xdr:rowOff>
    </xdr:to>
    <xdr:sp macro="" textlink="">
      <xdr:nvSpPr>
        <xdr:cNvPr id="627" name="円/楕円 626"/>
        <xdr:cNvSpPr/>
      </xdr:nvSpPr>
      <xdr:spPr>
        <a:xfrm>
          <a:off x="13652500" y="132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159728</xdr:rowOff>
    </xdr:from>
    <xdr:ext cx="599010" cy="259045"/>
    <xdr:sp macro="" textlink="">
      <xdr:nvSpPr>
        <xdr:cNvPr id="628" name="テキスト ボックス 627"/>
        <xdr:cNvSpPr txBox="1"/>
      </xdr:nvSpPr>
      <xdr:spPr>
        <a:xfrm>
          <a:off x="13403794" y="1301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154,829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134153</xdr:rowOff>
    </xdr:from>
    <xdr:to>
      <xdr:col>18</xdr:col>
      <xdr:colOff>492125</xdr:colOff>
      <xdr:row>77</xdr:row>
      <xdr:rowOff>64303</xdr:rowOff>
    </xdr:to>
    <xdr:sp macro="" textlink="">
      <xdr:nvSpPr>
        <xdr:cNvPr id="629" name="円/楕円 628"/>
        <xdr:cNvSpPr/>
      </xdr:nvSpPr>
      <xdr:spPr>
        <a:xfrm>
          <a:off x="12763500" y="131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80830</xdr:rowOff>
    </xdr:from>
    <xdr:ext cx="599010" cy="259045"/>
    <xdr:sp macro="" textlink="">
      <xdr:nvSpPr>
        <xdr:cNvPr id="630" name="テキスト ボックス 629"/>
        <xdr:cNvSpPr txBox="1"/>
      </xdr:nvSpPr>
      <xdr:spPr>
        <a:xfrm>
          <a:off x="12514794" y="1293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0" name="テキスト ボックス 64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4" name="直線コネクタ 653"/>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5"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6" name="直線コネクタ 655"/>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7"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8" name="直線コネクタ 657"/>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19746</xdr:rowOff>
    </xdr:from>
    <xdr:to>
      <xdr:col>23</xdr:col>
      <xdr:colOff>517525</xdr:colOff>
      <xdr:row>99</xdr:row>
      <xdr:rowOff>17227</xdr:rowOff>
    </xdr:to>
    <xdr:cxnSp macro="">
      <xdr:nvCxnSpPr>
        <xdr:cNvPr id="659" name="直線コネクタ 658"/>
        <xdr:cNvCxnSpPr/>
      </xdr:nvCxnSpPr>
      <xdr:spPr>
        <a:xfrm flipV="1">
          <a:off x="15481300" y="16821846"/>
          <a:ext cx="838200" cy="16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60"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61" name="フローチャート : 判断 660"/>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131866</xdr:rowOff>
    </xdr:from>
    <xdr:to>
      <xdr:col>22</xdr:col>
      <xdr:colOff>365125</xdr:colOff>
      <xdr:row>99</xdr:row>
      <xdr:rowOff>17227</xdr:rowOff>
    </xdr:to>
    <xdr:cxnSp macro="">
      <xdr:nvCxnSpPr>
        <xdr:cNvPr id="662" name="直線コネクタ 661"/>
        <xdr:cNvCxnSpPr/>
      </xdr:nvCxnSpPr>
      <xdr:spPr>
        <a:xfrm>
          <a:off x="14592300" y="16933966"/>
          <a:ext cx="889000" cy="5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3" name="フローチャート : 判断 662"/>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4" name="テキスト ボックス 663"/>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43368</xdr:rowOff>
    </xdr:from>
    <xdr:to>
      <xdr:col>21</xdr:col>
      <xdr:colOff>161925</xdr:colOff>
      <xdr:row>98</xdr:row>
      <xdr:rowOff>131866</xdr:rowOff>
    </xdr:to>
    <xdr:cxnSp macro="">
      <xdr:nvCxnSpPr>
        <xdr:cNvPr id="665" name="直線コネクタ 664"/>
        <xdr:cNvCxnSpPr/>
      </xdr:nvCxnSpPr>
      <xdr:spPr>
        <a:xfrm>
          <a:off x="13703300" y="16845468"/>
          <a:ext cx="889000" cy="8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6" name="フローチャート : 判断 665"/>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7" name="テキスト ボックス 666"/>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43368</xdr:rowOff>
    </xdr:from>
    <xdr:to>
      <xdr:col>19</xdr:col>
      <xdr:colOff>644525</xdr:colOff>
      <xdr:row>99</xdr:row>
      <xdr:rowOff>28569</xdr:rowOff>
    </xdr:to>
    <xdr:cxnSp macro="">
      <xdr:nvCxnSpPr>
        <xdr:cNvPr id="668" name="直線コネクタ 667"/>
        <xdr:cNvCxnSpPr/>
      </xdr:nvCxnSpPr>
      <xdr:spPr>
        <a:xfrm flipV="1">
          <a:off x="12814300" y="16845468"/>
          <a:ext cx="889000" cy="15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9" name="フローチャート : 判断 668"/>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70" name="テキスト ボックス 669"/>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71" name="フローチャート : 判断 670"/>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2" name="テキスト ボックス 671"/>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140396</xdr:rowOff>
    </xdr:from>
    <xdr:to>
      <xdr:col>23</xdr:col>
      <xdr:colOff>568325</xdr:colOff>
      <xdr:row>98</xdr:row>
      <xdr:rowOff>70546</xdr:rowOff>
    </xdr:to>
    <xdr:sp macro="" textlink="">
      <xdr:nvSpPr>
        <xdr:cNvPr id="678" name="円/楕円 677"/>
        <xdr:cNvSpPr/>
      </xdr:nvSpPr>
      <xdr:spPr>
        <a:xfrm>
          <a:off x="16268700" y="167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163273</xdr:rowOff>
    </xdr:from>
    <xdr:ext cx="599010" cy="259045"/>
    <xdr:sp macro="" textlink="">
      <xdr:nvSpPr>
        <xdr:cNvPr id="679" name="積立金該当値テキスト"/>
        <xdr:cNvSpPr txBox="1"/>
      </xdr:nvSpPr>
      <xdr:spPr>
        <a:xfrm>
          <a:off x="16370300" y="1662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137877</xdr:rowOff>
    </xdr:from>
    <xdr:to>
      <xdr:col>22</xdr:col>
      <xdr:colOff>415925</xdr:colOff>
      <xdr:row>99</xdr:row>
      <xdr:rowOff>68027</xdr:rowOff>
    </xdr:to>
    <xdr:sp macro="" textlink="">
      <xdr:nvSpPr>
        <xdr:cNvPr id="680" name="円/楕円 679"/>
        <xdr:cNvSpPr/>
      </xdr:nvSpPr>
      <xdr:spPr>
        <a:xfrm>
          <a:off x="15430500" y="169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59154</xdr:rowOff>
    </xdr:from>
    <xdr:ext cx="534377" cy="259045"/>
    <xdr:sp macro="" textlink="">
      <xdr:nvSpPr>
        <xdr:cNvPr id="681" name="テキスト ボックス 680"/>
        <xdr:cNvSpPr txBox="1"/>
      </xdr:nvSpPr>
      <xdr:spPr>
        <a:xfrm>
          <a:off x="15214111" y="1703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81066</xdr:rowOff>
    </xdr:from>
    <xdr:to>
      <xdr:col>21</xdr:col>
      <xdr:colOff>212725</xdr:colOff>
      <xdr:row>99</xdr:row>
      <xdr:rowOff>11216</xdr:rowOff>
    </xdr:to>
    <xdr:sp macro="" textlink="">
      <xdr:nvSpPr>
        <xdr:cNvPr id="682" name="円/楕円 681"/>
        <xdr:cNvSpPr/>
      </xdr:nvSpPr>
      <xdr:spPr>
        <a:xfrm>
          <a:off x="14541500" y="168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2343</xdr:rowOff>
    </xdr:from>
    <xdr:ext cx="534377" cy="259045"/>
    <xdr:sp macro="" textlink="">
      <xdr:nvSpPr>
        <xdr:cNvPr id="683" name="テキスト ボックス 682"/>
        <xdr:cNvSpPr txBox="1"/>
      </xdr:nvSpPr>
      <xdr:spPr>
        <a:xfrm>
          <a:off x="14325111" y="1697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164018</xdr:rowOff>
    </xdr:from>
    <xdr:to>
      <xdr:col>20</xdr:col>
      <xdr:colOff>9525</xdr:colOff>
      <xdr:row>98</xdr:row>
      <xdr:rowOff>94168</xdr:rowOff>
    </xdr:to>
    <xdr:sp macro="" textlink="">
      <xdr:nvSpPr>
        <xdr:cNvPr id="684" name="円/楕円 683"/>
        <xdr:cNvSpPr/>
      </xdr:nvSpPr>
      <xdr:spPr>
        <a:xfrm>
          <a:off x="13652500" y="167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110695</xdr:rowOff>
    </xdr:from>
    <xdr:ext cx="599010" cy="259045"/>
    <xdr:sp macro="" textlink="">
      <xdr:nvSpPr>
        <xdr:cNvPr id="685" name="テキスト ボックス 684"/>
        <xdr:cNvSpPr txBox="1"/>
      </xdr:nvSpPr>
      <xdr:spPr>
        <a:xfrm>
          <a:off x="13403794" y="1656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149219</xdr:rowOff>
    </xdr:from>
    <xdr:to>
      <xdr:col>18</xdr:col>
      <xdr:colOff>492125</xdr:colOff>
      <xdr:row>99</xdr:row>
      <xdr:rowOff>79369</xdr:rowOff>
    </xdr:to>
    <xdr:sp macro="" textlink="">
      <xdr:nvSpPr>
        <xdr:cNvPr id="686" name="円/楕円 685"/>
        <xdr:cNvSpPr/>
      </xdr:nvSpPr>
      <xdr:spPr>
        <a:xfrm>
          <a:off x="12763500" y="169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70496</xdr:rowOff>
    </xdr:from>
    <xdr:ext cx="534377" cy="259045"/>
    <xdr:sp macro="" textlink="">
      <xdr:nvSpPr>
        <xdr:cNvPr id="687" name="テキスト ボックス 686"/>
        <xdr:cNvSpPr txBox="1"/>
      </xdr:nvSpPr>
      <xdr:spPr>
        <a:xfrm>
          <a:off x="12547111" y="1704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1" name="テキスト ボックス 70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3" name="テキスト ボックス 70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5" name="テキスト ボックス 70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11" name="直線コネクタ 710"/>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2"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4"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5" name="直線コネクタ 714"/>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7"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8" name="フローチャート : 判断 717"/>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20" name="フローチャート : 判断 719"/>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21" name="テキスト ボックス 720"/>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3" name="フローチャート : 判断 722"/>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4" name="テキスト ボックス 723"/>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6" name="フローチャート : 判断 725"/>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7" name="テキスト ボックス 726"/>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8" name="フローチャート : 判断 727"/>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9" name="テキスト ボックス 728"/>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6"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8" name="テキスト ボックス 73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8" name="直線コネクタ 767"/>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71"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2" name="直線コネクタ 771"/>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131448</xdr:rowOff>
    </xdr:from>
    <xdr:to>
      <xdr:col>32</xdr:col>
      <xdr:colOff>187325</xdr:colOff>
      <xdr:row>58</xdr:row>
      <xdr:rowOff>133863</xdr:rowOff>
    </xdr:to>
    <xdr:cxnSp macro="">
      <xdr:nvCxnSpPr>
        <xdr:cNvPr id="773" name="直線コネクタ 772"/>
        <xdr:cNvCxnSpPr/>
      </xdr:nvCxnSpPr>
      <xdr:spPr>
        <a:xfrm>
          <a:off x="21323300" y="10075548"/>
          <a:ext cx="8382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4"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5" name="フローチャート : 判断 774"/>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100739</xdr:rowOff>
    </xdr:from>
    <xdr:to>
      <xdr:col>31</xdr:col>
      <xdr:colOff>34925</xdr:colOff>
      <xdr:row>58</xdr:row>
      <xdr:rowOff>131448</xdr:rowOff>
    </xdr:to>
    <xdr:cxnSp macro="">
      <xdr:nvCxnSpPr>
        <xdr:cNvPr id="776" name="直線コネクタ 775"/>
        <xdr:cNvCxnSpPr/>
      </xdr:nvCxnSpPr>
      <xdr:spPr>
        <a:xfrm>
          <a:off x="20434300" y="10044839"/>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7" name="フローチャート : 判断 776"/>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8" name="テキスト ボックス 777"/>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100739</xdr:rowOff>
    </xdr:from>
    <xdr:to>
      <xdr:col>29</xdr:col>
      <xdr:colOff>517525</xdr:colOff>
      <xdr:row>58</xdr:row>
      <xdr:rowOff>113731</xdr:rowOff>
    </xdr:to>
    <xdr:cxnSp macro="">
      <xdr:nvCxnSpPr>
        <xdr:cNvPr id="779" name="直線コネクタ 778"/>
        <xdr:cNvCxnSpPr/>
      </xdr:nvCxnSpPr>
      <xdr:spPr>
        <a:xfrm flipV="1">
          <a:off x="19545300" y="10044839"/>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80" name="フローチャート : 判断 779"/>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81" name="テキスト ボックス 780"/>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36578</xdr:rowOff>
    </xdr:from>
    <xdr:to>
      <xdr:col>28</xdr:col>
      <xdr:colOff>314325</xdr:colOff>
      <xdr:row>58</xdr:row>
      <xdr:rowOff>113731</xdr:rowOff>
    </xdr:to>
    <xdr:cxnSp macro="">
      <xdr:nvCxnSpPr>
        <xdr:cNvPr id="782" name="直線コネクタ 781"/>
        <xdr:cNvCxnSpPr/>
      </xdr:nvCxnSpPr>
      <xdr:spPr>
        <a:xfrm>
          <a:off x="18656300" y="9980678"/>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3" name="フローチャート : 判断 782"/>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4" name="テキスト ボックス 783"/>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5" name="フローチャート : 判断 784"/>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6" name="テキスト ボックス 785"/>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83063</xdr:rowOff>
    </xdr:from>
    <xdr:to>
      <xdr:col>32</xdr:col>
      <xdr:colOff>238125</xdr:colOff>
      <xdr:row>59</xdr:row>
      <xdr:rowOff>13213</xdr:rowOff>
    </xdr:to>
    <xdr:sp macro="" textlink="">
      <xdr:nvSpPr>
        <xdr:cNvPr id="792" name="円/楕円 791"/>
        <xdr:cNvSpPr/>
      </xdr:nvSpPr>
      <xdr:spPr>
        <a:xfrm>
          <a:off x="22110700" y="100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42440</xdr:rowOff>
    </xdr:from>
    <xdr:ext cx="534377" cy="259045"/>
    <xdr:sp macro="" textlink="">
      <xdr:nvSpPr>
        <xdr:cNvPr id="793" name="貸付金該当値テキスト"/>
        <xdr:cNvSpPr txBox="1"/>
      </xdr:nvSpPr>
      <xdr:spPr>
        <a:xfrm>
          <a:off x="22212300" y="98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80648</xdr:rowOff>
    </xdr:from>
    <xdr:to>
      <xdr:col>31</xdr:col>
      <xdr:colOff>85725</xdr:colOff>
      <xdr:row>59</xdr:row>
      <xdr:rowOff>10798</xdr:rowOff>
    </xdr:to>
    <xdr:sp macro="" textlink="">
      <xdr:nvSpPr>
        <xdr:cNvPr id="794" name="円/楕円 793"/>
        <xdr:cNvSpPr/>
      </xdr:nvSpPr>
      <xdr:spPr>
        <a:xfrm>
          <a:off x="21272500" y="100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27325</xdr:rowOff>
    </xdr:from>
    <xdr:ext cx="534377" cy="259045"/>
    <xdr:sp macro="" textlink="">
      <xdr:nvSpPr>
        <xdr:cNvPr id="795" name="テキスト ボックス 794"/>
        <xdr:cNvSpPr txBox="1"/>
      </xdr:nvSpPr>
      <xdr:spPr>
        <a:xfrm>
          <a:off x="21056111" y="97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49939</xdr:rowOff>
    </xdr:from>
    <xdr:to>
      <xdr:col>29</xdr:col>
      <xdr:colOff>568325</xdr:colOff>
      <xdr:row>58</xdr:row>
      <xdr:rowOff>151539</xdr:rowOff>
    </xdr:to>
    <xdr:sp macro="" textlink="">
      <xdr:nvSpPr>
        <xdr:cNvPr id="796" name="円/楕円 795"/>
        <xdr:cNvSpPr/>
      </xdr:nvSpPr>
      <xdr:spPr>
        <a:xfrm>
          <a:off x="20383500" y="99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168066</xdr:rowOff>
    </xdr:from>
    <xdr:ext cx="534377" cy="259045"/>
    <xdr:sp macro="" textlink="">
      <xdr:nvSpPr>
        <xdr:cNvPr id="797" name="テキスト ボックス 796"/>
        <xdr:cNvSpPr txBox="1"/>
      </xdr:nvSpPr>
      <xdr:spPr>
        <a:xfrm>
          <a:off x="20167111" y="97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62931</xdr:rowOff>
    </xdr:from>
    <xdr:to>
      <xdr:col>28</xdr:col>
      <xdr:colOff>365125</xdr:colOff>
      <xdr:row>58</xdr:row>
      <xdr:rowOff>164531</xdr:rowOff>
    </xdr:to>
    <xdr:sp macro="" textlink="">
      <xdr:nvSpPr>
        <xdr:cNvPr id="798" name="円/楕円 797"/>
        <xdr:cNvSpPr/>
      </xdr:nvSpPr>
      <xdr:spPr>
        <a:xfrm>
          <a:off x="19494500" y="100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9608</xdr:rowOff>
    </xdr:from>
    <xdr:ext cx="534377" cy="259045"/>
    <xdr:sp macro="" textlink="">
      <xdr:nvSpPr>
        <xdr:cNvPr id="799" name="テキスト ボックス 798"/>
        <xdr:cNvSpPr txBox="1"/>
      </xdr:nvSpPr>
      <xdr:spPr>
        <a:xfrm>
          <a:off x="19278111" y="978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157228</xdr:rowOff>
    </xdr:from>
    <xdr:to>
      <xdr:col>27</xdr:col>
      <xdr:colOff>161925</xdr:colOff>
      <xdr:row>58</xdr:row>
      <xdr:rowOff>87378</xdr:rowOff>
    </xdr:to>
    <xdr:sp macro="" textlink="">
      <xdr:nvSpPr>
        <xdr:cNvPr id="800" name="円/楕円 799"/>
        <xdr:cNvSpPr/>
      </xdr:nvSpPr>
      <xdr:spPr>
        <a:xfrm>
          <a:off x="18605500" y="99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103905</xdr:rowOff>
    </xdr:from>
    <xdr:ext cx="534377" cy="259045"/>
    <xdr:sp macro="" textlink="">
      <xdr:nvSpPr>
        <xdr:cNvPr id="801" name="テキスト ボックス 800"/>
        <xdr:cNvSpPr txBox="1"/>
      </xdr:nvSpPr>
      <xdr:spPr>
        <a:xfrm>
          <a:off x="18389111" y="97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5" name="テキスト ボックス 81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5" name="直線コネクタ 824"/>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6"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7" name="直線コネクタ 826"/>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8"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9" name="直線コネクタ 828"/>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62559</xdr:rowOff>
    </xdr:from>
    <xdr:to>
      <xdr:col>32</xdr:col>
      <xdr:colOff>187325</xdr:colOff>
      <xdr:row>76</xdr:row>
      <xdr:rowOff>136023</xdr:rowOff>
    </xdr:to>
    <xdr:cxnSp macro="">
      <xdr:nvCxnSpPr>
        <xdr:cNvPr id="830" name="直線コネクタ 829"/>
        <xdr:cNvCxnSpPr/>
      </xdr:nvCxnSpPr>
      <xdr:spPr>
        <a:xfrm flipV="1">
          <a:off x="21323300" y="13092759"/>
          <a:ext cx="838200" cy="7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31"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2" name="フローチャート : 判断 831"/>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136023</xdr:rowOff>
    </xdr:from>
    <xdr:to>
      <xdr:col>31</xdr:col>
      <xdr:colOff>34925</xdr:colOff>
      <xdr:row>76</xdr:row>
      <xdr:rowOff>147369</xdr:rowOff>
    </xdr:to>
    <xdr:cxnSp macro="">
      <xdr:nvCxnSpPr>
        <xdr:cNvPr id="833" name="直線コネクタ 832"/>
        <xdr:cNvCxnSpPr/>
      </xdr:nvCxnSpPr>
      <xdr:spPr>
        <a:xfrm flipV="1">
          <a:off x="20434300" y="13166223"/>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4" name="フローチャート : 判断 833"/>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5" name="テキスト ボックス 834"/>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147369</xdr:rowOff>
    </xdr:from>
    <xdr:to>
      <xdr:col>29</xdr:col>
      <xdr:colOff>517525</xdr:colOff>
      <xdr:row>77</xdr:row>
      <xdr:rowOff>34970</xdr:rowOff>
    </xdr:to>
    <xdr:cxnSp macro="">
      <xdr:nvCxnSpPr>
        <xdr:cNvPr id="836" name="直線コネクタ 835"/>
        <xdr:cNvCxnSpPr/>
      </xdr:nvCxnSpPr>
      <xdr:spPr>
        <a:xfrm flipV="1">
          <a:off x="19545300" y="13177569"/>
          <a:ext cx="8890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7" name="フローチャート : 判断 836"/>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8" name="テキスト ボックス 837"/>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19791</xdr:rowOff>
    </xdr:from>
    <xdr:to>
      <xdr:col>28</xdr:col>
      <xdr:colOff>314325</xdr:colOff>
      <xdr:row>77</xdr:row>
      <xdr:rowOff>34970</xdr:rowOff>
    </xdr:to>
    <xdr:cxnSp macro="">
      <xdr:nvCxnSpPr>
        <xdr:cNvPr id="839" name="直線コネクタ 838"/>
        <xdr:cNvCxnSpPr/>
      </xdr:nvCxnSpPr>
      <xdr:spPr>
        <a:xfrm>
          <a:off x="18656300" y="13221441"/>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40" name="フローチャート : 判断 839"/>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41" name="テキスト ボックス 840"/>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2" name="フローチャート : 判断 841"/>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3" name="テキスト ボックス 842"/>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11759</xdr:rowOff>
    </xdr:from>
    <xdr:to>
      <xdr:col>32</xdr:col>
      <xdr:colOff>238125</xdr:colOff>
      <xdr:row>76</xdr:row>
      <xdr:rowOff>113359</xdr:rowOff>
    </xdr:to>
    <xdr:sp macro="" textlink="">
      <xdr:nvSpPr>
        <xdr:cNvPr id="849" name="円/楕円 848"/>
        <xdr:cNvSpPr/>
      </xdr:nvSpPr>
      <xdr:spPr>
        <a:xfrm>
          <a:off x="22110700" y="130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34636</xdr:rowOff>
    </xdr:from>
    <xdr:ext cx="599010" cy="259045"/>
    <xdr:sp macro="" textlink="">
      <xdr:nvSpPr>
        <xdr:cNvPr id="850" name="繰出金該当値テキスト"/>
        <xdr:cNvSpPr txBox="1"/>
      </xdr:nvSpPr>
      <xdr:spPr>
        <a:xfrm>
          <a:off x="22212300" y="1289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130,247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85223</xdr:rowOff>
    </xdr:from>
    <xdr:to>
      <xdr:col>31</xdr:col>
      <xdr:colOff>85725</xdr:colOff>
      <xdr:row>77</xdr:row>
      <xdr:rowOff>15373</xdr:rowOff>
    </xdr:to>
    <xdr:sp macro="" textlink="">
      <xdr:nvSpPr>
        <xdr:cNvPr id="851" name="円/楕円 850"/>
        <xdr:cNvSpPr/>
      </xdr:nvSpPr>
      <xdr:spPr>
        <a:xfrm>
          <a:off x="21272500" y="131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31900</xdr:rowOff>
    </xdr:from>
    <xdr:ext cx="599010" cy="259045"/>
    <xdr:sp macro="" textlink="">
      <xdr:nvSpPr>
        <xdr:cNvPr id="852" name="テキスト ボックス 851"/>
        <xdr:cNvSpPr txBox="1"/>
      </xdr:nvSpPr>
      <xdr:spPr>
        <a:xfrm>
          <a:off x="21023794" y="1289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110,965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96569</xdr:rowOff>
    </xdr:from>
    <xdr:to>
      <xdr:col>29</xdr:col>
      <xdr:colOff>568325</xdr:colOff>
      <xdr:row>77</xdr:row>
      <xdr:rowOff>26719</xdr:rowOff>
    </xdr:to>
    <xdr:sp macro="" textlink="">
      <xdr:nvSpPr>
        <xdr:cNvPr id="853" name="円/楕円 852"/>
        <xdr:cNvSpPr/>
      </xdr:nvSpPr>
      <xdr:spPr>
        <a:xfrm>
          <a:off x="20383500" y="131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43246</xdr:rowOff>
    </xdr:from>
    <xdr:ext cx="599010" cy="259045"/>
    <xdr:sp macro="" textlink="">
      <xdr:nvSpPr>
        <xdr:cNvPr id="854" name="テキスト ボックス 853"/>
        <xdr:cNvSpPr txBox="1"/>
      </xdr:nvSpPr>
      <xdr:spPr>
        <a:xfrm>
          <a:off x="20134794" y="129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155620</xdr:rowOff>
    </xdr:from>
    <xdr:to>
      <xdr:col>28</xdr:col>
      <xdr:colOff>365125</xdr:colOff>
      <xdr:row>77</xdr:row>
      <xdr:rowOff>85770</xdr:rowOff>
    </xdr:to>
    <xdr:sp macro="" textlink="">
      <xdr:nvSpPr>
        <xdr:cNvPr id="855" name="円/楕円 854"/>
        <xdr:cNvSpPr/>
      </xdr:nvSpPr>
      <xdr:spPr>
        <a:xfrm>
          <a:off x="19494500" y="131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76897</xdr:rowOff>
    </xdr:from>
    <xdr:ext cx="534377" cy="259045"/>
    <xdr:sp macro="" textlink="">
      <xdr:nvSpPr>
        <xdr:cNvPr id="856" name="テキスト ボックス 855"/>
        <xdr:cNvSpPr txBox="1"/>
      </xdr:nvSpPr>
      <xdr:spPr>
        <a:xfrm>
          <a:off x="19278111" y="132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140441</xdr:rowOff>
    </xdr:from>
    <xdr:to>
      <xdr:col>27</xdr:col>
      <xdr:colOff>161925</xdr:colOff>
      <xdr:row>77</xdr:row>
      <xdr:rowOff>70591</xdr:rowOff>
    </xdr:to>
    <xdr:sp macro="" textlink="">
      <xdr:nvSpPr>
        <xdr:cNvPr id="857" name="円/楕円 856"/>
        <xdr:cNvSpPr/>
      </xdr:nvSpPr>
      <xdr:spPr>
        <a:xfrm>
          <a:off x="18605500" y="131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87119</xdr:rowOff>
    </xdr:from>
    <xdr:ext cx="534377" cy="259045"/>
    <xdr:sp macro="" textlink="">
      <xdr:nvSpPr>
        <xdr:cNvPr id="858" name="テキスト ボックス 857"/>
        <xdr:cNvSpPr txBox="1"/>
      </xdr:nvSpPr>
      <xdr:spPr>
        <a:xfrm>
          <a:off x="18389111" y="1294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4" name="テキスト ボックス 873"/>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6" name="テキスト ボックス 875"/>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8" name="テキスト ボックス 877"/>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5" name="フローチャート : 判断 894"/>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6" name="テキスト ボックス 89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7" name="フローチャート : 判断 896"/>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8" name="テキスト ボックス 897"/>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1" name="テキスト ボックス 910"/>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類似団体を大きく上回っている状況である。これはＣＡＴＶ、村営バス運営等独自の行政サービスを行っているためである。今後大幅な増加とならないよう留意していく必要がある。物件費・・・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年度から連続</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年増加している。業務委託や備品購入の見直しを進め、物件費の抑制を図る必要がある。</a:t>
          </a:r>
          <a:endParaRPr lang="ja-JP" altLang="ja-JP" sz="1400">
            <a:effectLst/>
          </a:endParaRPr>
        </a:p>
        <a:p>
          <a:r>
            <a:rPr kumimoji="1" lang="ja-JP" altLang="ja-JP" sz="1100">
              <a:solidFill>
                <a:schemeClr val="dk1"/>
              </a:solidFill>
              <a:effectLst/>
              <a:latin typeface="+mn-lt"/>
              <a:ea typeface="+mn-ea"/>
              <a:cs typeface="+mn-cs"/>
            </a:rPr>
            <a:t>維持補修費・・・４年連続類似団体を下回っている状況ではあるが、今後は公共施設等の修繕費が見込まれる。扶助費・・・５年連続類似団体を下回っている状況である。これは生活保護費（該当なし）が影響している。補助費等・・・類似団体と同様の数値で推移している。引き続き補助金の一般化等進めていく。</a:t>
          </a:r>
          <a:endParaRPr lang="ja-JP" altLang="ja-JP" sz="1400">
            <a:effectLst/>
          </a:endParaRPr>
        </a:p>
        <a:p>
          <a:r>
            <a:rPr kumimoji="1" lang="ja-JP" altLang="ja-JP" sz="1100">
              <a:solidFill>
                <a:schemeClr val="dk1"/>
              </a:solidFill>
              <a:effectLst/>
              <a:latin typeface="+mn-lt"/>
              <a:ea typeface="+mn-ea"/>
              <a:cs typeface="+mn-cs"/>
            </a:rPr>
            <a:t>普通建設事業費・・・Ｈ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年度には無線デジタル化移行事業を実施したため、前年度を大きく上回っている。（うち新規整備）公債費・・・平成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年度から類似団体を大きく下回っている。これは繰上償還や有利な起債以外発行しなかったことによる。積立金・・・平成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を大きく上回っている。これは平成２６年度の実質収支が影響している。貸付金・・・教育員会が実施している奨学金制度であり、類似団体を上回っている原因は貸付金の額が多いためである。繰出金・・・国民健康保険事業や介護保険事業における財政負担が年々増加しており、今後も過大な繰り出しとならないよう留意す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長野県南相木村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1,070
1,051
66.05
1,810,668
1,725,520
59,616
1,183,850
977,085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148991</xdr:rowOff>
    </xdr:from>
    <xdr:to>
      <xdr:col>6</xdr:col>
      <xdr:colOff>511175</xdr:colOff>
      <xdr:row>36</xdr:row>
      <xdr:rowOff>21791</xdr:rowOff>
    </xdr:to>
    <xdr:cxnSp macro="">
      <xdr:nvCxnSpPr>
        <xdr:cNvPr id="62" name="直線コネクタ 61"/>
        <xdr:cNvCxnSpPr/>
      </xdr:nvCxnSpPr>
      <xdr:spPr>
        <a:xfrm flipV="1">
          <a:off x="3797300" y="6149741"/>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21791</xdr:rowOff>
    </xdr:from>
    <xdr:to>
      <xdr:col>5</xdr:col>
      <xdr:colOff>358775</xdr:colOff>
      <xdr:row>36</xdr:row>
      <xdr:rowOff>35066</xdr:rowOff>
    </xdr:to>
    <xdr:cxnSp macro="">
      <xdr:nvCxnSpPr>
        <xdr:cNvPr id="65" name="直線コネクタ 64"/>
        <xdr:cNvCxnSpPr/>
      </xdr:nvCxnSpPr>
      <xdr:spPr>
        <a:xfrm flipV="1">
          <a:off x="2908300" y="6193991"/>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29417</xdr:rowOff>
    </xdr:from>
    <xdr:to>
      <xdr:col>4</xdr:col>
      <xdr:colOff>155575</xdr:colOff>
      <xdr:row>36</xdr:row>
      <xdr:rowOff>35066</xdr:rowOff>
    </xdr:to>
    <xdr:cxnSp macro="">
      <xdr:nvCxnSpPr>
        <xdr:cNvPr id="68" name="直線コネクタ 67"/>
        <xdr:cNvCxnSpPr/>
      </xdr:nvCxnSpPr>
      <xdr:spPr>
        <a:xfrm>
          <a:off x="2019300" y="6201617"/>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167508</xdr:rowOff>
    </xdr:from>
    <xdr:to>
      <xdr:col>2</xdr:col>
      <xdr:colOff>638175</xdr:colOff>
      <xdr:row>36</xdr:row>
      <xdr:rowOff>29417</xdr:rowOff>
    </xdr:to>
    <xdr:cxnSp macro="">
      <xdr:nvCxnSpPr>
        <xdr:cNvPr id="71" name="直線コネクタ 70"/>
        <xdr:cNvCxnSpPr/>
      </xdr:nvCxnSpPr>
      <xdr:spPr>
        <a:xfrm>
          <a:off x="1130300" y="6168258"/>
          <a:ext cx="8890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98191</xdr:rowOff>
    </xdr:from>
    <xdr:to>
      <xdr:col>6</xdr:col>
      <xdr:colOff>561975</xdr:colOff>
      <xdr:row>36</xdr:row>
      <xdr:rowOff>28341</xdr:rowOff>
    </xdr:to>
    <xdr:sp macro="" textlink="">
      <xdr:nvSpPr>
        <xdr:cNvPr id="81" name="円/楕円 80"/>
        <xdr:cNvSpPr/>
      </xdr:nvSpPr>
      <xdr:spPr>
        <a:xfrm>
          <a:off x="4584700" y="6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121068</xdr:rowOff>
    </xdr:from>
    <xdr:ext cx="534377" cy="259045"/>
    <xdr:sp macro="" textlink="">
      <xdr:nvSpPr>
        <xdr:cNvPr id="82" name="議会費該当値テキスト"/>
        <xdr:cNvSpPr txBox="1"/>
      </xdr:nvSpPr>
      <xdr:spPr>
        <a:xfrm>
          <a:off x="4686300" y="5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142441</xdr:rowOff>
    </xdr:from>
    <xdr:to>
      <xdr:col>5</xdr:col>
      <xdr:colOff>409575</xdr:colOff>
      <xdr:row>36</xdr:row>
      <xdr:rowOff>72591</xdr:rowOff>
    </xdr:to>
    <xdr:sp macro="" textlink="">
      <xdr:nvSpPr>
        <xdr:cNvPr id="83" name="円/楕円 82"/>
        <xdr:cNvSpPr/>
      </xdr:nvSpPr>
      <xdr:spPr>
        <a:xfrm>
          <a:off x="3746500" y="61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89118</xdr:rowOff>
    </xdr:from>
    <xdr:ext cx="534377" cy="259045"/>
    <xdr:sp macro="" textlink="">
      <xdr:nvSpPr>
        <xdr:cNvPr id="84" name="テキスト ボックス 83"/>
        <xdr:cNvSpPr txBox="1"/>
      </xdr:nvSpPr>
      <xdr:spPr>
        <a:xfrm>
          <a:off x="3530111" y="591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155716</xdr:rowOff>
    </xdr:from>
    <xdr:to>
      <xdr:col>4</xdr:col>
      <xdr:colOff>206375</xdr:colOff>
      <xdr:row>36</xdr:row>
      <xdr:rowOff>85866</xdr:rowOff>
    </xdr:to>
    <xdr:sp macro="" textlink="">
      <xdr:nvSpPr>
        <xdr:cNvPr id="85" name="円/楕円 84"/>
        <xdr:cNvSpPr/>
      </xdr:nvSpPr>
      <xdr:spPr>
        <a:xfrm>
          <a:off x="2857500" y="61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102393</xdr:rowOff>
    </xdr:from>
    <xdr:ext cx="534377" cy="259045"/>
    <xdr:sp macro="" textlink="">
      <xdr:nvSpPr>
        <xdr:cNvPr id="86" name="テキスト ボックス 85"/>
        <xdr:cNvSpPr txBox="1"/>
      </xdr:nvSpPr>
      <xdr:spPr>
        <a:xfrm>
          <a:off x="2641111" y="59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150067</xdr:rowOff>
    </xdr:from>
    <xdr:to>
      <xdr:col>3</xdr:col>
      <xdr:colOff>3175</xdr:colOff>
      <xdr:row>36</xdr:row>
      <xdr:rowOff>80217</xdr:rowOff>
    </xdr:to>
    <xdr:sp macro="" textlink="">
      <xdr:nvSpPr>
        <xdr:cNvPr id="87" name="円/楕円 86"/>
        <xdr:cNvSpPr/>
      </xdr:nvSpPr>
      <xdr:spPr>
        <a:xfrm>
          <a:off x="1968500" y="61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96744</xdr:rowOff>
    </xdr:from>
    <xdr:ext cx="534377" cy="259045"/>
    <xdr:sp macro="" textlink="">
      <xdr:nvSpPr>
        <xdr:cNvPr id="88" name="テキスト ボックス 87"/>
        <xdr:cNvSpPr txBox="1"/>
      </xdr:nvSpPr>
      <xdr:spPr>
        <a:xfrm>
          <a:off x="1752111" y="59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116708</xdr:rowOff>
    </xdr:from>
    <xdr:to>
      <xdr:col>1</xdr:col>
      <xdr:colOff>485775</xdr:colOff>
      <xdr:row>36</xdr:row>
      <xdr:rowOff>46858</xdr:rowOff>
    </xdr:to>
    <xdr:sp macro="" textlink="">
      <xdr:nvSpPr>
        <xdr:cNvPr id="89" name="円/楕円 88"/>
        <xdr:cNvSpPr/>
      </xdr:nvSpPr>
      <xdr:spPr>
        <a:xfrm>
          <a:off x="1079500" y="61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63385</xdr:rowOff>
    </xdr:from>
    <xdr:ext cx="534377" cy="259045"/>
    <xdr:sp macro="" textlink="">
      <xdr:nvSpPr>
        <xdr:cNvPr id="90" name="テキスト ボックス 89"/>
        <xdr:cNvSpPr txBox="1"/>
      </xdr:nvSpPr>
      <xdr:spPr>
        <a:xfrm>
          <a:off x="863111" y="58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65812</xdr:rowOff>
    </xdr:from>
    <xdr:to>
      <xdr:col>6</xdr:col>
      <xdr:colOff>511175</xdr:colOff>
      <xdr:row>57</xdr:row>
      <xdr:rowOff>45158</xdr:rowOff>
    </xdr:to>
    <xdr:cxnSp macro="">
      <xdr:nvCxnSpPr>
        <xdr:cNvPr id="121" name="直線コネクタ 120"/>
        <xdr:cNvCxnSpPr/>
      </xdr:nvCxnSpPr>
      <xdr:spPr>
        <a:xfrm flipV="1">
          <a:off x="3797300" y="9495562"/>
          <a:ext cx="838200" cy="3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45158</xdr:rowOff>
    </xdr:from>
    <xdr:to>
      <xdr:col>5</xdr:col>
      <xdr:colOff>358775</xdr:colOff>
      <xdr:row>57</xdr:row>
      <xdr:rowOff>49883</xdr:rowOff>
    </xdr:to>
    <xdr:cxnSp macro="">
      <xdr:nvCxnSpPr>
        <xdr:cNvPr id="124" name="直線コネクタ 123"/>
        <xdr:cNvCxnSpPr/>
      </xdr:nvCxnSpPr>
      <xdr:spPr>
        <a:xfrm flipV="1">
          <a:off x="2908300" y="9817808"/>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12122</xdr:rowOff>
    </xdr:from>
    <xdr:to>
      <xdr:col>4</xdr:col>
      <xdr:colOff>155575</xdr:colOff>
      <xdr:row>57</xdr:row>
      <xdr:rowOff>49883</xdr:rowOff>
    </xdr:to>
    <xdr:cxnSp macro="">
      <xdr:nvCxnSpPr>
        <xdr:cNvPr id="127" name="直線コネクタ 126"/>
        <xdr:cNvCxnSpPr/>
      </xdr:nvCxnSpPr>
      <xdr:spPr>
        <a:xfrm>
          <a:off x="2019300" y="9784772"/>
          <a:ext cx="889000" cy="3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12122</xdr:rowOff>
    </xdr:from>
    <xdr:to>
      <xdr:col>2</xdr:col>
      <xdr:colOff>638175</xdr:colOff>
      <xdr:row>57</xdr:row>
      <xdr:rowOff>141079</xdr:rowOff>
    </xdr:to>
    <xdr:cxnSp macro="">
      <xdr:nvCxnSpPr>
        <xdr:cNvPr id="130" name="直線コネクタ 129"/>
        <xdr:cNvCxnSpPr/>
      </xdr:nvCxnSpPr>
      <xdr:spPr>
        <a:xfrm flipV="1">
          <a:off x="1130300" y="9784772"/>
          <a:ext cx="889000" cy="1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15012</xdr:rowOff>
    </xdr:from>
    <xdr:to>
      <xdr:col>6</xdr:col>
      <xdr:colOff>561975</xdr:colOff>
      <xdr:row>55</xdr:row>
      <xdr:rowOff>116612</xdr:rowOff>
    </xdr:to>
    <xdr:sp macro="" textlink="">
      <xdr:nvSpPr>
        <xdr:cNvPr id="140" name="円/楕円 139"/>
        <xdr:cNvSpPr/>
      </xdr:nvSpPr>
      <xdr:spPr>
        <a:xfrm>
          <a:off x="4584700" y="94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37889</xdr:rowOff>
    </xdr:from>
    <xdr:ext cx="599010" cy="259045"/>
    <xdr:sp macro="" textlink="">
      <xdr:nvSpPr>
        <xdr:cNvPr id="141" name="総務費該当値テキスト"/>
        <xdr:cNvSpPr txBox="1"/>
      </xdr:nvSpPr>
      <xdr:spPr>
        <a:xfrm>
          <a:off x="4686300" y="929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660,376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165808</xdr:rowOff>
    </xdr:from>
    <xdr:to>
      <xdr:col>5</xdr:col>
      <xdr:colOff>409575</xdr:colOff>
      <xdr:row>57</xdr:row>
      <xdr:rowOff>95958</xdr:rowOff>
    </xdr:to>
    <xdr:sp macro="" textlink="">
      <xdr:nvSpPr>
        <xdr:cNvPr id="142" name="円/楕円 141"/>
        <xdr:cNvSpPr/>
      </xdr:nvSpPr>
      <xdr:spPr>
        <a:xfrm>
          <a:off x="3746500" y="97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112485</xdr:rowOff>
    </xdr:from>
    <xdr:ext cx="599010" cy="259045"/>
    <xdr:sp macro="" textlink="">
      <xdr:nvSpPr>
        <xdr:cNvPr id="143" name="テキスト ボックス 142"/>
        <xdr:cNvSpPr txBox="1"/>
      </xdr:nvSpPr>
      <xdr:spPr>
        <a:xfrm>
          <a:off x="3497794" y="954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170533</xdr:rowOff>
    </xdr:from>
    <xdr:to>
      <xdr:col>4</xdr:col>
      <xdr:colOff>206375</xdr:colOff>
      <xdr:row>57</xdr:row>
      <xdr:rowOff>100683</xdr:rowOff>
    </xdr:to>
    <xdr:sp macro="" textlink="">
      <xdr:nvSpPr>
        <xdr:cNvPr id="144" name="円/楕円 143"/>
        <xdr:cNvSpPr/>
      </xdr:nvSpPr>
      <xdr:spPr>
        <a:xfrm>
          <a:off x="2857500" y="97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117210</xdr:rowOff>
    </xdr:from>
    <xdr:ext cx="599010" cy="259045"/>
    <xdr:sp macro="" textlink="">
      <xdr:nvSpPr>
        <xdr:cNvPr id="145" name="テキスト ボックス 144"/>
        <xdr:cNvSpPr txBox="1"/>
      </xdr:nvSpPr>
      <xdr:spPr>
        <a:xfrm>
          <a:off x="2608794" y="9546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132772</xdr:rowOff>
    </xdr:from>
    <xdr:to>
      <xdr:col>3</xdr:col>
      <xdr:colOff>3175</xdr:colOff>
      <xdr:row>57</xdr:row>
      <xdr:rowOff>62922</xdr:rowOff>
    </xdr:to>
    <xdr:sp macro="" textlink="">
      <xdr:nvSpPr>
        <xdr:cNvPr id="146" name="円/楕円 145"/>
        <xdr:cNvSpPr/>
      </xdr:nvSpPr>
      <xdr:spPr>
        <a:xfrm>
          <a:off x="1968500" y="97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79449</xdr:rowOff>
    </xdr:from>
    <xdr:ext cx="599010" cy="259045"/>
    <xdr:sp macro="" textlink="">
      <xdr:nvSpPr>
        <xdr:cNvPr id="147" name="テキスト ボックス 146"/>
        <xdr:cNvSpPr txBox="1"/>
      </xdr:nvSpPr>
      <xdr:spPr>
        <a:xfrm>
          <a:off x="1719794" y="950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90279</xdr:rowOff>
    </xdr:from>
    <xdr:to>
      <xdr:col>1</xdr:col>
      <xdr:colOff>485775</xdr:colOff>
      <xdr:row>58</xdr:row>
      <xdr:rowOff>20429</xdr:rowOff>
    </xdr:to>
    <xdr:sp macro="" textlink="">
      <xdr:nvSpPr>
        <xdr:cNvPr id="148" name="円/楕円 147"/>
        <xdr:cNvSpPr/>
      </xdr:nvSpPr>
      <xdr:spPr>
        <a:xfrm>
          <a:off x="1079500" y="98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36956</xdr:rowOff>
    </xdr:from>
    <xdr:ext cx="599010" cy="259045"/>
    <xdr:sp macro="" textlink="">
      <xdr:nvSpPr>
        <xdr:cNvPr id="149" name="テキスト ボックス 148"/>
        <xdr:cNvSpPr txBox="1"/>
      </xdr:nvSpPr>
      <xdr:spPr>
        <a:xfrm>
          <a:off x="830794" y="96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48682</xdr:rowOff>
    </xdr:from>
    <xdr:to>
      <xdr:col>6</xdr:col>
      <xdr:colOff>511175</xdr:colOff>
      <xdr:row>77</xdr:row>
      <xdr:rowOff>74244</xdr:rowOff>
    </xdr:to>
    <xdr:cxnSp macro="">
      <xdr:nvCxnSpPr>
        <xdr:cNvPr id="178" name="直線コネクタ 177"/>
        <xdr:cNvCxnSpPr/>
      </xdr:nvCxnSpPr>
      <xdr:spPr>
        <a:xfrm flipV="1">
          <a:off x="3797300" y="13250332"/>
          <a:ext cx="8382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84365</xdr:rowOff>
    </xdr:from>
    <xdr:to>
      <xdr:col>5</xdr:col>
      <xdr:colOff>358775</xdr:colOff>
      <xdr:row>77</xdr:row>
      <xdr:rowOff>74244</xdr:rowOff>
    </xdr:to>
    <xdr:cxnSp macro="">
      <xdr:nvCxnSpPr>
        <xdr:cNvPr id="181" name="直線コネクタ 180"/>
        <xdr:cNvCxnSpPr/>
      </xdr:nvCxnSpPr>
      <xdr:spPr>
        <a:xfrm>
          <a:off x="2908300" y="13114565"/>
          <a:ext cx="889000" cy="1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84365</xdr:rowOff>
    </xdr:from>
    <xdr:to>
      <xdr:col>4</xdr:col>
      <xdr:colOff>155575</xdr:colOff>
      <xdr:row>77</xdr:row>
      <xdr:rowOff>107955</xdr:rowOff>
    </xdr:to>
    <xdr:cxnSp macro="">
      <xdr:nvCxnSpPr>
        <xdr:cNvPr id="184" name="直線コネクタ 183"/>
        <xdr:cNvCxnSpPr/>
      </xdr:nvCxnSpPr>
      <xdr:spPr>
        <a:xfrm flipV="1">
          <a:off x="2019300" y="13114565"/>
          <a:ext cx="889000" cy="1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90481</xdr:rowOff>
    </xdr:from>
    <xdr:to>
      <xdr:col>2</xdr:col>
      <xdr:colOff>638175</xdr:colOff>
      <xdr:row>77</xdr:row>
      <xdr:rowOff>107955</xdr:rowOff>
    </xdr:to>
    <xdr:cxnSp macro="">
      <xdr:nvCxnSpPr>
        <xdr:cNvPr id="187" name="直線コネクタ 186"/>
        <xdr:cNvCxnSpPr/>
      </xdr:nvCxnSpPr>
      <xdr:spPr>
        <a:xfrm>
          <a:off x="1130300" y="13292131"/>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169332</xdr:rowOff>
    </xdr:from>
    <xdr:to>
      <xdr:col>6</xdr:col>
      <xdr:colOff>561975</xdr:colOff>
      <xdr:row>77</xdr:row>
      <xdr:rowOff>99482</xdr:rowOff>
    </xdr:to>
    <xdr:sp macro="" textlink="">
      <xdr:nvSpPr>
        <xdr:cNvPr id="197" name="円/楕円 196"/>
        <xdr:cNvSpPr/>
      </xdr:nvSpPr>
      <xdr:spPr>
        <a:xfrm>
          <a:off x="4584700" y="131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20759</xdr:rowOff>
    </xdr:from>
    <xdr:ext cx="599010" cy="259045"/>
    <xdr:sp macro="" textlink="">
      <xdr:nvSpPr>
        <xdr:cNvPr id="198" name="民生費該当値テキスト"/>
        <xdr:cNvSpPr txBox="1"/>
      </xdr:nvSpPr>
      <xdr:spPr>
        <a:xfrm>
          <a:off x="4686300" y="1305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266,667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23444</xdr:rowOff>
    </xdr:from>
    <xdr:to>
      <xdr:col>5</xdr:col>
      <xdr:colOff>409575</xdr:colOff>
      <xdr:row>77</xdr:row>
      <xdr:rowOff>125044</xdr:rowOff>
    </xdr:to>
    <xdr:sp macro="" textlink="">
      <xdr:nvSpPr>
        <xdr:cNvPr id="199" name="円/楕円 198"/>
        <xdr:cNvSpPr/>
      </xdr:nvSpPr>
      <xdr:spPr>
        <a:xfrm>
          <a:off x="3746500" y="132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141571</xdr:rowOff>
    </xdr:from>
    <xdr:ext cx="599010" cy="259045"/>
    <xdr:sp macro="" textlink="">
      <xdr:nvSpPr>
        <xdr:cNvPr id="200" name="テキスト ボックス 199"/>
        <xdr:cNvSpPr txBox="1"/>
      </xdr:nvSpPr>
      <xdr:spPr>
        <a:xfrm>
          <a:off x="3497794" y="1300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33565</xdr:rowOff>
    </xdr:from>
    <xdr:to>
      <xdr:col>4</xdr:col>
      <xdr:colOff>206375</xdr:colOff>
      <xdr:row>76</xdr:row>
      <xdr:rowOff>135165</xdr:rowOff>
    </xdr:to>
    <xdr:sp macro="" textlink="">
      <xdr:nvSpPr>
        <xdr:cNvPr id="201" name="円/楕円 200"/>
        <xdr:cNvSpPr/>
      </xdr:nvSpPr>
      <xdr:spPr>
        <a:xfrm>
          <a:off x="2857500" y="1306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151692</xdr:rowOff>
    </xdr:from>
    <xdr:ext cx="599010" cy="259045"/>
    <xdr:sp macro="" textlink="">
      <xdr:nvSpPr>
        <xdr:cNvPr id="202" name="テキスト ボックス 201"/>
        <xdr:cNvSpPr txBox="1"/>
      </xdr:nvSpPr>
      <xdr:spPr>
        <a:xfrm>
          <a:off x="2608794" y="1283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57155</xdr:rowOff>
    </xdr:from>
    <xdr:to>
      <xdr:col>3</xdr:col>
      <xdr:colOff>3175</xdr:colOff>
      <xdr:row>77</xdr:row>
      <xdr:rowOff>158755</xdr:rowOff>
    </xdr:to>
    <xdr:sp macro="" textlink="">
      <xdr:nvSpPr>
        <xdr:cNvPr id="203" name="円/楕円 202"/>
        <xdr:cNvSpPr/>
      </xdr:nvSpPr>
      <xdr:spPr>
        <a:xfrm>
          <a:off x="1968500" y="132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3832</xdr:rowOff>
    </xdr:from>
    <xdr:ext cx="599010" cy="259045"/>
    <xdr:sp macro="" textlink="">
      <xdr:nvSpPr>
        <xdr:cNvPr id="204" name="テキスト ボックス 203"/>
        <xdr:cNvSpPr txBox="1"/>
      </xdr:nvSpPr>
      <xdr:spPr>
        <a:xfrm>
          <a:off x="1719794" y="1303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39681</xdr:rowOff>
    </xdr:from>
    <xdr:to>
      <xdr:col>1</xdr:col>
      <xdr:colOff>485775</xdr:colOff>
      <xdr:row>77</xdr:row>
      <xdr:rowOff>141281</xdr:rowOff>
    </xdr:to>
    <xdr:sp macro="" textlink="">
      <xdr:nvSpPr>
        <xdr:cNvPr id="205" name="円/楕円 204"/>
        <xdr:cNvSpPr/>
      </xdr:nvSpPr>
      <xdr:spPr>
        <a:xfrm>
          <a:off x="1079500" y="132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157808</xdr:rowOff>
    </xdr:from>
    <xdr:ext cx="599010" cy="259045"/>
    <xdr:sp macro="" textlink="">
      <xdr:nvSpPr>
        <xdr:cNvPr id="206" name="テキスト ボックス 205"/>
        <xdr:cNvSpPr txBox="1"/>
      </xdr:nvSpPr>
      <xdr:spPr>
        <a:xfrm>
          <a:off x="830794" y="1301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99062</xdr:rowOff>
    </xdr:from>
    <xdr:to>
      <xdr:col>6</xdr:col>
      <xdr:colOff>511175</xdr:colOff>
      <xdr:row>97</xdr:row>
      <xdr:rowOff>156625</xdr:rowOff>
    </xdr:to>
    <xdr:cxnSp macro="">
      <xdr:nvCxnSpPr>
        <xdr:cNvPr id="235" name="直線コネクタ 234"/>
        <xdr:cNvCxnSpPr/>
      </xdr:nvCxnSpPr>
      <xdr:spPr>
        <a:xfrm flipV="1">
          <a:off x="3797300" y="16729712"/>
          <a:ext cx="838200" cy="5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57469</xdr:rowOff>
    </xdr:from>
    <xdr:to>
      <xdr:col>5</xdr:col>
      <xdr:colOff>358775</xdr:colOff>
      <xdr:row>97</xdr:row>
      <xdr:rowOff>156625</xdr:rowOff>
    </xdr:to>
    <xdr:cxnSp macro="">
      <xdr:nvCxnSpPr>
        <xdr:cNvPr id="238" name="直線コネクタ 237"/>
        <xdr:cNvCxnSpPr/>
      </xdr:nvCxnSpPr>
      <xdr:spPr>
        <a:xfrm>
          <a:off x="2908300" y="16688119"/>
          <a:ext cx="889000" cy="9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57469</xdr:rowOff>
    </xdr:from>
    <xdr:to>
      <xdr:col>4</xdr:col>
      <xdr:colOff>155575</xdr:colOff>
      <xdr:row>97</xdr:row>
      <xdr:rowOff>75456</xdr:rowOff>
    </xdr:to>
    <xdr:cxnSp macro="">
      <xdr:nvCxnSpPr>
        <xdr:cNvPr id="241" name="直線コネクタ 240"/>
        <xdr:cNvCxnSpPr/>
      </xdr:nvCxnSpPr>
      <xdr:spPr>
        <a:xfrm flipV="1">
          <a:off x="2019300" y="16688119"/>
          <a:ext cx="889000" cy="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75456</xdr:rowOff>
    </xdr:from>
    <xdr:to>
      <xdr:col>2</xdr:col>
      <xdr:colOff>638175</xdr:colOff>
      <xdr:row>97</xdr:row>
      <xdr:rowOff>134793</xdr:rowOff>
    </xdr:to>
    <xdr:cxnSp macro="">
      <xdr:nvCxnSpPr>
        <xdr:cNvPr id="244" name="直線コネクタ 243"/>
        <xdr:cNvCxnSpPr/>
      </xdr:nvCxnSpPr>
      <xdr:spPr>
        <a:xfrm flipV="1">
          <a:off x="1130300" y="16706106"/>
          <a:ext cx="8890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48262</xdr:rowOff>
    </xdr:from>
    <xdr:to>
      <xdr:col>6</xdr:col>
      <xdr:colOff>561975</xdr:colOff>
      <xdr:row>97</xdr:row>
      <xdr:rowOff>149862</xdr:rowOff>
    </xdr:to>
    <xdr:sp macro="" textlink="">
      <xdr:nvSpPr>
        <xdr:cNvPr id="254" name="円/楕円 253"/>
        <xdr:cNvSpPr/>
      </xdr:nvSpPr>
      <xdr:spPr>
        <a:xfrm>
          <a:off x="4584700" y="166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26689</xdr:rowOff>
    </xdr:from>
    <xdr:ext cx="534377" cy="259045"/>
    <xdr:sp macro="" textlink="">
      <xdr:nvSpPr>
        <xdr:cNvPr id="255" name="衛生費該当値テキスト"/>
        <xdr:cNvSpPr txBox="1"/>
      </xdr:nvSpPr>
      <xdr:spPr>
        <a:xfrm>
          <a:off x="4686300" y="166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105825</xdr:rowOff>
    </xdr:from>
    <xdr:to>
      <xdr:col>5</xdr:col>
      <xdr:colOff>409575</xdr:colOff>
      <xdr:row>98</xdr:row>
      <xdr:rowOff>35975</xdr:rowOff>
    </xdr:to>
    <xdr:sp macro="" textlink="">
      <xdr:nvSpPr>
        <xdr:cNvPr id="256" name="円/楕円 255"/>
        <xdr:cNvSpPr/>
      </xdr:nvSpPr>
      <xdr:spPr>
        <a:xfrm>
          <a:off x="3746500" y="167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27102</xdr:rowOff>
    </xdr:from>
    <xdr:ext cx="534377" cy="259045"/>
    <xdr:sp macro="" textlink="">
      <xdr:nvSpPr>
        <xdr:cNvPr id="257" name="テキスト ボックス 256"/>
        <xdr:cNvSpPr txBox="1"/>
      </xdr:nvSpPr>
      <xdr:spPr>
        <a:xfrm>
          <a:off x="3530111" y="1682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6669</xdr:rowOff>
    </xdr:from>
    <xdr:to>
      <xdr:col>4</xdr:col>
      <xdr:colOff>206375</xdr:colOff>
      <xdr:row>97</xdr:row>
      <xdr:rowOff>108269</xdr:rowOff>
    </xdr:to>
    <xdr:sp macro="" textlink="">
      <xdr:nvSpPr>
        <xdr:cNvPr id="258" name="円/楕円 257"/>
        <xdr:cNvSpPr/>
      </xdr:nvSpPr>
      <xdr:spPr>
        <a:xfrm>
          <a:off x="2857500" y="166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99396</xdr:rowOff>
    </xdr:from>
    <xdr:ext cx="534377" cy="259045"/>
    <xdr:sp macro="" textlink="">
      <xdr:nvSpPr>
        <xdr:cNvPr id="259" name="テキスト ボックス 258"/>
        <xdr:cNvSpPr txBox="1"/>
      </xdr:nvSpPr>
      <xdr:spPr>
        <a:xfrm>
          <a:off x="2641111" y="167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24656</xdr:rowOff>
    </xdr:from>
    <xdr:to>
      <xdr:col>3</xdr:col>
      <xdr:colOff>3175</xdr:colOff>
      <xdr:row>97</xdr:row>
      <xdr:rowOff>126256</xdr:rowOff>
    </xdr:to>
    <xdr:sp macro="" textlink="">
      <xdr:nvSpPr>
        <xdr:cNvPr id="260" name="円/楕円 259"/>
        <xdr:cNvSpPr/>
      </xdr:nvSpPr>
      <xdr:spPr>
        <a:xfrm>
          <a:off x="1968500" y="166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117383</xdr:rowOff>
    </xdr:from>
    <xdr:ext cx="534377" cy="259045"/>
    <xdr:sp macro="" textlink="">
      <xdr:nvSpPr>
        <xdr:cNvPr id="261" name="テキスト ボックス 260"/>
        <xdr:cNvSpPr txBox="1"/>
      </xdr:nvSpPr>
      <xdr:spPr>
        <a:xfrm>
          <a:off x="1752111" y="167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83993</xdr:rowOff>
    </xdr:from>
    <xdr:to>
      <xdr:col>1</xdr:col>
      <xdr:colOff>485775</xdr:colOff>
      <xdr:row>98</xdr:row>
      <xdr:rowOff>14143</xdr:rowOff>
    </xdr:to>
    <xdr:sp macro="" textlink="">
      <xdr:nvSpPr>
        <xdr:cNvPr id="262" name="円/楕円 261"/>
        <xdr:cNvSpPr/>
      </xdr:nvSpPr>
      <xdr:spPr>
        <a:xfrm>
          <a:off x="1079500" y="167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5270</xdr:rowOff>
    </xdr:from>
    <xdr:ext cx="534377" cy="259045"/>
    <xdr:sp macro="" textlink="">
      <xdr:nvSpPr>
        <xdr:cNvPr id="263" name="テキスト ボックス 262"/>
        <xdr:cNvSpPr txBox="1"/>
      </xdr:nvSpPr>
      <xdr:spPr>
        <a:xfrm>
          <a:off x="863111" y="168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121510</xdr:rowOff>
    </xdr:from>
    <xdr:to>
      <xdr:col>11</xdr:col>
      <xdr:colOff>307975</xdr:colOff>
      <xdr:row>39</xdr:row>
      <xdr:rowOff>98878</xdr:rowOff>
    </xdr:to>
    <xdr:cxnSp macro="">
      <xdr:nvCxnSpPr>
        <xdr:cNvPr id="303" name="直線コネクタ 302"/>
        <xdr:cNvCxnSpPr/>
      </xdr:nvCxnSpPr>
      <xdr:spPr>
        <a:xfrm>
          <a:off x="6972300" y="6465160"/>
          <a:ext cx="889000" cy="3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70710</xdr:rowOff>
    </xdr:from>
    <xdr:to>
      <xdr:col>10</xdr:col>
      <xdr:colOff>155575</xdr:colOff>
      <xdr:row>38</xdr:row>
      <xdr:rowOff>860</xdr:rowOff>
    </xdr:to>
    <xdr:sp macro="" textlink="">
      <xdr:nvSpPr>
        <xdr:cNvPr id="321" name="円/楕円 320"/>
        <xdr:cNvSpPr/>
      </xdr:nvSpPr>
      <xdr:spPr>
        <a:xfrm>
          <a:off x="6921500" y="64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17387</xdr:rowOff>
    </xdr:from>
    <xdr:ext cx="534377" cy="259045"/>
    <xdr:sp macro="" textlink="">
      <xdr:nvSpPr>
        <xdr:cNvPr id="322" name="テキスト ボックス 321"/>
        <xdr:cNvSpPr txBox="1"/>
      </xdr:nvSpPr>
      <xdr:spPr>
        <a:xfrm>
          <a:off x="6705111" y="61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83228</xdr:rowOff>
    </xdr:from>
    <xdr:to>
      <xdr:col>15</xdr:col>
      <xdr:colOff>180975</xdr:colOff>
      <xdr:row>58</xdr:row>
      <xdr:rowOff>159059</xdr:rowOff>
    </xdr:to>
    <xdr:cxnSp macro="">
      <xdr:nvCxnSpPr>
        <xdr:cNvPr id="353" name="直線コネクタ 352"/>
        <xdr:cNvCxnSpPr/>
      </xdr:nvCxnSpPr>
      <xdr:spPr>
        <a:xfrm>
          <a:off x="9639300" y="10027328"/>
          <a:ext cx="838200" cy="7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77843</xdr:rowOff>
    </xdr:from>
    <xdr:to>
      <xdr:col>14</xdr:col>
      <xdr:colOff>28575</xdr:colOff>
      <xdr:row>58</xdr:row>
      <xdr:rowOff>83228</xdr:rowOff>
    </xdr:to>
    <xdr:cxnSp macro="">
      <xdr:nvCxnSpPr>
        <xdr:cNvPr id="356" name="直線コネクタ 355"/>
        <xdr:cNvCxnSpPr/>
      </xdr:nvCxnSpPr>
      <xdr:spPr>
        <a:xfrm>
          <a:off x="8750300" y="10021943"/>
          <a:ext cx="8890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77843</xdr:rowOff>
    </xdr:from>
    <xdr:to>
      <xdr:col>12</xdr:col>
      <xdr:colOff>511175</xdr:colOff>
      <xdr:row>58</xdr:row>
      <xdr:rowOff>104125</xdr:rowOff>
    </xdr:to>
    <xdr:cxnSp macro="">
      <xdr:nvCxnSpPr>
        <xdr:cNvPr id="359" name="直線コネクタ 358"/>
        <xdr:cNvCxnSpPr/>
      </xdr:nvCxnSpPr>
      <xdr:spPr>
        <a:xfrm flipV="1">
          <a:off x="7861300" y="10021943"/>
          <a:ext cx="889000" cy="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104125</xdr:rowOff>
    </xdr:from>
    <xdr:to>
      <xdr:col>11</xdr:col>
      <xdr:colOff>307975</xdr:colOff>
      <xdr:row>58</xdr:row>
      <xdr:rowOff>160029</xdr:rowOff>
    </xdr:to>
    <xdr:cxnSp macro="">
      <xdr:nvCxnSpPr>
        <xdr:cNvPr id="362" name="直線コネクタ 361"/>
        <xdr:cNvCxnSpPr/>
      </xdr:nvCxnSpPr>
      <xdr:spPr>
        <a:xfrm flipV="1">
          <a:off x="6972300" y="10048225"/>
          <a:ext cx="889000" cy="5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108259</xdr:rowOff>
    </xdr:from>
    <xdr:to>
      <xdr:col>15</xdr:col>
      <xdr:colOff>231775</xdr:colOff>
      <xdr:row>59</xdr:row>
      <xdr:rowOff>38409</xdr:rowOff>
    </xdr:to>
    <xdr:sp macro="" textlink="">
      <xdr:nvSpPr>
        <xdr:cNvPr id="372" name="円/楕円 371"/>
        <xdr:cNvSpPr/>
      </xdr:nvSpPr>
      <xdr:spPr>
        <a:xfrm>
          <a:off x="10426700" y="1005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32428</xdr:rowOff>
    </xdr:from>
    <xdr:to>
      <xdr:col>14</xdr:col>
      <xdr:colOff>79375</xdr:colOff>
      <xdr:row>58</xdr:row>
      <xdr:rowOff>134028</xdr:rowOff>
    </xdr:to>
    <xdr:sp macro="" textlink="">
      <xdr:nvSpPr>
        <xdr:cNvPr id="374" name="円/楕円 373"/>
        <xdr:cNvSpPr/>
      </xdr:nvSpPr>
      <xdr:spPr>
        <a:xfrm>
          <a:off x="9588500" y="99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150555</xdr:rowOff>
    </xdr:from>
    <xdr:ext cx="599010" cy="259045"/>
    <xdr:sp macro="" textlink="">
      <xdr:nvSpPr>
        <xdr:cNvPr id="375" name="テキスト ボックス 374"/>
        <xdr:cNvSpPr txBox="1"/>
      </xdr:nvSpPr>
      <xdr:spPr>
        <a:xfrm>
          <a:off x="9339794" y="975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27043</xdr:rowOff>
    </xdr:from>
    <xdr:to>
      <xdr:col>12</xdr:col>
      <xdr:colOff>561975</xdr:colOff>
      <xdr:row>58</xdr:row>
      <xdr:rowOff>128643</xdr:rowOff>
    </xdr:to>
    <xdr:sp macro="" textlink="">
      <xdr:nvSpPr>
        <xdr:cNvPr id="376" name="円/楕円 375"/>
        <xdr:cNvSpPr/>
      </xdr:nvSpPr>
      <xdr:spPr>
        <a:xfrm>
          <a:off x="8699500" y="99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145170</xdr:rowOff>
    </xdr:from>
    <xdr:ext cx="599010" cy="259045"/>
    <xdr:sp macro="" textlink="">
      <xdr:nvSpPr>
        <xdr:cNvPr id="377" name="テキスト ボックス 376"/>
        <xdr:cNvSpPr txBox="1"/>
      </xdr:nvSpPr>
      <xdr:spPr>
        <a:xfrm>
          <a:off x="8450794" y="974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53325</xdr:rowOff>
    </xdr:from>
    <xdr:to>
      <xdr:col>11</xdr:col>
      <xdr:colOff>358775</xdr:colOff>
      <xdr:row>58</xdr:row>
      <xdr:rowOff>154925</xdr:rowOff>
    </xdr:to>
    <xdr:sp macro="" textlink="">
      <xdr:nvSpPr>
        <xdr:cNvPr id="378" name="円/楕円 377"/>
        <xdr:cNvSpPr/>
      </xdr:nvSpPr>
      <xdr:spPr>
        <a:xfrm>
          <a:off x="7810500" y="99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xdr:rowOff>
    </xdr:from>
    <xdr:ext cx="599010" cy="259045"/>
    <xdr:sp macro="" textlink="">
      <xdr:nvSpPr>
        <xdr:cNvPr id="379" name="テキスト ボックス 378"/>
        <xdr:cNvSpPr txBox="1"/>
      </xdr:nvSpPr>
      <xdr:spPr>
        <a:xfrm>
          <a:off x="7561794" y="97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109229</xdr:rowOff>
    </xdr:from>
    <xdr:to>
      <xdr:col>10</xdr:col>
      <xdr:colOff>155575</xdr:colOff>
      <xdr:row>59</xdr:row>
      <xdr:rowOff>39379</xdr:rowOff>
    </xdr:to>
    <xdr:sp macro="" textlink="">
      <xdr:nvSpPr>
        <xdr:cNvPr id="380" name="円/楕円 379"/>
        <xdr:cNvSpPr/>
      </xdr:nvSpPr>
      <xdr:spPr>
        <a:xfrm>
          <a:off x="6921500" y="100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30506</xdr:rowOff>
    </xdr:from>
    <xdr:ext cx="599010" cy="259045"/>
    <xdr:sp macro="" textlink="">
      <xdr:nvSpPr>
        <xdr:cNvPr id="381" name="テキスト ボックス 380"/>
        <xdr:cNvSpPr txBox="1"/>
      </xdr:nvSpPr>
      <xdr:spPr>
        <a:xfrm>
          <a:off x="6672794" y="101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122151</xdr:rowOff>
    </xdr:from>
    <xdr:to>
      <xdr:col>15</xdr:col>
      <xdr:colOff>180975</xdr:colOff>
      <xdr:row>78</xdr:row>
      <xdr:rowOff>131612</xdr:rowOff>
    </xdr:to>
    <xdr:cxnSp macro="">
      <xdr:nvCxnSpPr>
        <xdr:cNvPr id="410" name="直線コネクタ 409"/>
        <xdr:cNvCxnSpPr/>
      </xdr:nvCxnSpPr>
      <xdr:spPr>
        <a:xfrm flipV="1">
          <a:off x="9639300" y="13495251"/>
          <a:ext cx="8382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131612</xdr:rowOff>
    </xdr:from>
    <xdr:to>
      <xdr:col>14</xdr:col>
      <xdr:colOff>28575</xdr:colOff>
      <xdr:row>78</xdr:row>
      <xdr:rowOff>132697</xdr:rowOff>
    </xdr:to>
    <xdr:cxnSp macro="">
      <xdr:nvCxnSpPr>
        <xdr:cNvPr id="413" name="直線コネクタ 412"/>
        <xdr:cNvCxnSpPr/>
      </xdr:nvCxnSpPr>
      <xdr:spPr>
        <a:xfrm flipV="1">
          <a:off x="8750300" y="13504712"/>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132697</xdr:rowOff>
    </xdr:from>
    <xdr:to>
      <xdr:col>12</xdr:col>
      <xdr:colOff>511175</xdr:colOff>
      <xdr:row>78</xdr:row>
      <xdr:rowOff>142447</xdr:rowOff>
    </xdr:to>
    <xdr:cxnSp macro="">
      <xdr:nvCxnSpPr>
        <xdr:cNvPr id="416" name="直線コネクタ 415"/>
        <xdr:cNvCxnSpPr/>
      </xdr:nvCxnSpPr>
      <xdr:spPr>
        <a:xfrm flipV="1">
          <a:off x="7861300" y="13505797"/>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135322</xdr:rowOff>
    </xdr:from>
    <xdr:to>
      <xdr:col>11</xdr:col>
      <xdr:colOff>307975</xdr:colOff>
      <xdr:row>78</xdr:row>
      <xdr:rowOff>142447</xdr:rowOff>
    </xdr:to>
    <xdr:cxnSp macro="">
      <xdr:nvCxnSpPr>
        <xdr:cNvPr id="419" name="直線コネクタ 418"/>
        <xdr:cNvCxnSpPr/>
      </xdr:nvCxnSpPr>
      <xdr:spPr>
        <a:xfrm>
          <a:off x="6972300" y="13508422"/>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71351</xdr:rowOff>
    </xdr:from>
    <xdr:to>
      <xdr:col>15</xdr:col>
      <xdr:colOff>231775</xdr:colOff>
      <xdr:row>79</xdr:row>
      <xdr:rowOff>1501</xdr:rowOff>
    </xdr:to>
    <xdr:sp macro="" textlink="">
      <xdr:nvSpPr>
        <xdr:cNvPr id="429" name="円/楕円 428"/>
        <xdr:cNvSpPr/>
      </xdr:nvSpPr>
      <xdr:spPr>
        <a:xfrm>
          <a:off x="10426700" y="134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157728</xdr:rowOff>
    </xdr:from>
    <xdr:ext cx="534377" cy="259045"/>
    <xdr:sp macro="" textlink="">
      <xdr:nvSpPr>
        <xdr:cNvPr id="430" name="商工費該当値テキスト"/>
        <xdr:cNvSpPr txBox="1"/>
      </xdr:nvSpPr>
      <xdr:spPr>
        <a:xfrm>
          <a:off x="10528300" y="1335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80812</xdr:rowOff>
    </xdr:from>
    <xdr:to>
      <xdr:col>14</xdr:col>
      <xdr:colOff>79375</xdr:colOff>
      <xdr:row>79</xdr:row>
      <xdr:rowOff>10962</xdr:rowOff>
    </xdr:to>
    <xdr:sp macro="" textlink="">
      <xdr:nvSpPr>
        <xdr:cNvPr id="431" name="円/楕円 430"/>
        <xdr:cNvSpPr/>
      </xdr:nvSpPr>
      <xdr:spPr>
        <a:xfrm>
          <a:off x="95885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2089</xdr:rowOff>
    </xdr:from>
    <xdr:ext cx="534377" cy="259045"/>
    <xdr:sp macro="" textlink="">
      <xdr:nvSpPr>
        <xdr:cNvPr id="432" name="テキスト ボックス 431"/>
        <xdr:cNvSpPr txBox="1"/>
      </xdr:nvSpPr>
      <xdr:spPr>
        <a:xfrm>
          <a:off x="9372111" y="135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81897</xdr:rowOff>
    </xdr:from>
    <xdr:to>
      <xdr:col>12</xdr:col>
      <xdr:colOff>561975</xdr:colOff>
      <xdr:row>79</xdr:row>
      <xdr:rowOff>12047</xdr:rowOff>
    </xdr:to>
    <xdr:sp macro="" textlink="">
      <xdr:nvSpPr>
        <xdr:cNvPr id="433" name="円/楕円 432"/>
        <xdr:cNvSpPr/>
      </xdr:nvSpPr>
      <xdr:spPr>
        <a:xfrm>
          <a:off x="8699500" y="134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3174</xdr:rowOff>
    </xdr:from>
    <xdr:ext cx="534377" cy="259045"/>
    <xdr:sp macro="" textlink="">
      <xdr:nvSpPr>
        <xdr:cNvPr id="434" name="テキスト ボックス 433"/>
        <xdr:cNvSpPr txBox="1"/>
      </xdr:nvSpPr>
      <xdr:spPr>
        <a:xfrm>
          <a:off x="8483111" y="135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91647</xdr:rowOff>
    </xdr:from>
    <xdr:to>
      <xdr:col>11</xdr:col>
      <xdr:colOff>358775</xdr:colOff>
      <xdr:row>79</xdr:row>
      <xdr:rowOff>21797</xdr:rowOff>
    </xdr:to>
    <xdr:sp macro="" textlink="">
      <xdr:nvSpPr>
        <xdr:cNvPr id="435" name="円/楕円 434"/>
        <xdr:cNvSpPr/>
      </xdr:nvSpPr>
      <xdr:spPr>
        <a:xfrm>
          <a:off x="7810500" y="134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12924</xdr:rowOff>
    </xdr:from>
    <xdr:ext cx="534377" cy="259045"/>
    <xdr:sp macro="" textlink="">
      <xdr:nvSpPr>
        <xdr:cNvPr id="436" name="テキスト ボックス 435"/>
        <xdr:cNvSpPr txBox="1"/>
      </xdr:nvSpPr>
      <xdr:spPr>
        <a:xfrm>
          <a:off x="7594111" y="135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84522</xdr:rowOff>
    </xdr:from>
    <xdr:to>
      <xdr:col>10</xdr:col>
      <xdr:colOff>155575</xdr:colOff>
      <xdr:row>79</xdr:row>
      <xdr:rowOff>14672</xdr:rowOff>
    </xdr:to>
    <xdr:sp macro="" textlink="">
      <xdr:nvSpPr>
        <xdr:cNvPr id="437" name="円/楕円 436"/>
        <xdr:cNvSpPr/>
      </xdr:nvSpPr>
      <xdr:spPr>
        <a:xfrm>
          <a:off x="6921500" y="134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5799</xdr:rowOff>
    </xdr:from>
    <xdr:ext cx="534377" cy="259045"/>
    <xdr:sp macro="" textlink="">
      <xdr:nvSpPr>
        <xdr:cNvPr id="438" name="テキスト ボックス 437"/>
        <xdr:cNvSpPr txBox="1"/>
      </xdr:nvSpPr>
      <xdr:spPr>
        <a:xfrm>
          <a:off x="6705111" y="135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106183</xdr:rowOff>
    </xdr:from>
    <xdr:to>
      <xdr:col>15</xdr:col>
      <xdr:colOff>180975</xdr:colOff>
      <xdr:row>98</xdr:row>
      <xdr:rowOff>111801</xdr:rowOff>
    </xdr:to>
    <xdr:cxnSp macro="">
      <xdr:nvCxnSpPr>
        <xdr:cNvPr id="467" name="直線コネクタ 466"/>
        <xdr:cNvCxnSpPr/>
      </xdr:nvCxnSpPr>
      <xdr:spPr>
        <a:xfrm flipV="1">
          <a:off x="9639300" y="16908283"/>
          <a:ext cx="8382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64193</xdr:rowOff>
    </xdr:from>
    <xdr:to>
      <xdr:col>14</xdr:col>
      <xdr:colOff>28575</xdr:colOff>
      <xdr:row>98</xdr:row>
      <xdr:rowOff>111801</xdr:rowOff>
    </xdr:to>
    <xdr:cxnSp macro="">
      <xdr:nvCxnSpPr>
        <xdr:cNvPr id="470" name="直線コネクタ 469"/>
        <xdr:cNvCxnSpPr/>
      </xdr:nvCxnSpPr>
      <xdr:spPr>
        <a:xfrm>
          <a:off x="8750300" y="16866293"/>
          <a:ext cx="889000" cy="4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64193</xdr:rowOff>
    </xdr:from>
    <xdr:to>
      <xdr:col>12</xdr:col>
      <xdr:colOff>511175</xdr:colOff>
      <xdr:row>98</xdr:row>
      <xdr:rowOff>116549</xdr:rowOff>
    </xdr:to>
    <xdr:cxnSp macro="">
      <xdr:nvCxnSpPr>
        <xdr:cNvPr id="473" name="直線コネクタ 472"/>
        <xdr:cNvCxnSpPr/>
      </xdr:nvCxnSpPr>
      <xdr:spPr>
        <a:xfrm flipV="1">
          <a:off x="7861300" y="16866293"/>
          <a:ext cx="889000" cy="5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69270</xdr:rowOff>
    </xdr:from>
    <xdr:to>
      <xdr:col>11</xdr:col>
      <xdr:colOff>307975</xdr:colOff>
      <xdr:row>98</xdr:row>
      <xdr:rowOff>116549</xdr:rowOff>
    </xdr:to>
    <xdr:cxnSp macro="">
      <xdr:nvCxnSpPr>
        <xdr:cNvPr id="476" name="直線コネクタ 475"/>
        <xdr:cNvCxnSpPr/>
      </xdr:nvCxnSpPr>
      <xdr:spPr>
        <a:xfrm>
          <a:off x="6972300" y="16871370"/>
          <a:ext cx="889000" cy="4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55383</xdr:rowOff>
    </xdr:from>
    <xdr:to>
      <xdr:col>15</xdr:col>
      <xdr:colOff>231775</xdr:colOff>
      <xdr:row>98</xdr:row>
      <xdr:rowOff>156983</xdr:rowOff>
    </xdr:to>
    <xdr:sp macro="" textlink="">
      <xdr:nvSpPr>
        <xdr:cNvPr id="486" name="円/楕円 485"/>
        <xdr:cNvSpPr/>
      </xdr:nvSpPr>
      <xdr:spPr>
        <a:xfrm>
          <a:off x="10426700" y="168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14760</xdr:rowOff>
    </xdr:from>
    <xdr:ext cx="599010" cy="259045"/>
    <xdr:sp macro="" textlink="">
      <xdr:nvSpPr>
        <xdr:cNvPr id="487" name="土木費該当値テキスト"/>
        <xdr:cNvSpPr txBox="1"/>
      </xdr:nvSpPr>
      <xdr:spPr>
        <a:xfrm>
          <a:off x="10528300" y="1664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61001</xdr:rowOff>
    </xdr:from>
    <xdr:to>
      <xdr:col>14</xdr:col>
      <xdr:colOff>79375</xdr:colOff>
      <xdr:row>98</xdr:row>
      <xdr:rowOff>162601</xdr:rowOff>
    </xdr:to>
    <xdr:sp macro="" textlink="">
      <xdr:nvSpPr>
        <xdr:cNvPr id="488" name="円/楕円 487"/>
        <xdr:cNvSpPr/>
      </xdr:nvSpPr>
      <xdr:spPr>
        <a:xfrm>
          <a:off x="9588500" y="168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153728</xdr:rowOff>
    </xdr:from>
    <xdr:ext cx="599010" cy="259045"/>
    <xdr:sp macro="" textlink="">
      <xdr:nvSpPr>
        <xdr:cNvPr id="489" name="テキスト ボックス 488"/>
        <xdr:cNvSpPr txBox="1"/>
      </xdr:nvSpPr>
      <xdr:spPr>
        <a:xfrm>
          <a:off x="9339794"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13393</xdr:rowOff>
    </xdr:from>
    <xdr:to>
      <xdr:col>12</xdr:col>
      <xdr:colOff>561975</xdr:colOff>
      <xdr:row>98</xdr:row>
      <xdr:rowOff>114993</xdr:rowOff>
    </xdr:to>
    <xdr:sp macro="" textlink="">
      <xdr:nvSpPr>
        <xdr:cNvPr id="490" name="円/楕円 489"/>
        <xdr:cNvSpPr/>
      </xdr:nvSpPr>
      <xdr:spPr>
        <a:xfrm>
          <a:off x="8699500" y="168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131520</xdr:rowOff>
    </xdr:from>
    <xdr:ext cx="599010" cy="259045"/>
    <xdr:sp macro="" textlink="">
      <xdr:nvSpPr>
        <xdr:cNvPr id="491" name="テキスト ボックス 490"/>
        <xdr:cNvSpPr txBox="1"/>
      </xdr:nvSpPr>
      <xdr:spPr>
        <a:xfrm>
          <a:off x="8450794" y="1659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65749</xdr:rowOff>
    </xdr:from>
    <xdr:to>
      <xdr:col>11</xdr:col>
      <xdr:colOff>358775</xdr:colOff>
      <xdr:row>98</xdr:row>
      <xdr:rowOff>167349</xdr:rowOff>
    </xdr:to>
    <xdr:sp macro="" textlink="">
      <xdr:nvSpPr>
        <xdr:cNvPr id="492" name="円/楕円 491"/>
        <xdr:cNvSpPr/>
      </xdr:nvSpPr>
      <xdr:spPr>
        <a:xfrm>
          <a:off x="7810500" y="168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12426</xdr:rowOff>
    </xdr:from>
    <xdr:ext cx="599010" cy="259045"/>
    <xdr:sp macro="" textlink="">
      <xdr:nvSpPr>
        <xdr:cNvPr id="493" name="テキスト ボックス 492"/>
        <xdr:cNvSpPr txBox="1"/>
      </xdr:nvSpPr>
      <xdr:spPr>
        <a:xfrm>
          <a:off x="7561794" y="1664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18470</xdr:rowOff>
    </xdr:from>
    <xdr:to>
      <xdr:col>10</xdr:col>
      <xdr:colOff>155575</xdr:colOff>
      <xdr:row>98</xdr:row>
      <xdr:rowOff>120070</xdr:rowOff>
    </xdr:to>
    <xdr:sp macro="" textlink="">
      <xdr:nvSpPr>
        <xdr:cNvPr id="494" name="円/楕円 493"/>
        <xdr:cNvSpPr/>
      </xdr:nvSpPr>
      <xdr:spPr>
        <a:xfrm>
          <a:off x="6921500" y="168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136597</xdr:rowOff>
    </xdr:from>
    <xdr:ext cx="599010" cy="259045"/>
    <xdr:sp macro="" textlink="">
      <xdr:nvSpPr>
        <xdr:cNvPr id="495" name="テキスト ボックス 494"/>
        <xdr:cNvSpPr txBox="1"/>
      </xdr:nvSpPr>
      <xdr:spPr>
        <a:xfrm>
          <a:off x="6672794" y="1659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6286</xdr:rowOff>
    </xdr:from>
    <xdr:to>
      <xdr:col>23</xdr:col>
      <xdr:colOff>517525</xdr:colOff>
      <xdr:row>38</xdr:row>
      <xdr:rowOff>22698</xdr:rowOff>
    </xdr:to>
    <xdr:cxnSp macro="">
      <xdr:nvCxnSpPr>
        <xdr:cNvPr id="522" name="直線コネクタ 521"/>
        <xdr:cNvCxnSpPr/>
      </xdr:nvCxnSpPr>
      <xdr:spPr>
        <a:xfrm>
          <a:off x="15481300" y="6521386"/>
          <a:ext cx="8382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6286</xdr:rowOff>
    </xdr:from>
    <xdr:to>
      <xdr:col>22</xdr:col>
      <xdr:colOff>365125</xdr:colOff>
      <xdr:row>38</xdr:row>
      <xdr:rowOff>40639</xdr:rowOff>
    </xdr:to>
    <xdr:cxnSp macro="">
      <xdr:nvCxnSpPr>
        <xdr:cNvPr id="525" name="直線コネクタ 524"/>
        <xdr:cNvCxnSpPr/>
      </xdr:nvCxnSpPr>
      <xdr:spPr>
        <a:xfrm flipV="1">
          <a:off x="14592300" y="6521386"/>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40639</xdr:rowOff>
    </xdr:from>
    <xdr:to>
      <xdr:col>21</xdr:col>
      <xdr:colOff>161925</xdr:colOff>
      <xdr:row>38</xdr:row>
      <xdr:rowOff>58431</xdr:rowOff>
    </xdr:to>
    <xdr:cxnSp macro="">
      <xdr:nvCxnSpPr>
        <xdr:cNvPr id="528" name="直線コネクタ 527"/>
        <xdr:cNvCxnSpPr/>
      </xdr:nvCxnSpPr>
      <xdr:spPr>
        <a:xfrm flipV="1">
          <a:off x="13703300" y="6555739"/>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160813</xdr:rowOff>
    </xdr:from>
    <xdr:to>
      <xdr:col>19</xdr:col>
      <xdr:colOff>644525</xdr:colOff>
      <xdr:row>38</xdr:row>
      <xdr:rowOff>58431</xdr:rowOff>
    </xdr:to>
    <xdr:cxnSp macro="">
      <xdr:nvCxnSpPr>
        <xdr:cNvPr id="531" name="直線コネクタ 530"/>
        <xdr:cNvCxnSpPr/>
      </xdr:nvCxnSpPr>
      <xdr:spPr>
        <a:xfrm>
          <a:off x="12814300" y="6504463"/>
          <a:ext cx="889000" cy="6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143348</xdr:rowOff>
    </xdr:from>
    <xdr:to>
      <xdr:col>23</xdr:col>
      <xdr:colOff>568325</xdr:colOff>
      <xdr:row>38</xdr:row>
      <xdr:rowOff>73498</xdr:rowOff>
    </xdr:to>
    <xdr:sp macro="" textlink="">
      <xdr:nvSpPr>
        <xdr:cNvPr id="541" name="円/楕円 540"/>
        <xdr:cNvSpPr/>
      </xdr:nvSpPr>
      <xdr:spPr>
        <a:xfrm>
          <a:off x="16268700" y="64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126937</xdr:rowOff>
    </xdr:from>
    <xdr:to>
      <xdr:col>22</xdr:col>
      <xdr:colOff>415925</xdr:colOff>
      <xdr:row>38</xdr:row>
      <xdr:rowOff>57086</xdr:rowOff>
    </xdr:to>
    <xdr:sp macro="" textlink="">
      <xdr:nvSpPr>
        <xdr:cNvPr id="543" name="円/楕円 542"/>
        <xdr:cNvSpPr/>
      </xdr:nvSpPr>
      <xdr:spPr>
        <a:xfrm>
          <a:off x="15430500" y="6470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48213</xdr:rowOff>
    </xdr:from>
    <xdr:ext cx="534377" cy="259045"/>
    <xdr:sp macro="" textlink="">
      <xdr:nvSpPr>
        <xdr:cNvPr id="544" name="テキスト ボックス 543"/>
        <xdr:cNvSpPr txBox="1"/>
      </xdr:nvSpPr>
      <xdr:spPr>
        <a:xfrm>
          <a:off x="15214111" y="656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161289</xdr:rowOff>
    </xdr:from>
    <xdr:to>
      <xdr:col>21</xdr:col>
      <xdr:colOff>212725</xdr:colOff>
      <xdr:row>38</xdr:row>
      <xdr:rowOff>91439</xdr:rowOff>
    </xdr:to>
    <xdr:sp macro="" textlink="">
      <xdr:nvSpPr>
        <xdr:cNvPr id="545" name="円/楕円 544"/>
        <xdr:cNvSpPr/>
      </xdr:nvSpPr>
      <xdr:spPr>
        <a:xfrm>
          <a:off x="14541500" y="65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82566</xdr:rowOff>
    </xdr:from>
    <xdr:ext cx="534377" cy="259045"/>
    <xdr:sp macro="" textlink="">
      <xdr:nvSpPr>
        <xdr:cNvPr id="546" name="テキスト ボックス 545"/>
        <xdr:cNvSpPr txBox="1"/>
      </xdr:nvSpPr>
      <xdr:spPr>
        <a:xfrm>
          <a:off x="14325111" y="659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7631</xdr:rowOff>
    </xdr:from>
    <xdr:to>
      <xdr:col>20</xdr:col>
      <xdr:colOff>9525</xdr:colOff>
      <xdr:row>38</xdr:row>
      <xdr:rowOff>109231</xdr:rowOff>
    </xdr:to>
    <xdr:sp macro="" textlink="">
      <xdr:nvSpPr>
        <xdr:cNvPr id="547" name="円/楕円 546"/>
        <xdr:cNvSpPr/>
      </xdr:nvSpPr>
      <xdr:spPr>
        <a:xfrm>
          <a:off x="13652500" y="6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100358</xdr:rowOff>
    </xdr:from>
    <xdr:ext cx="534377" cy="259045"/>
    <xdr:sp macro="" textlink="">
      <xdr:nvSpPr>
        <xdr:cNvPr id="548" name="テキスト ボックス 547"/>
        <xdr:cNvSpPr txBox="1"/>
      </xdr:nvSpPr>
      <xdr:spPr>
        <a:xfrm>
          <a:off x="13436111" y="66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110013</xdr:rowOff>
    </xdr:from>
    <xdr:to>
      <xdr:col>18</xdr:col>
      <xdr:colOff>492125</xdr:colOff>
      <xdr:row>38</xdr:row>
      <xdr:rowOff>40163</xdr:rowOff>
    </xdr:to>
    <xdr:sp macro="" textlink="">
      <xdr:nvSpPr>
        <xdr:cNvPr id="549" name="円/楕円 548"/>
        <xdr:cNvSpPr/>
      </xdr:nvSpPr>
      <xdr:spPr>
        <a:xfrm>
          <a:off x="12763500" y="64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56690</xdr:rowOff>
    </xdr:from>
    <xdr:ext cx="534377" cy="259045"/>
    <xdr:sp macro="" textlink="">
      <xdr:nvSpPr>
        <xdr:cNvPr id="550" name="テキスト ボックス 549"/>
        <xdr:cNvSpPr txBox="1"/>
      </xdr:nvSpPr>
      <xdr:spPr>
        <a:xfrm>
          <a:off x="12547111" y="62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96809</xdr:rowOff>
    </xdr:from>
    <xdr:to>
      <xdr:col>23</xdr:col>
      <xdr:colOff>517525</xdr:colOff>
      <xdr:row>57</xdr:row>
      <xdr:rowOff>107587</xdr:rowOff>
    </xdr:to>
    <xdr:cxnSp macro="">
      <xdr:nvCxnSpPr>
        <xdr:cNvPr id="579" name="直線コネクタ 578"/>
        <xdr:cNvCxnSpPr/>
      </xdr:nvCxnSpPr>
      <xdr:spPr>
        <a:xfrm>
          <a:off x="15481300" y="9869459"/>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96809</xdr:rowOff>
    </xdr:from>
    <xdr:to>
      <xdr:col>22</xdr:col>
      <xdr:colOff>365125</xdr:colOff>
      <xdr:row>57</xdr:row>
      <xdr:rowOff>132108</xdr:rowOff>
    </xdr:to>
    <xdr:cxnSp macro="">
      <xdr:nvCxnSpPr>
        <xdr:cNvPr id="582" name="直線コネクタ 581"/>
        <xdr:cNvCxnSpPr/>
      </xdr:nvCxnSpPr>
      <xdr:spPr>
        <a:xfrm flipV="1">
          <a:off x="14592300" y="9869459"/>
          <a:ext cx="889000" cy="3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9964</xdr:rowOff>
    </xdr:from>
    <xdr:to>
      <xdr:col>21</xdr:col>
      <xdr:colOff>161925</xdr:colOff>
      <xdr:row>57</xdr:row>
      <xdr:rowOff>132108</xdr:rowOff>
    </xdr:to>
    <xdr:cxnSp macro="">
      <xdr:nvCxnSpPr>
        <xdr:cNvPr id="585" name="直線コネクタ 584"/>
        <xdr:cNvCxnSpPr/>
      </xdr:nvCxnSpPr>
      <xdr:spPr>
        <a:xfrm>
          <a:off x="13703300" y="9782614"/>
          <a:ext cx="889000" cy="1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9964</xdr:rowOff>
    </xdr:from>
    <xdr:to>
      <xdr:col>19</xdr:col>
      <xdr:colOff>644525</xdr:colOff>
      <xdr:row>57</xdr:row>
      <xdr:rowOff>135299</xdr:rowOff>
    </xdr:to>
    <xdr:cxnSp macro="">
      <xdr:nvCxnSpPr>
        <xdr:cNvPr id="588" name="直線コネクタ 587"/>
        <xdr:cNvCxnSpPr/>
      </xdr:nvCxnSpPr>
      <xdr:spPr>
        <a:xfrm flipV="1">
          <a:off x="12814300" y="9782614"/>
          <a:ext cx="889000" cy="1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56787</xdr:rowOff>
    </xdr:from>
    <xdr:to>
      <xdr:col>23</xdr:col>
      <xdr:colOff>568325</xdr:colOff>
      <xdr:row>57</xdr:row>
      <xdr:rowOff>158387</xdr:rowOff>
    </xdr:to>
    <xdr:sp macro="" textlink="">
      <xdr:nvSpPr>
        <xdr:cNvPr id="598" name="円/楕円 597"/>
        <xdr:cNvSpPr/>
      </xdr:nvSpPr>
      <xdr:spPr>
        <a:xfrm>
          <a:off x="16268700" y="9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79664</xdr:rowOff>
    </xdr:from>
    <xdr:ext cx="599010" cy="259045"/>
    <xdr:sp macro="" textlink="">
      <xdr:nvSpPr>
        <xdr:cNvPr id="599" name="教育費該当値テキスト"/>
        <xdr:cNvSpPr txBox="1"/>
      </xdr:nvSpPr>
      <xdr:spPr>
        <a:xfrm>
          <a:off x="16370300" y="968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46009</xdr:rowOff>
    </xdr:from>
    <xdr:to>
      <xdr:col>22</xdr:col>
      <xdr:colOff>415925</xdr:colOff>
      <xdr:row>57</xdr:row>
      <xdr:rowOff>147609</xdr:rowOff>
    </xdr:to>
    <xdr:sp macro="" textlink="">
      <xdr:nvSpPr>
        <xdr:cNvPr id="600" name="円/楕円 599"/>
        <xdr:cNvSpPr/>
      </xdr:nvSpPr>
      <xdr:spPr>
        <a:xfrm>
          <a:off x="15430500" y="98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164136</xdr:rowOff>
    </xdr:from>
    <xdr:ext cx="599010" cy="259045"/>
    <xdr:sp macro="" textlink="">
      <xdr:nvSpPr>
        <xdr:cNvPr id="601" name="テキスト ボックス 600"/>
        <xdr:cNvSpPr txBox="1"/>
      </xdr:nvSpPr>
      <xdr:spPr>
        <a:xfrm>
          <a:off x="15181794" y="959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81308</xdr:rowOff>
    </xdr:from>
    <xdr:to>
      <xdr:col>21</xdr:col>
      <xdr:colOff>212725</xdr:colOff>
      <xdr:row>58</xdr:row>
      <xdr:rowOff>11458</xdr:rowOff>
    </xdr:to>
    <xdr:sp macro="" textlink="">
      <xdr:nvSpPr>
        <xdr:cNvPr id="602" name="円/楕円 601"/>
        <xdr:cNvSpPr/>
      </xdr:nvSpPr>
      <xdr:spPr>
        <a:xfrm>
          <a:off x="14541500" y="98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27985</xdr:rowOff>
    </xdr:from>
    <xdr:ext cx="599010" cy="259045"/>
    <xdr:sp macro="" textlink="">
      <xdr:nvSpPr>
        <xdr:cNvPr id="603" name="テキスト ボックス 602"/>
        <xdr:cNvSpPr txBox="1"/>
      </xdr:nvSpPr>
      <xdr:spPr>
        <a:xfrm>
          <a:off x="14292794" y="962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133,985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130614</xdr:rowOff>
    </xdr:from>
    <xdr:to>
      <xdr:col>20</xdr:col>
      <xdr:colOff>9525</xdr:colOff>
      <xdr:row>57</xdr:row>
      <xdr:rowOff>60764</xdr:rowOff>
    </xdr:to>
    <xdr:sp macro="" textlink="">
      <xdr:nvSpPr>
        <xdr:cNvPr id="604" name="円/楕円 603"/>
        <xdr:cNvSpPr/>
      </xdr:nvSpPr>
      <xdr:spPr>
        <a:xfrm>
          <a:off x="13652500" y="97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77291</xdr:rowOff>
    </xdr:from>
    <xdr:ext cx="599010" cy="259045"/>
    <xdr:sp macro="" textlink="">
      <xdr:nvSpPr>
        <xdr:cNvPr id="605" name="テキスト ボックス 604"/>
        <xdr:cNvSpPr txBox="1"/>
      </xdr:nvSpPr>
      <xdr:spPr>
        <a:xfrm>
          <a:off x="13403794" y="950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198,103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84499</xdr:rowOff>
    </xdr:from>
    <xdr:to>
      <xdr:col>18</xdr:col>
      <xdr:colOff>492125</xdr:colOff>
      <xdr:row>58</xdr:row>
      <xdr:rowOff>14649</xdr:rowOff>
    </xdr:to>
    <xdr:sp macro="" textlink="">
      <xdr:nvSpPr>
        <xdr:cNvPr id="606" name="円/楕円 605"/>
        <xdr:cNvSpPr/>
      </xdr:nvSpPr>
      <xdr:spPr>
        <a:xfrm>
          <a:off x="12763500" y="9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31176</xdr:rowOff>
    </xdr:from>
    <xdr:ext cx="599010" cy="259045"/>
    <xdr:sp macro="" textlink="">
      <xdr:nvSpPr>
        <xdr:cNvPr id="607" name="テキスト ボックス 606"/>
        <xdr:cNvSpPr txBox="1"/>
      </xdr:nvSpPr>
      <xdr:spPr>
        <a:xfrm>
          <a:off x="12514794" y="9632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125732</xdr:rowOff>
    </xdr:from>
    <xdr:to>
      <xdr:col>22</xdr:col>
      <xdr:colOff>365125</xdr:colOff>
      <xdr:row>78</xdr:row>
      <xdr:rowOff>139700</xdr:rowOff>
    </xdr:to>
    <xdr:cxnSp macro="">
      <xdr:nvCxnSpPr>
        <xdr:cNvPr id="637" name="直線コネクタ 636"/>
        <xdr:cNvCxnSpPr/>
      </xdr:nvCxnSpPr>
      <xdr:spPr>
        <a:xfrm>
          <a:off x="14592300" y="13498832"/>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125732</xdr:rowOff>
    </xdr:from>
    <xdr:to>
      <xdr:col>21</xdr:col>
      <xdr:colOff>161925</xdr:colOff>
      <xdr:row>78</xdr:row>
      <xdr:rowOff>136274</xdr:rowOff>
    </xdr:to>
    <xdr:cxnSp macro="">
      <xdr:nvCxnSpPr>
        <xdr:cNvPr id="640" name="直線コネクタ 639"/>
        <xdr:cNvCxnSpPr/>
      </xdr:nvCxnSpPr>
      <xdr:spPr>
        <a:xfrm flipV="1">
          <a:off x="13703300" y="13498832"/>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136274</xdr:rowOff>
    </xdr:from>
    <xdr:to>
      <xdr:col>19</xdr:col>
      <xdr:colOff>644525</xdr:colOff>
      <xdr:row>78</xdr:row>
      <xdr:rowOff>139700</xdr:rowOff>
    </xdr:to>
    <xdr:cxnSp macro="">
      <xdr:nvCxnSpPr>
        <xdr:cNvPr id="643" name="直線コネクタ 642"/>
        <xdr:cNvCxnSpPr/>
      </xdr:nvCxnSpPr>
      <xdr:spPr>
        <a:xfrm flipV="1">
          <a:off x="12814300" y="1350937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74932</xdr:rowOff>
    </xdr:from>
    <xdr:to>
      <xdr:col>21</xdr:col>
      <xdr:colOff>212725</xdr:colOff>
      <xdr:row>79</xdr:row>
      <xdr:rowOff>5082</xdr:rowOff>
    </xdr:to>
    <xdr:sp macro="" textlink="">
      <xdr:nvSpPr>
        <xdr:cNvPr id="657" name="円/楕円 656"/>
        <xdr:cNvSpPr/>
      </xdr:nvSpPr>
      <xdr:spPr>
        <a:xfrm>
          <a:off x="14541500" y="134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167659</xdr:rowOff>
    </xdr:from>
    <xdr:ext cx="469744" cy="259045"/>
    <xdr:sp macro="" textlink="">
      <xdr:nvSpPr>
        <xdr:cNvPr id="658" name="テキスト ボックス 657"/>
        <xdr:cNvSpPr txBox="1"/>
      </xdr:nvSpPr>
      <xdr:spPr>
        <a:xfrm>
          <a:off x="14357427" y="1354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85474</xdr:rowOff>
    </xdr:from>
    <xdr:to>
      <xdr:col>20</xdr:col>
      <xdr:colOff>9525</xdr:colOff>
      <xdr:row>79</xdr:row>
      <xdr:rowOff>15624</xdr:rowOff>
    </xdr:to>
    <xdr:sp macro="" textlink="">
      <xdr:nvSpPr>
        <xdr:cNvPr id="659" name="円/楕円 658"/>
        <xdr:cNvSpPr/>
      </xdr:nvSpPr>
      <xdr:spPr>
        <a:xfrm>
          <a:off x="13652500" y="134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6751</xdr:rowOff>
    </xdr:from>
    <xdr:ext cx="469744" cy="259045"/>
    <xdr:sp macro="" textlink="">
      <xdr:nvSpPr>
        <xdr:cNvPr id="660" name="テキスト ボックス 659"/>
        <xdr:cNvSpPr txBox="1"/>
      </xdr:nvSpPr>
      <xdr:spPr>
        <a:xfrm>
          <a:off x="13468427" y="1355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9505</xdr:rowOff>
    </xdr:from>
    <xdr:to>
      <xdr:col>23</xdr:col>
      <xdr:colOff>517525</xdr:colOff>
      <xdr:row>98</xdr:row>
      <xdr:rowOff>21309</xdr:rowOff>
    </xdr:to>
    <xdr:cxnSp macro="">
      <xdr:nvCxnSpPr>
        <xdr:cNvPr id="691" name="直線コネクタ 690"/>
        <xdr:cNvCxnSpPr/>
      </xdr:nvCxnSpPr>
      <xdr:spPr>
        <a:xfrm>
          <a:off x="15481300" y="16811605"/>
          <a:ext cx="8382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157942</xdr:rowOff>
    </xdr:from>
    <xdr:to>
      <xdr:col>22</xdr:col>
      <xdr:colOff>365125</xdr:colOff>
      <xdr:row>98</xdr:row>
      <xdr:rowOff>9505</xdr:rowOff>
    </xdr:to>
    <xdr:cxnSp macro="">
      <xdr:nvCxnSpPr>
        <xdr:cNvPr id="694" name="直線コネクタ 693"/>
        <xdr:cNvCxnSpPr/>
      </xdr:nvCxnSpPr>
      <xdr:spPr>
        <a:xfrm>
          <a:off x="14592300" y="16788592"/>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92401</xdr:rowOff>
    </xdr:from>
    <xdr:to>
      <xdr:col>21</xdr:col>
      <xdr:colOff>161925</xdr:colOff>
      <xdr:row>97</xdr:row>
      <xdr:rowOff>157942</xdr:rowOff>
    </xdr:to>
    <xdr:cxnSp macro="">
      <xdr:nvCxnSpPr>
        <xdr:cNvPr id="697" name="直線コネクタ 696"/>
        <xdr:cNvCxnSpPr/>
      </xdr:nvCxnSpPr>
      <xdr:spPr>
        <a:xfrm>
          <a:off x="13703300" y="16723051"/>
          <a:ext cx="889000" cy="6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13503</xdr:rowOff>
    </xdr:from>
    <xdr:to>
      <xdr:col>19</xdr:col>
      <xdr:colOff>644525</xdr:colOff>
      <xdr:row>97</xdr:row>
      <xdr:rowOff>92401</xdr:rowOff>
    </xdr:to>
    <xdr:cxnSp macro="">
      <xdr:nvCxnSpPr>
        <xdr:cNvPr id="700" name="直線コネクタ 699"/>
        <xdr:cNvCxnSpPr/>
      </xdr:nvCxnSpPr>
      <xdr:spPr>
        <a:xfrm>
          <a:off x="12814300" y="16644153"/>
          <a:ext cx="889000" cy="7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141959</xdr:rowOff>
    </xdr:from>
    <xdr:to>
      <xdr:col>23</xdr:col>
      <xdr:colOff>568325</xdr:colOff>
      <xdr:row>98</xdr:row>
      <xdr:rowOff>72109</xdr:rowOff>
    </xdr:to>
    <xdr:sp macro="" textlink="">
      <xdr:nvSpPr>
        <xdr:cNvPr id="710" name="円/楕円 709"/>
        <xdr:cNvSpPr/>
      </xdr:nvSpPr>
      <xdr:spPr>
        <a:xfrm>
          <a:off x="16268700" y="167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56886</xdr:rowOff>
    </xdr:from>
    <xdr:ext cx="599010" cy="259045"/>
    <xdr:sp macro="" textlink="">
      <xdr:nvSpPr>
        <xdr:cNvPr id="711" name="公債費該当値テキスト"/>
        <xdr:cNvSpPr txBox="1"/>
      </xdr:nvSpPr>
      <xdr:spPr>
        <a:xfrm>
          <a:off x="16370300" y="1668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130155</xdr:rowOff>
    </xdr:from>
    <xdr:to>
      <xdr:col>22</xdr:col>
      <xdr:colOff>415925</xdr:colOff>
      <xdr:row>98</xdr:row>
      <xdr:rowOff>60305</xdr:rowOff>
    </xdr:to>
    <xdr:sp macro="" textlink="">
      <xdr:nvSpPr>
        <xdr:cNvPr id="712" name="円/楕円 711"/>
        <xdr:cNvSpPr/>
      </xdr:nvSpPr>
      <xdr:spPr>
        <a:xfrm>
          <a:off x="15430500" y="167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51432</xdr:rowOff>
    </xdr:from>
    <xdr:ext cx="599010" cy="259045"/>
    <xdr:sp macro="" textlink="">
      <xdr:nvSpPr>
        <xdr:cNvPr id="713" name="テキスト ボックス 712"/>
        <xdr:cNvSpPr txBox="1"/>
      </xdr:nvSpPr>
      <xdr:spPr>
        <a:xfrm>
          <a:off x="15181794" y="1685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107142</xdr:rowOff>
    </xdr:from>
    <xdr:to>
      <xdr:col>21</xdr:col>
      <xdr:colOff>212725</xdr:colOff>
      <xdr:row>98</xdr:row>
      <xdr:rowOff>37292</xdr:rowOff>
    </xdr:to>
    <xdr:sp macro="" textlink="">
      <xdr:nvSpPr>
        <xdr:cNvPr id="714" name="円/楕円 713"/>
        <xdr:cNvSpPr/>
      </xdr:nvSpPr>
      <xdr:spPr>
        <a:xfrm>
          <a:off x="14541500" y="16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28419</xdr:rowOff>
    </xdr:from>
    <xdr:ext cx="599010" cy="259045"/>
    <xdr:sp macro="" textlink="">
      <xdr:nvSpPr>
        <xdr:cNvPr id="715" name="テキスト ボックス 714"/>
        <xdr:cNvSpPr txBox="1"/>
      </xdr:nvSpPr>
      <xdr:spPr>
        <a:xfrm>
          <a:off x="14292794" y="168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41601</xdr:rowOff>
    </xdr:from>
    <xdr:to>
      <xdr:col>20</xdr:col>
      <xdr:colOff>9525</xdr:colOff>
      <xdr:row>97</xdr:row>
      <xdr:rowOff>143201</xdr:rowOff>
    </xdr:to>
    <xdr:sp macro="" textlink="">
      <xdr:nvSpPr>
        <xdr:cNvPr id="716" name="円/楕円 715"/>
        <xdr:cNvSpPr/>
      </xdr:nvSpPr>
      <xdr:spPr>
        <a:xfrm>
          <a:off x="13652500" y="166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159728</xdr:rowOff>
    </xdr:from>
    <xdr:ext cx="599010" cy="259045"/>
    <xdr:sp macro="" textlink="">
      <xdr:nvSpPr>
        <xdr:cNvPr id="717" name="テキスト ボックス 716"/>
        <xdr:cNvSpPr txBox="1"/>
      </xdr:nvSpPr>
      <xdr:spPr>
        <a:xfrm>
          <a:off x="13403794" y="1644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154,829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134153</xdr:rowOff>
    </xdr:from>
    <xdr:to>
      <xdr:col>18</xdr:col>
      <xdr:colOff>492125</xdr:colOff>
      <xdr:row>97</xdr:row>
      <xdr:rowOff>64303</xdr:rowOff>
    </xdr:to>
    <xdr:sp macro="" textlink="">
      <xdr:nvSpPr>
        <xdr:cNvPr id="718" name="円/楕円 717"/>
        <xdr:cNvSpPr/>
      </xdr:nvSpPr>
      <xdr:spPr>
        <a:xfrm>
          <a:off x="12763500" y="165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80830</xdr:rowOff>
    </xdr:from>
    <xdr:ext cx="599010" cy="259045"/>
    <xdr:sp macro="" textlink="">
      <xdr:nvSpPr>
        <xdr:cNvPr id="719" name="テキスト ボックス 718"/>
        <xdr:cNvSpPr txBox="1"/>
      </xdr:nvSpPr>
      <xdr:spPr>
        <a:xfrm>
          <a:off x="12514794" y="1636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議会費・・・類似団体を大きく上回っている状況である。これは議員定数や議員報酬が影響している。総務費・・・平成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年度が突出しているのは無線デジタル化移行事業が影響している。平成２３年度から連続類似団体を上回っているのは、公共温泉施設の運営等が影響している。民生費・・・平成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連続類似団体を上回っている。これは老人措置費や村社会福祉協議会等への繰出金が影響している。衛生費・・・類似団体を下回っているのは、合併処理浄化槽対応（下水道なし）であるため初期投資以降はランニングコストがかからないためである。また村独自のごみ処理施設もないためコストが低い。農林水産業費・・・数値にばらつきはあるがほぼ類似団体の平均数値である。（各年度ごとの事業実施が影響）商工費・・・類似団体を下回っているのは、観光施設等が少なくコストがかからないことが影響している。土木費・・・数値にばらつきはあるがほぼ類似団体の平均数値である。（各年度ごとの事業実施が影響）消防費・・・数値にばらつきはあるがほぼ類似団体の平均数値である。教育費・・・類似団体を上回っているのは、複式学級回避の教員人件費（村単）等が影響している。公債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年度から類似団体を下回っている。これは繰上償還や有利な起債以外発行しなかったことが影響している。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年にわたり実質収支額は黒字を計上し、余剰金を基金として積み立てを行ってきたため、Ｈ</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年度末の基金残高は</a:t>
          </a:r>
          <a:r>
            <a:rPr lang="ja-JP" altLang="en-US" sz="1100" b="0" i="0" baseline="0">
              <a:solidFill>
                <a:schemeClr val="dk1"/>
              </a:solidFill>
              <a:effectLst/>
              <a:latin typeface="+mn-lt"/>
              <a:ea typeface="+mn-ea"/>
              <a:cs typeface="+mn-cs"/>
            </a:rPr>
            <a:t>４，７４０，８４６</a:t>
          </a:r>
          <a:r>
            <a:rPr lang="ja-JP" altLang="ja-JP" sz="1100" b="0" i="0" baseline="0">
              <a:solidFill>
                <a:schemeClr val="dk1"/>
              </a:solidFill>
              <a:effectLst/>
              <a:latin typeface="+mn-lt"/>
              <a:ea typeface="+mn-ea"/>
              <a:cs typeface="+mn-cs"/>
            </a:rPr>
            <a:t>千円となった。これはＨ２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年度末の</a:t>
          </a:r>
          <a:r>
            <a:rPr lang="ja-JP" altLang="en-US" sz="1100" b="0" i="0" baseline="0">
              <a:solidFill>
                <a:schemeClr val="dk1"/>
              </a:solidFill>
              <a:effectLst/>
              <a:latin typeface="+mn-lt"/>
              <a:ea typeface="+mn-ea"/>
              <a:cs typeface="+mn-cs"/>
            </a:rPr>
            <a:t>４，３８５，８１３</a:t>
          </a:r>
          <a:r>
            <a:rPr lang="ja-JP" altLang="ja-JP" sz="1100" b="0" i="0" baseline="0">
              <a:solidFill>
                <a:schemeClr val="dk1"/>
              </a:solidFill>
              <a:effectLst/>
              <a:latin typeface="+mn-lt"/>
              <a:ea typeface="+mn-ea"/>
              <a:cs typeface="+mn-cs"/>
            </a:rPr>
            <a:t>千円から比較して、</a:t>
          </a:r>
          <a:r>
            <a:rPr lang="ja-JP" altLang="en-US" sz="1100" b="0" i="0" baseline="0">
              <a:solidFill>
                <a:schemeClr val="dk1"/>
              </a:solidFill>
              <a:effectLst/>
              <a:latin typeface="+mn-lt"/>
              <a:ea typeface="+mn-ea"/>
              <a:cs typeface="+mn-cs"/>
            </a:rPr>
            <a:t>３５５，０３３</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％の増である。決算収支は安定を保っているものの、今後は安易に財政調整基金に積み立てるのではなく、予算の適正な計上と執行に努め、余剰額の発生を抑制する必要がある。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「一般会計等」における「実質赤字比率」、公営事業会計を含んだ全会計における「連結実質赤字比率」とも、過去</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年間においてすべて黒字を計上している。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1810668</v>
      </c>
      <c r="BO4" s="379"/>
      <c r="BP4" s="379"/>
      <c r="BQ4" s="379"/>
      <c r="BR4" s="379"/>
      <c r="BS4" s="379"/>
      <c r="BT4" s="379"/>
      <c r="BU4" s="380"/>
      <c r="BV4" s="378">
        <v>1619083</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5</v>
      </c>
      <c r="CU4" s="385"/>
      <c r="CV4" s="385"/>
      <c r="CW4" s="385"/>
      <c r="CX4" s="385"/>
      <c r="CY4" s="385"/>
      <c r="CZ4" s="385"/>
      <c r="DA4" s="386"/>
      <c r="DB4" s="384">
        <v>10.8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1725520</v>
      </c>
      <c r="BO5" s="416"/>
      <c r="BP5" s="416"/>
      <c r="BQ5" s="416"/>
      <c r="BR5" s="416"/>
      <c r="BS5" s="416"/>
      <c r="BT5" s="416"/>
      <c r="BU5" s="417"/>
      <c r="BV5" s="415">
        <v>1491894</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81</v>
      </c>
      <c r="CU5" s="413"/>
      <c r="CV5" s="413"/>
      <c r="CW5" s="413"/>
      <c r="CX5" s="413"/>
      <c r="CY5" s="413"/>
      <c r="CZ5" s="413"/>
      <c r="DA5" s="414"/>
      <c r="DB5" s="412">
        <v>82.8</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85148</v>
      </c>
      <c r="BO6" s="416"/>
      <c r="BP6" s="416"/>
      <c r="BQ6" s="416"/>
      <c r="BR6" s="416"/>
      <c r="BS6" s="416"/>
      <c r="BT6" s="416"/>
      <c r="BU6" s="417"/>
      <c r="BV6" s="415">
        <v>127189</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81</v>
      </c>
      <c r="CU6" s="453"/>
      <c r="CV6" s="453"/>
      <c r="CW6" s="453"/>
      <c r="CX6" s="453"/>
      <c r="CY6" s="453"/>
      <c r="CZ6" s="453"/>
      <c r="DA6" s="454"/>
      <c r="DB6" s="452">
        <v>82.8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25532</v>
      </c>
      <c r="BO7" s="416"/>
      <c r="BP7" s="416"/>
      <c r="BQ7" s="416"/>
      <c r="BR7" s="416"/>
      <c r="BS7" s="416"/>
      <c r="BT7" s="416"/>
      <c r="BU7" s="417"/>
      <c r="BV7" s="415">
        <v>4312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1183850</v>
      </c>
      <c r="CU7" s="416"/>
      <c r="CV7" s="416"/>
      <c r="CW7" s="416"/>
      <c r="CX7" s="416"/>
      <c r="CY7" s="416"/>
      <c r="CZ7" s="416"/>
      <c r="DA7" s="417"/>
      <c r="DB7" s="415">
        <v>1132803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59616</v>
      </c>
      <c r="BO8" s="416"/>
      <c r="BP8" s="416"/>
      <c r="BQ8" s="416"/>
      <c r="BR8" s="416"/>
      <c r="BS8" s="416"/>
      <c r="BT8" s="416"/>
      <c r="BU8" s="417"/>
      <c r="BV8" s="415">
        <v>122877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0.92</v>
      </c>
      <c r="CU8" s="456"/>
      <c r="CV8" s="456"/>
      <c r="CW8" s="456"/>
      <c r="CX8" s="456"/>
      <c r="CY8" s="456"/>
      <c r="CZ8" s="456"/>
      <c r="DA8" s="457"/>
      <c r="DB8" s="455">
        <v>0.94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1005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76</v>
      </c>
      <c r="AV9" s="448"/>
      <c r="AW9" s="448"/>
      <c r="AX9" s="448"/>
      <c r="AY9" s="449" t="s">
        <v>98</v>
      </c>
      <c r="AZ9" s="450"/>
      <c r="BA9" s="450"/>
      <c r="BB9" s="450"/>
      <c r="BC9" s="450"/>
      <c r="BD9" s="450"/>
      <c r="BE9" s="450"/>
      <c r="BF9" s="450"/>
      <c r="BG9" s="450"/>
      <c r="BH9" s="450"/>
      <c r="BI9" s="450"/>
      <c r="BJ9" s="450"/>
      <c r="BK9" s="450"/>
      <c r="BL9" s="450"/>
      <c r="BM9" s="451"/>
      <c r="BN9" s="415">
        <v>-63261</v>
      </c>
      <c r="BO9" s="416"/>
      <c r="BP9" s="416"/>
      <c r="BQ9" s="416"/>
      <c r="BR9" s="416"/>
      <c r="BS9" s="416"/>
      <c r="BT9" s="416"/>
      <c r="BU9" s="417"/>
      <c r="BV9" s="415">
        <v>24865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7.7</v>
      </c>
      <c r="CU9" s="413"/>
      <c r="CV9" s="413"/>
      <c r="CW9" s="413"/>
      <c r="CX9" s="413"/>
      <c r="CY9" s="413"/>
      <c r="CZ9" s="413"/>
      <c r="DA9" s="414"/>
      <c r="DB9" s="412">
        <v>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1121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54472</v>
      </c>
      <c r="BO10" s="416"/>
      <c r="BP10" s="416"/>
      <c r="BQ10" s="416"/>
      <c r="BR10" s="416"/>
      <c r="BS10" s="416"/>
      <c r="BT10" s="416"/>
      <c r="BU10" s="417"/>
      <c r="BV10" s="415">
        <v>872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1070</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1051</v>
      </c>
      <c r="S13" s="497"/>
      <c r="T13" s="497"/>
      <c r="U13" s="497"/>
      <c r="V13" s="498"/>
      <c r="W13" s="431" t="s">
        <v>122</v>
      </c>
      <c r="X13" s="432"/>
      <c r="Y13" s="432"/>
      <c r="Z13" s="432"/>
      <c r="AA13" s="432"/>
      <c r="AB13" s="422"/>
      <c r="AC13" s="466">
        <v>173</v>
      </c>
      <c r="AD13" s="467"/>
      <c r="AE13" s="467"/>
      <c r="AF13" s="467"/>
      <c r="AG13" s="506"/>
      <c r="AH13" s="466">
        <v>239</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-8789</v>
      </c>
      <c r="BO13" s="416"/>
      <c r="BP13" s="416"/>
      <c r="BQ13" s="416"/>
      <c r="BR13" s="416"/>
      <c r="BS13" s="416"/>
      <c r="BT13" s="416"/>
      <c r="BU13" s="417"/>
      <c r="BV13" s="415">
        <v>25737</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1.5</v>
      </c>
      <c r="CU13" s="413"/>
      <c r="CV13" s="413"/>
      <c r="CW13" s="413"/>
      <c r="CX13" s="413"/>
      <c r="CY13" s="413"/>
      <c r="CZ13" s="413"/>
      <c r="DA13" s="414"/>
      <c r="DB13" s="412">
        <v>2.5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1099</v>
      </c>
      <c r="S14" s="497"/>
      <c r="T14" s="497"/>
      <c r="U14" s="497"/>
      <c r="V14" s="498"/>
      <c r="W14" s="405"/>
      <c r="X14" s="406"/>
      <c r="Y14" s="406"/>
      <c r="Z14" s="406"/>
      <c r="AA14" s="406"/>
      <c r="AB14" s="395"/>
      <c r="AC14" s="499">
        <v>33.799999999999997</v>
      </c>
      <c r="AD14" s="500"/>
      <c r="AE14" s="500"/>
      <c r="AF14" s="500"/>
      <c r="AG14" s="501"/>
      <c r="AH14" s="499">
        <v>41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1083</v>
      </c>
      <c r="S15" s="497"/>
      <c r="T15" s="497"/>
      <c r="U15" s="497"/>
      <c r="V15" s="498"/>
      <c r="W15" s="431" t="s">
        <v>129</v>
      </c>
      <c r="X15" s="432"/>
      <c r="Y15" s="432"/>
      <c r="Z15" s="432"/>
      <c r="AA15" s="432"/>
      <c r="AB15" s="422"/>
      <c r="AC15" s="466">
        <v>96</v>
      </c>
      <c r="AD15" s="467"/>
      <c r="AE15" s="467"/>
      <c r="AF15" s="467"/>
      <c r="AG15" s="506"/>
      <c r="AH15" s="466">
        <v>98</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729387</v>
      </c>
      <c r="BO15" s="379"/>
      <c r="BP15" s="379"/>
      <c r="BQ15" s="379"/>
      <c r="BR15" s="379"/>
      <c r="BS15" s="379"/>
      <c r="BT15" s="379"/>
      <c r="BU15" s="380"/>
      <c r="BV15" s="378">
        <v>746941</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18.8</v>
      </c>
      <c r="AD16" s="500"/>
      <c r="AE16" s="500"/>
      <c r="AF16" s="500"/>
      <c r="AG16" s="501"/>
      <c r="AH16" s="499">
        <v>16.8</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821811</v>
      </c>
      <c r="BO16" s="416"/>
      <c r="BP16" s="416"/>
      <c r="BQ16" s="416"/>
      <c r="BR16" s="416"/>
      <c r="BS16" s="416"/>
      <c r="BT16" s="416"/>
      <c r="BU16" s="417"/>
      <c r="BV16" s="415">
        <v>797509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243</v>
      </c>
      <c r="AD17" s="467"/>
      <c r="AE17" s="467"/>
      <c r="AF17" s="467"/>
      <c r="AG17" s="506"/>
      <c r="AH17" s="466">
        <v>244</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952407</v>
      </c>
      <c r="BO17" s="416"/>
      <c r="BP17" s="416"/>
      <c r="BQ17" s="416"/>
      <c r="BR17" s="416"/>
      <c r="BS17" s="416"/>
      <c r="BT17" s="416"/>
      <c r="BU17" s="417"/>
      <c r="BV17" s="415">
        <v>975569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66.05</v>
      </c>
      <c r="M18" s="528"/>
      <c r="N18" s="528"/>
      <c r="O18" s="528"/>
      <c r="P18" s="528"/>
      <c r="Q18" s="528"/>
      <c r="R18" s="529"/>
      <c r="S18" s="529"/>
      <c r="T18" s="529"/>
      <c r="U18" s="529"/>
      <c r="V18" s="530"/>
      <c r="W18" s="433"/>
      <c r="X18" s="434"/>
      <c r="Y18" s="434"/>
      <c r="Z18" s="434"/>
      <c r="AA18" s="434"/>
      <c r="AB18" s="425"/>
      <c r="AC18" s="531">
        <v>47.5</v>
      </c>
      <c r="AD18" s="532"/>
      <c r="AE18" s="532"/>
      <c r="AF18" s="532"/>
      <c r="AG18" s="533"/>
      <c r="AH18" s="531">
        <v>41.9</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871031</v>
      </c>
      <c r="BO18" s="416"/>
      <c r="BP18" s="416"/>
      <c r="BQ18" s="416"/>
      <c r="BR18" s="416"/>
      <c r="BS18" s="416"/>
      <c r="BT18" s="416"/>
      <c r="BU18" s="417"/>
      <c r="BV18" s="415">
        <v>864862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15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1357478</v>
      </c>
      <c r="BO19" s="416"/>
      <c r="BP19" s="416"/>
      <c r="BQ19" s="416"/>
      <c r="BR19" s="416"/>
      <c r="BS19" s="416"/>
      <c r="BT19" s="416"/>
      <c r="BU19" s="417"/>
      <c r="BV19" s="415">
        <v>1275378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428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977085</v>
      </c>
      <c r="BO23" s="416"/>
      <c r="BP23" s="416"/>
      <c r="BQ23" s="416"/>
      <c r="BR23" s="416"/>
      <c r="BS23" s="416"/>
      <c r="BT23" s="416"/>
      <c r="BU23" s="417"/>
      <c r="BV23" s="415">
        <v>850354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5790</v>
      </c>
      <c r="R24" s="467"/>
      <c r="S24" s="467"/>
      <c r="T24" s="467"/>
      <c r="U24" s="467"/>
      <c r="V24" s="506"/>
      <c r="W24" s="561"/>
      <c r="X24" s="549"/>
      <c r="Y24" s="550"/>
      <c r="Z24" s="465" t="s">
        <v>153</v>
      </c>
      <c r="AA24" s="445"/>
      <c r="AB24" s="445"/>
      <c r="AC24" s="445"/>
      <c r="AD24" s="445"/>
      <c r="AE24" s="445"/>
      <c r="AF24" s="445"/>
      <c r="AG24" s="446"/>
      <c r="AH24" s="466">
        <v>43</v>
      </c>
      <c r="AI24" s="467"/>
      <c r="AJ24" s="467"/>
      <c r="AK24" s="467"/>
      <c r="AL24" s="506"/>
      <c r="AM24" s="466">
        <v>124313</v>
      </c>
      <c r="AN24" s="467"/>
      <c r="AO24" s="467"/>
      <c r="AP24" s="467"/>
      <c r="AQ24" s="467"/>
      <c r="AR24" s="506"/>
      <c r="AS24" s="466">
        <v>2891</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843001</v>
      </c>
      <c r="BO24" s="416"/>
      <c r="BP24" s="416"/>
      <c r="BQ24" s="416"/>
      <c r="BR24" s="416"/>
      <c r="BS24" s="416"/>
      <c r="BT24" s="416"/>
      <c r="BU24" s="417"/>
      <c r="BV24" s="415">
        <v>697637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1</v>
      </c>
      <c r="M25" s="467"/>
      <c r="N25" s="467"/>
      <c r="O25" s="467"/>
      <c r="P25" s="506"/>
      <c r="Q25" s="466">
        <v>5240</v>
      </c>
      <c r="R25" s="467"/>
      <c r="S25" s="467"/>
      <c r="T25" s="467"/>
      <c r="U25" s="467"/>
      <c r="V25" s="506"/>
      <c r="W25" s="561"/>
      <c r="X25" s="549"/>
      <c r="Y25" s="550"/>
      <c r="Z25" s="465" t="s">
        <v>156</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311050</v>
      </c>
      <c r="BO25" s="379"/>
      <c r="BP25" s="379"/>
      <c r="BQ25" s="379"/>
      <c r="BR25" s="379"/>
      <c r="BS25" s="379"/>
      <c r="BT25" s="379"/>
      <c r="BU25" s="380"/>
      <c r="BV25" s="378">
        <v>500826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5120</v>
      </c>
      <c r="R26" s="467"/>
      <c r="S26" s="467"/>
      <c r="T26" s="467"/>
      <c r="U26" s="467"/>
      <c r="V26" s="506"/>
      <c r="W26" s="561"/>
      <c r="X26" s="549"/>
      <c r="Y26" s="550"/>
      <c r="Z26" s="465" t="s">
        <v>159</v>
      </c>
      <c r="AA26" s="571"/>
      <c r="AB26" s="571"/>
      <c r="AC26" s="571"/>
      <c r="AD26" s="571"/>
      <c r="AE26" s="571"/>
      <c r="AF26" s="571"/>
      <c r="AG26" s="572"/>
      <c r="AH26" s="466">
        <v>2</v>
      </c>
      <c r="AI26" s="467"/>
      <c r="AJ26" s="467"/>
      <c r="AK26" s="467"/>
      <c r="AL26" s="506"/>
      <c r="AM26" s="466" t="s">
        <v>160</v>
      </c>
      <c r="AN26" s="467"/>
      <c r="AO26" s="467"/>
      <c r="AP26" s="467"/>
      <c r="AQ26" s="467"/>
      <c r="AR26" s="506"/>
      <c r="AS26" s="466" t="s">
        <v>160</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162</v>
      </c>
      <c r="F27" s="445"/>
      <c r="G27" s="445"/>
      <c r="H27" s="445"/>
      <c r="I27" s="445"/>
      <c r="J27" s="445"/>
      <c r="K27" s="446"/>
      <c r="L27" s="466">
        <v>1</v>
      </c>
      <c r="M27" s="467"/>
      <c r="N27" s="467"/>
      <c r="O27" s="467"/>
      <c r="P27" s="506"/>
      <c r="Q27" s="466">
        <v>2400</v>
      </c>
      <c r="R27" s="467"/>
      <c r="S27" s="467"/>
      <c r="T27" s="467"/>
      <c r="U27" s="467"/>
      <c r="V27" s="506"/>
      <c r="W27" s="561"/>
      <c r="X27" s="549"/>
      <c r="Y27" s="550"/>
      <c r="Z27" s="465" t="s">
        <v>163</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v>44000</v>
      </c>
      <c r="BO27" s="585"/>
      <c r="BP27" s="585"/>
      <c r="BQ27" s="585"/>
      <c r="BR27" s="585"/>
      <c r="BS27" s="585"/>
      <c r="BT27" s="585"/>
      <c r="BU27" s="586"/>
      <c r="BV27" s="584">
        <v>44000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165</v>
      </c>
      <c r="F28" s="445"/>
      <c r="G28" s="445"/>
      <c r="H28" s="445"/>
      <c r="I28" s="445"/>
      <c r="J28" s="445"/>
      <c r="K28" s="446"/>
      <c r="L28" s="466">
        <v>1</v>
      </c>
      <c r="M28" s="467"/>
      <c r="N28" s="467"/>
      <c r="O28" s="467"/>
      <c r="P28" s="506"/>
      <c r="Q28" s="466">
        <v>1570</v>
      </c>
      <c r="R28" s="467"/>
      <c r="S28" s="467"/>
      <c r="T28" s="467"/>
      <c r="U28" s="467"/>
      <c r="V28" s="506"/>
      <c r="W28" s="561"/>
      <c r="X28" s="549"/>
      <c r="Y28" s="550"/>
      <c r="Z28" s="465" t="s">
        <v>166</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765445</v>
      </c>
      <c r="BO28" s="379"/>
      <c r="BP28" s="379"/>
      <c r="BQ28" s="379"/>
      <c r="BR28" s="379"/>
      <c r="BS28" s="379"/>
      <c r="BT28" s="379"/>
      <c r="BU28" s="380"/>
      <c r="BV28" s="378">
        <v>710973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169</v>
      </c>
      <c r="F29" s="445"/>
      <c r="G29" s="445"/>
      <c r="H29" s="445"/>
      <c r="I29" s="445"/>
      <c r="J29" s="445"/>
      <c r="K29" s="446"/>
      <c r="L29" s="466">
        <v>6</v>
      </c>
      <c r="M29" s="467"/>
      <c r="N29" s="467"/>
      <c r="O29" s="467"/>
      <c r="P29" s="506"/>
      <c r="Q29" s="466">
        <v>1400</v>
      </c>
      <c r="R29" s="467"/>
      <c r="S29" s="467"/>
      <c r="T29" s="467"/>
      <c r="U29" s="467"/>
      <c r="V29" s="506"/>
      <c r="W29" s="562"/>
      <c r="X29" s="563"/>
      <c r="Y29" s="564"/>
      <c r="Z29" s="465" t="s">
        <v>170</v>
      </c>
      <c r="AA29" s="445"/>
      <c r="AB29" s="445"/>
      <c r="AC29" s="445"/>
      <c r="AD29" s="445"/>
      <c r="AE29" s="445"/>
      <c r="AF29" s="445"/>
      <c r="AG29" s="446"/>
      <c r="AH29" s="466">
        <v>43</v>
      </c>
      <c r="AI29" s="467"/>
      <c r="AJ29" s="467"/>
      <c r="AK29" s="467"/>
      <c r="AL29" s="506"/>
      <c r="AM29" s="466">
        <v>124313</v>
      </c>
      <c r="AN29" s="467"/>
      <c r="AO29" s="467"/>
      <c r="AP29" s="467"/>
      <c r="AQ29" s="467"/>
      <c r="AR29" s="506"/>
      <c r="AS29" s="466">
        <v>2891</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241962</v>
      </c>
      <c r="BO29" s="416"/>
      <c r="BP29" s="416"/>
      <c r="BQ29" s="416"/>
      <c r="BR29" s="416"/>
      <c r="BS29" s="416"/>
      <c r="BT29" s="416"/>
      <c r="BU29" s="417"/>
      <c r="BV29" s="415">
        <v>211394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89.2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3733439</v>
      </c>
      <c r="BO30" s="585"/>
      <c r="BP30" s="585"/>
      <c r="BQ30" s="585"/>
      <c r="BR30" s="585"/>
      <c r="BS30" s="585"/>
      <c r="BT30" s="585"/>
      <c r="BU30" s="586"/>
      <c r="BV30" s="584">
        <v>3667415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国民健康保険事業（施設勘定）会計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簡易水道事業会計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佐久広域連合（一般会計）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（有）南相木村故郷ふれあい公社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国民健康保険事業（事業勘定）会計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宅地造成事業会計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佐久広域連合（消防特別会計）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佐久広域連合（特別養護老人ホーム特別会計）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後期高齢者医療事業会計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佐久広域連合（救護施設特別会計）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佐久広域連合（養護老人ホーム特別会計）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佐久広域連合（食肉流通センター特別会計）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南佐久環境衛生組合（一般会計）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南佐久環境衛生組合（公共下水道事業特別会計）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小海町北相木村南相木村中学校組合（一般会計）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東北信市町村交通災害共済事務組合（東北信市町村交通災害共済事務組合事業会計）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523</v>
      </c>
      <c r="D34" s="1181"/>
      <c r="E34" s="1182"/>
      <c r="F34" s="32">
        <v>10.62</v>
      </c>
      <c r="G34" s="33">
        <v>9.1300000000000008</v>
      </c>
      <c r="H34" s="33">
        <v>8.25</v>
      </c>
      <c r="I34" s="33">
        <v>10.84</v>
      </c>
      <c r="J34" s="34">
        <v>5.03</v>
      </c>
      <c r="K34" s="22"/>
      <c r="L34" s="22"/>
      <c r="M34" s="22"/>
      <c r="N34" s="22"/>
      <c r="O34" s="22"/>
      <c r="P34" s="22"/>
    </row>
    <row r="35" spans="1:16" ht="39" customHeight="1" x14ac:dyDescent="0.15">
      <c r="A35" s="22"/>
      <c r="B35" s="35"/>
      <c r="C35" s="1175" t="s">
        <v>524</v>
      </c>
      <c r="D35" s="1176"/>
      <c r="E35" s="1177"/>
      <c r="F35" s="36">
        <v>0.06</v>
      </c>
      <c r="G35" s="37">
        <v>0.62</v>
      </c>
      <c r="H35" s="37">
        <v>2.5</v>
      </c>
      <c r="I35" s="37">
        <v>1.83</v>
      </c>
      <c r="J35" s="38">
        <v>1.69</v>
      </c>
      <c r="K35" s="22"/>
      <c r="L35" s="22"/>
      <c r="M35" s="22"/>
      <c r="N35" s="22"/>
      <c r="O35" s="22"/>
      <c r="P35" s="22"/>
    </row>
    <row r="36" spans="1:16" ht="39" customHeight="1" x14ac:dyDescent="0.15">
      <c r="A36" s="22"/>
      <c r="B36" s="35"/>
      <c r="C36" s="1175" t="s">
        <v>525</v>
      </c>
      <c r="D36" s="1176"/>
      <c r="E36" s="1177"/>
      <c r="F36" s="36">
        <v>0.1</v>
      </c>
      <c r="G36" s="37">
        <v>0.2</v>
      </c>
      <c r="H36" s="37">
        <v>0.42</v>
      </c>
      <c r="I36" s="37">
        <v>0.38</v>
      </c>
      <c r="J36" s="38">
        <v>0.46</v>
      </c>
      <c r="K36" s="22"/>
      <c r="L36" s="22"/>
      <c r="M36" s="22"/>
      <c r="N36" s="22"/>
      <c r="O36" s="22"/>
      <c r="P36" s="22"/>
    </row>
    <row r="37" spans="1:16" ht="39" customHeight="1" x14ac:dyDescent="0.15">
      <c r="A37" s="22"/>
      <c r="B37" s="35"/>
      <c r="C37" s="1175" t="s">
        <v>526</v>
      </c>
      <c r="D37" s="1176"/>
      <c r="E37" s="1177"/>
      <c r="F37" s="36">
        <v>0.3</v>
      </c>
      <c r="G37" s="37">
        <v>0.36</v>
      </c>
      <c r="H37" s="37">
        <v>0.21</v>
      </c>
      <c r="I37" s="37">
        <v>0.66</v>
      </c>
      <c r="J37" s="38">
        <v>0.31</v>
      </c>
      <c r="K37" s="22"/>
      <c r="L37" s="22"/>
      <c r="M37" s="22"/>
      <c r="N37" s="22"/>
      <c r="O37" s="22"/>
      <c r="P37" s="22"/>
    </row>
    <row r="38" spans="1:16" ht="39" customHeight="1" x14ac:dyDescent="0.15">
      <c r="A38" s="22"/>
      <c r="B38" s="35"/>
      <c r="C38" s="1175" t="s">
        <v>527</v>
      </c>
      <c r="D38" s="1176"/>
      <c r="E38" s="1177"/>
      <c r="F38" s="36">
        <v>0.23</v>
      </c>
      <c r="G38" s="37">
        <v>0.09</v>
      </c>
      <c r="H38" s="37">
        <v>0.23</v>
      </c>
      <c r="I38" s="37">
        <v>0.11</v>
      </c>
      <c r="J38" s="38">
        <v>0.09</v>
      </c>
      <c r="K38" s="22"/>
      <c r="L38" s="22"/>
      <c r="M38" s="22"/>
      <c r="N38" s="22"/>
      <c r="O38" s="22"/>
      <c r="P38" s="22"/>
    </row>
    <row r="39" spans="1:16" ht="39" customHeight="1" x14ac:dyDescent="0.15">
      <c r="A39" s="22"/>
      <c r="B39" s="35"/>
      <c r="C39" s="1175" t="s">
        <v>528</v>
      </c>
      <c r="D39" s="1176"/>
      <c r="E39" s="1177"/>
      <c r="F39" s="36">
        <v>0.04</v>
      </c>
      <c r="G39" s="37">
        <v>0.04</v>
      </c>
      <c r="H39" s="37">
        <v>0.04</v>
      </c>
      <c r="I39" s="37">
        <v>0.05</v>
      </c>
      <c r="J39" s="38">
        <v>0.05</v>
      </c>
      <c r="K39" s="22"/>
      <c r="L39" s="22"/>
      <c r="M39" s="22"/>
      <c r="N39" s="22"/>
      <c r="O39" s="22"/>
      <c r="P39" s="22"/>
    </row>
    <row r="40" spans="1:16" ht="39" customHeight="1" x14ac:dyDescent="0.15">
      <c r="A40" s="22"/>
      <c r="B40" s="35"/>
      <c r="C40" s="1175" t="s">
        <v>529</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530</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531</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217</v>
      </c>
      <c r="L45" s="60">
        <v>166</v>
      </c>
      <c r="M45" s="60">
        <v>134</v>
      </c>
      <c r="N45" s="60">
        <v>119</v>
      </c>
      <c r="O45" s="61">
        <v>109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5</v>
      </c>
      <c r="L48" s="64">
        <v>4</v>
      </c>
      <c r="M48" s="64">
        <v>5</v>
      </c>
      <c r="N48" s="64">
        <v>4</v>
      </c>
      <c r="O48" s="65">
        <v>4</v>
      </c>
      <c r="P48" s="48"/>
      <c r="Q48" s="48"/>
      <c r="R48" s="48"/>
      <c r="S48" s="48"/>
      <c r="T48" s="48"/>
      <c r="U48" s="48"/>
    </row>
    <row r="49" spans="1:21" ht="30.75" customHeight="1" x14ac:dyDescent="0.15">
      <c r="A49" s="48"/>
      <c r="B49" s="1193"/>
      <c r="C49" s="1194"/>
      <c r="D49" s="62"/>
      <c r="E49" s="1185" t="s">
        <v>15</v>
      </c>
      <c r="F49" s="1185"/>
      <c r="G49" s="1185"/>
      <c r="H49" s="1185"/>
      <c r="I49" s="1185"/>
      <c r="J49" s="1186"/>
      <c r="K49" s="63">
        <v>0</v>
      </c>
      <c r="L49" s="64">
        <v>0</v>
      </c>
      <c r="M49" s="64">
        <v>0</v>
      </c>
      <c r="N49" s="64">
        <v>0</v>
      </c>
      <c r="O49" s="65">
        <v>0</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153</v>
      </c>
      <c r="L52" s="64">
        <v>129</v>
      </c>
      <c r="M52" s="64">
        <v>111</v>
      </c>
      <c r="N52" s="64">
        <v>110</v>
      </c>
      <c r="O52" s="65">
        <v>106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69</v>
      </c>
      <c r="L53" s="69">
        <v>41</v>
      </c>
      <c r="M53" s="69">
        <v>28</v>
      </c>
      <c r="N53" s="69">
        <v>13</v>
      </c>
      <c r="O53" s="70">
        <v>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99" t="s">
        <v>23</v>
      </c>
      <c r="C41" s="1200"/>
      <c r="D41" s="81"/>
      <c r="E41" s="1205" t="s">
        <v>24</v>
      </c>
      <c r="F41" s="1205"/>
      <c r="G41" s="1205"/>
      <c r="H41" s="1206"/>
      <c r="I41" s="82">
        <v>949</v>
      </c>
      <c r="J41" s="83">
        <v>836</v>
      </c>
      <c r="K41" s="83">
        <v>883</v>
      </c>
      <c r="L41" s="83">
        <v>850</v>
      </c>
      <c r="M41" s="84">
        <v>977</v>
      </c>
    </row>
    <row r="42" spans="2:13" ht="27.75" customHeight="1" x14ac:dyDescent="0.15">
      <c r="B42" s="1201"/>
      <c r="C42" s="1202"/>
      <c r="D42" s="85"/>
      <c r="E42" s="1207" t="s">
        <v>25</v>
      </c>
      <c r="F42" s="1207"/>
      <c r="G42" s="1207"/>
      <c r="H42" s="1208"/>
      <c r="I42" s="86" t="s">
        <v>475</v>
      </c>
      <c r="J42" s="87" t="s">
        <v>475</v>
      </c>
      <c r="K42" s="87" t="s">
        <v>475</v>
      </c>
      <c r="L42" s="87" t="s">
        <v>475</v>
      </c>
      <c r="M42" s="88" t="s">
        <v>475</v>
      </c>
    </row>
    <row r="43" spans="2:13" ht="27.75" customHeight="1" x14ac:dyDescent="0.15">
      <c r="B43" s="1201"/>
      <c r="C43" s="1202"/>
      <c r="D43" s="85"/>
      <c r="E43" s="1207" t="s">
        <v>26</v>
      </c>
      <c r="F43" s="1207"/>
      <c r="G43" s="1207"/>
      <c r="H43" s="1208"/>
      <c r="I43" s="86">
        <v>42</v>
      </c>
      <c r="J43" s="87">
        <v>37</v>
      </c>
      <c r="K43" s="87">
        <v>44</v>
      </c>
      <c r="L43" s="87">
        <v>40</v>
      </c>
      <c r="M43" s="88">
        <v>30</v>
      </c>
    </row>
    <row r="44" spans="2:13" ht="27.75" customHeight="1" x14ac:dyDescent="0.15">
      <c r="B44" s="1201"/>
      <c r="C44" s="1202"/>
      <c r="D44" s="85"/>
      <c r="E44" s="1207" t="s">
        <v>27</v>
      </c>
      <c r="F44" s="1207"/>
      <c r="G44" s="1207"/>
      <c r="H44" s="1208"/>
      <c r="I44" s="86">
        <v>4</v>
      </c>
      <c r="J44" s="87">
        <v>4</v>
      </c>
      <c r="K44" s="87">
        <v>3</v>
      </c>
      <c r="L44" s="87">
        <v>8</v>
      </c>
      <c r="M44" s="88">
        <v>8</v>
      </c>
    </row>
    <row r="45" spans="2:13" ht="27.75" customHeight="1" x14ac:dyDescent="0.15">
      <c r="B45" s="1201"/>
      <c r="C45" s="1202"/>
      <c r="D45" s="85"/>
      <c r="E45" s="1207" t="s">
        <v>28</v>
      </c>
      <c r="F45" s="1207"/>
      <c r="G45" s="1207"/>
      <c r="H45" s="1208"/>
      <c r="I45" s="86">
        <v>141</v>
      </c>
      <c r="J45" s="87">
        <v>118</v>
      </c>
      <c r="K45" s="87">
        <v>85</v>
      </c>
      <c r="L45" s="87">
        <v>57</v>
      </c>
      <c r="M45" s="88">
        <v>43</v>
      </c>
    </row>
    <row r="46" spans="2:13" ht="27.75" customHeight="1" x14ac:dyDescent="0.15">
      <c r="B46" s="1201"/>
      <c r="C46" s="1202"/>
      <c r="D46" s="85"/>
      <c r="E46" s="1207" t="s">
        <v>29</v>
      </c>
      <c r="F46" s="1207"/>
      <c r="G46" s="1207"/>
      <c r="H46" s="1208"/>
      <c r="I46" s="86" t="s">
        <v>475</v>
      </c>
      <c r="J46" s="87" t="s">
        <v>475</v>
      </c>
      <c r="K46" s="87" t="s">
        <v>475</v>
      </c>
      <c r="L46" s="87" t="s">
        <v>475</v>
      </c>
      <c r="M46" s="88" t="s">
        <v>475</v>
      </c>
    </row>
    <row r="47" spans="2:13" ht="27.75" customHeight="1" x14ac:dyDescent="0.15">
      <c r="B47" s="1201"/>
      <c r="C47" s="1202"/>
      <c r="D47" s="85"/>
      <c r="E47" s="1207" t="s">
        <v>30</v>
      </c>
      <c r="F47" s="1207"/>
      <c r="G47" s="1207"/>
      <c r="H47" s="1208"/>
      <c r="I47" s="86" t="s">
        <v>475</v>
      </c>
      <c r="J47" s="87" t="s">
        <v>475</v>
      </c>
      <c r="K47" s="87" t="s">
        <v>475</v>
      </c>
      <c r="L47" s="87" t="s">
        <v>475</v>
      </c>
      <c r="M47" s="88" t="s">
        <v>475</v>
      </c>
    </row>
    <row r="48" spans="2:13" ht="27.75" customHeight="1" x14ac:dyDescent="0.15">
      <c r="B48" s="1203"/>
      <c r="C48" s="1204"/>
      <c r="D48" s="85"/>
      <c r="E48" s="1207" t="s">
        <v>31</v>
      </c>
      <c r="F48" s="1207"/>
      <c r="G48" s="1207"/>
      <c r="H48" s="1208"/>
      <c r="I48" s="86" t="s">
        <v>475</v>
      </c>
      <c r="J48" s="87" t="s">
        <v>475</v>
      </c>
      <c r="K48" s="87" t="s">
        <v>475</v>
      </c>
      <c r="L48" s="87" t="s">
        <v>475</v>
      </c>
      <c r="M48" s="88" t="s">
        <v>475</v>
      </c>
    </row>
    <row r="49" spans="2:13" ht="27.75" customHeight="1" x14ac:dyDescent="0.15">
      <c r="B49" s="1209" t="s">
        <v>32</v>
      </c>
      <c r="C49" s="1210"/>
      <c r="D49" s="89"/>
      <c r="E49" s="1207" t="s">
        <v>33</v>
      </c>
      <c r="F49" s="1207"/>
      <c r="G49" s="1207"/>
      <c r="H49" s="1208"/>
      <c r="I49" s="86">
        <v>4490</v>
      </c>
      <c r="J49" s="87">
        <v>4621</v>
      </c>
      <c r="K49" s="87">
        <v>4694</v>
      </c>
      <c r="L49" s="87">
        <v>4719</v>
      </c>
      <c r="M49" s="88">
        <v>4880</v>
      </c>
    </row>
    <row r="50" spans="2:13" ht="27.75" customHeight="1" x14ac:dyDescent="0.15">
      <c r="B50" s="1201"/>
      <c r="C50" s="1202"/>
      <c r="D50" s="85"/>
      <c r="E50" s="1207" t="s">
        <v>34</v>
      </c>
      <c r="F50" s="1207"/>
      <c r="G50" s="1207"/>
      <c r="H50" s="1208"/>
      <c r="I50" s="86">
        <v>21</v>
      </c>
      <c r="J50" s="87">
        <v>18</v>
      </c>
      <c r="K50" s="87">
        <v>14</v>
      </c>
      <c r="L50" s="87">
        <v>10</v>
      </c>
      <c r="M50" s="88">
        <v>7</v>
      </c>
    </row>
    <row r="51" spans="2:13" ht="27.75" customHeight="1" x14ac:dyDescent="0.15">
      <c r="B51" s="1203"/>
      <c r="C51" s="1204"/>
      <c r="D51" s="85"/>
      <c r="E51" s="1207" t="s">
        <v>35</v>
      </c>
      <c r="F51" s="1207"/>
      <c r="G51" s="1207"/>
      <c r="H51" s="1208"/>
      <c r="I51" s="86">
        <v>878</v>
      </c>
      <c r="J51" s="87">
        <v>1015</v>
      </c>
      <c r="K51" s="87">
        <v>1144</v>
      </c>
      <c r="L51" s="87">
        <v>1184</v>
      </c>
      <c r="M51" s="88">
        <v>1422</v>
      </c>
    </row>
    <row r="52" spans="2:13" ht="27.75" customHeight="1" thickBot="1" x14ac:dyDescent="0.2">
      <c r="B52" s="1211" t="s">
        <v>20</v>
      </c>
      <c r="C52" s="1212"/>
      <c r="D52" s="90"/>
      <c r="E52" s="1213" t="s">
        <v>36</v>
      </c>
      <c r="F52" s="1213"/>
      <c r="G52" s="1213"/>
      <c r="H52" s="1214"/>
      <c r="I52" s="91">
        <v>-4254</v>
      </c>
      <c r="J52" s="92">
        <v>-4659</v>
      </c>
      <c r="K52" s="92">
        <v>-4838</v>
      </c>
      <c r="L52" s="92">
        <v>-4958</v>
      </c>
      <c r="M52" s="93">
        <v>-5250</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27"/>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6"/>
      <c r="H50" s="1237"/>
      <c r="I50" s="1237"/>
      <c r="J50" s="1238"/>
      <c r="K50" s="354" t="s">
        <v>515</v>
      </c>
      <c r="L50" s="354" t="s">
        <v>516</v>
      </c>
      <c r="M50" s="354" t="s">
        <v>517</v>
      </c>
      <c r="N50" s="354" t="s">
        <v>518</v>
      </c>
      <c r="O50" s="354" t="s">
        <v>519</v>
      </c>
    </row>
    <row r="51" spans="1:17" x14ac:dyDescent="0.15">
      <c r="B51" s="248"/>
      <c r="C51" s="244"/>
      <c r="D51" s="244"/>
      <c r="E51" s="244"/>
      <c r="F51" s="244"/>
      <c r="G51" s="1239" t="s">
        <v>559</v>
      </c>
      <c r="H51" s="1240"/>
      <c r="I51" s="1245" t="s">
        <v>560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562</v>
      </c>
      <c r="H55" s="1220"/>
      <c r="I55" s="1225" t="s">
        <v>560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7" t="s">
        <v>566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6"/>
      <c r="H72" s="1237"/>
      <c r="I72" s="1237"/>
      <c r="J72" s="1238"/>
      <c r="K72" s="354" t="s">
        <v>515</v>
      </c>
      <c r="L72" s="354" t="s">
        <v>516</v>
      </c>
      <c r="M72" s="354" t="s">
        <v>517</v>
      </c>
      <c r="N72" s="354" t="s">
        <v>518</v>
      </c>
      <c r="O72" s="354" t="s">
        <v>519</v>
      </c>
    </row>
    <row r="73" spans="2:30" x14ac:dyDescent="0.15">
      <c r="B73" s="248"/>
      <c r="C73" s="244"/>
      <c r="D73" s="244"/>
      <c r="E73" s="244"/>
      <c r="F73" s="244"/>
      <c r="G73" s="1239" t="s">
        <v>559</v>
      </c>
      <c r="H73" s="1240"/>
      <c r="I73" s="1245" t="s">
        <v>560</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565</v>
      </c>
      <c r="J75" s="1225"/>
      <c r="K75" s="1247">
        <v>7.8</v>
      </c>
      <c r="L75" s="1247">
        <v>6</v>
      </c>
      <c r="M75" s="1247">
        <v>4.3</v>
      </c>
      <c r="N75" s="1247">
        <v>2.5</v>
      </c>
      <c r="O75" s="1247">
        <v>1.5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562</v>
      </c>
      <c r="H77" s="1220"/>
      <c r="I77" s="1225" t="s">
        <v>560</v>
      </c>
      <c r="J77" s="1225"/>
      <c r="K77" s="1226">
        <v>0</v>
      </c>
      <c r="L77" s="1226">
        <v>0</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565</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514</v>
      </c>
      <c r="G2" s="111"/>
      <c r="H2" s="112"/>
    </row>
    <row r="3" spans="1:8" x14ac:dyDescent="0.15">
      <c r="A3" s="108" t="s">
        <v>507</v>
      </c>
      <c r="B3" s="113"/>
      <c r="C3" s="114"/>
      <c r="D3" s="115">
        <v>253775</v>
      </c>
      <c r="E3" s="116"/>
      <c r="F3" s="117">
        <v>216155</v>
      </c>
      <c r="G3" s="118"/>
      <c r="H3" s="119"/>
    </row>
    <row r="4" spans="1:8" x14ac:dyDescent="0.15">
      <c r="A4" s="120"/>
      <c r="B4" s="121"/>
      <c r="C4" s="122"/>
      <c r="D4" s="123">
        <v>141127</v>
      </c>
      <c r="E4" s="124"/>
      <c r="F4" s="125">
        <v>108827</v>
      </c>
      <c r="G4" s="126"/>
      <c r="H4" s="127"/>
    </row>
    <row r="5" spans="1:8" x14ac:dyDescent="0.15">
      <c r="A5" s="108" t="s">
        <v>509</v>
      </c>
      <c r="B5" s="113"/>
      <c r="C5" s="114"/>
      <c r="D5" s="115">
        <v>251614</v>
      </c>
      <c r="E5" s="116"/>
      <c r="F5" s="117">
        <v>228305</v>
      </c>
      <c r="G5" s="118"/>
      <c r="H5" s="119"/>
    </row>
    <row r="6" spans="1:8" x14ac:dyDescent="0.15">
      <c r="A6" s="120"/>
      <c r="B6" s="121"/>
      <c r="C6" s="122"/>
      <c r="D6" s="123">
        <v>120452</v>
      </c>
      <c r="E6" s="124"/>
      <c r="F6" s="125">
        <v>86611</v>
      </c>
      <c r="G6" s="126"/>
      <c r="H6" s="127"/>
    </row>
    <row r="7" spans="1:8" x14ac:dyDescent="0.15">
      <c r="A7" s="108" t="s">
        <v>510</v>
      </c>
      <c r="B7" s="113"/>
      <c r="C7" s="114"/>
      <c r="D7" s="115">
        <v>440087</v>
      </c>
      <c r="E7" s="116"/>
      <c r="F7" s="117">
        <v>316331</v>
      </c>
      <c r="G7" s="118"/>
      <c r="H7" s="119"/>
    </row>
    <row r="8" spans="1:8" x14ac:dyDescent="0.15">
      <c r="A8" s="120"/>
      <c r="B8" s="121"/>
      <c r="C8" s="122"/>
      <c r="D8" s="123">
        <v>163889</v>
      </c>
      <c r="E8" s="124"/>
      <c r="F8" s="125">
        <v>106387</v>
      </c>
      <c r="G8" s="126"/>
      <c r="H8" s="127"/>
    </row>
    <row r="9" spans="1:8" x14ac:dyDescent="0.15">
      <c r="A9" s="108" t="s">
        <v>511</v>
      </c>
      <c r="B9" s="113"/>
      <c r="C9" s="114"/>
      <c r="D9" s="115">
        <v>297327</v>
      </c>
      <c r="E9" s="116"/>
      <c r="F9" s="117">
        <v>333013</v>
      </c>
      <c r="G9" s="118"/>
      <c r="H9" s="119"/>
    </row>
    <row r="10" spans="1:8" x14ac:dyDescent="0.15">
      <c r="A10" s="120"/>
      <c r="B10" s="121"/>
      <c r="C10" s="122"/>
      <c r="D10" s="123">
        <v>177351</v>
      </c>
      <c r="E10" s="124"/>
      <c r="F10" s="125">
        <v>126732</v>
      </c>
      <c r="G10" s="126"/>
      <c r="H10" s="127"/>
    </row>
    <row r="11" spans="1:8" x14ac:dyDescent="0.15">
      <c r="A11" s="108" t="s">
        <v>512</v>
      </c>
      <c r="B11" s="113"/>
      <c r="C11" s="114"/>
      <c r="D11" s="115">
        <v>372259</v>
      </c>
      <c r="E11" s="116"/>
      <c r="F11" s="117">
        <v>280458</v>
      </c>
      <c r="G11" s="118"/>
      <c r="H11" s="119"/>
    </row>
    <row r="12" spans="1:8" x14ac:dyDescent="0.15">
      <c r="A12" s="120"/>
      <c r="B12" s="121"/>
      <c r="C12" s="128"/>
      <c r="D12" s="123">
        <v>327485</v>
      </c>
      <c r="E12" s="124"/>
      <c r="F12" s="125">
        <v>127286</v>
      </c>
      <c r="G12" s="126"/>
      <c r="H12" s="127"/>
    </row>
    <row r="13" spans="1:8" x14ac:dyDescent="0.15">
      <c r="A13" s="108"/>
      <c r="B13" s="113"/>
      <c r="C13" s="129"/>
      <c r="D13" s="130">
        <v>323012</v>
      </c>
      <c r="E13" s="131"/>
      <c r="F13" s="132">
        <v>274852</v>
      </c>
      <c r="G13" s="133"/>
      <c r="H13" s="119"/>
    </row>
    <row r="14" spans="1:8" x14ac:dyDescent="0.15">
      <c r="A14" s="120"/>
      <c r="B14" s="121"/>
      <c r="C14" s="122"/>
      <c r="D14" s="123">
        <v>186061</v>
      </c>
      <c r="E14" s="124"/>
      <c r="F14" s="125">
        <v>111169</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10.63</v>
      </c>
      <c r="C19" s="134">
        <f>ROUND(VALUE(SUBSTITUTE(実質収支比率等に係る経年分析!G$48,"▲","-")),2)</f>
        <v>9.14</v>
      </c>
      <c r="D19" s="134">
        <f>ROUND(VALUE(SUBSTITUTE(実質収支比率等に係る経年分析!H$48,"▲","-")),2)</f>
        <v>8.25</v>
      </c>
      <c r="E19" s="134">
        <f>ROUND(VALUE(SUBSTITUTE(実質収支比率等に係る経年分析!I$48,"▲","-")),2)</f>
        <v>10.85</v>
      </c>
      <c r="F19" s="134">
        <f>ROUND(VALUE(SUBSTITUTE(実質収支比率等に係る経年分析!J$48,"▲","-")),2)</f>
        <v>5.04</v>
      </c>
    </row>
    <row r="20" spans="1:11" x14ac:dyDescent="0.15">
      <c r="A20" s="134" t="s">
        <v>41</v>
      </c>
      <c r="B20" s="134">
        <f>ROUND(VALUE(SUBSTITUTE(実質収支比率等に係る経年分析!F$47,"▲","-")),2)</f>
        <v>60.09</v>
      </c>
      <c r="C20" s="134">
        <f>ROUND(VALUE(SUBSTITUTE(実質収支比率等に係る経年分析!G$47,"▲","-")),2)</f>
        <v>58.89</v>
      </c>
      <c r="D20" s="134">
        <f>ROUND(VALUE(SUBSTITUTE(実質収支比率等に係る経年分析!H$47,"▲","-")),2)</f>
        <v>59.81</v>
      </c>
      <c r="E20" s="134">
        <f>ROUND(VALUE(SUBSTITUTE(実質収支比率等に係る経年分析!I$47,"▲","-")),2)</f>
        <v>62.76</v>
      </c>
      <c r="F20" s="134">
        <f>ROUND(VALUE(SUBSTITUTE(実質収支比率等に係る経年分析!J$47,"▲","-")),2)</f>
        <v>64.66</v>
      </c>
    </row>
    <row r="21" spans="1:11" x14ac:dyDescent="0.15">
      <c r="A21" s="134" t="s">
        <v>42</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-0.56000000000000005</v>
      </c>
      <c r="D21" s="134">
        <f>IF(ISNUMBER(VALUE(SUBSTITUTE(実質収支比率等に係る経年分析!H$49,"▲","-"))),ROUND(VALUE(SUBSTITUTE(実質収支比率等に係る経年分析!H$49,"▲","-")),2),NA())</f>
        <v>-1.72</v>
      </c>
      <c r="E21" s="134">
        <f>IF(ISNUMBER(VALUE(SUBSTITUTE(実質収支比率等に係る経年分析!I$49,"▲","-"))),ROUND(VALUE(SUBSTITUTE(実質収支比率等に係る経年分析!I$49,"▲","-")),2),NA())</f>
        <v>2.27</v>
      </c>
      <c r="F21" s="134">
        <f>IF(ISNUMBER(VALUE(SUBSTITUTE(実質収支比率等に係る経年分析!J$49,"▲","-"))),ROUND(VALUE(SUBSTITUTE(実質収支比率等に係る経年分析!J$49,"▲","-")),2),NA())</f>
        <v>-0.74</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宅地造成事業会計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国民健康保険事業（施設勘定）会計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介護保険事業会計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0.46</v>
      </c>
    </row>
    <row r="35" spans="1:16" x14ac:dyDescent="0.15">
      <c r="A35" s="135" t="str">
        <f>IF(連結実質赤字比率に係る赤字・黒字の構成分析!C$35="",NA(),連結実質赤字比率に係る赤字・黒字の構成分析!C$35)</f>
        <v>国民健康保険事業（事業勘定）会計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5.03</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153</v>
      </c>
      <c r="E42" s="136"/>
      <c r="F42" s="136"/>
      <c r="G42" s="136">
        <f>'実質公債費比率（分子）の構造'!L$52</f>
        <v>129</v>
      </c>
      <c r="H42" s="136"/>
      <c r="I42" s="136"/>
      <c r="J42" s="136">
        <f>'実質公債費比率（分子）の構造'!M$52</f>
        <v>111</v>
      </c>
      <c r="K42" s="136"/>
      <c r="L42" s="136"/>
      <c r="M42" s="136">
        <f>'実質公債費比率（分子）の構造'!N$52</f>
        <v>110</v>
      </c>
      <c r="N42" s="136"/>
      <c r="O42" s="136"/>
      <c r="P42" s="136">
        <f>'実質公債費比率（分子）の構造'!O$52</f>
        <v>106</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53</v>
      </c>
      <c r="B46" s="136">
        <f>'実質公債費比率（分子）の構造'!K$48</f>
        <v>5</v>
      </c>
      <c r="C46" s="136"/>
      <c r="D46" s="136"/>
      <c r="E46" s="136">
        <f>'実質公債費比率（分子）の構造'!L$48</f>
        <v>4</v>
      </c>
      <c r="F46" s="136"/>
      <c r="G46" s="136"/>
      <c r="H46" s="136">
        <f>'実質公債費比率（分子）の構造'!M$48</f>
        <v>5</v>
      </c>
      <c r="I46" s="136"/>
      <c r="J46" s="136"/>
      <c r="K46" s="136">
        <f>'実質公債費比率（分子）の構造'!N$48</f>
        <v>4</v>
      </c>
      <c r="L46" s="136"/>
      <c r="M46" s="136"/>
      <c r="N46" s="136">
        <f>'実質公債費比率（分子）の構造'!O$48</f>
        <v>4</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217</v>
      </c>
      <c r="C49" s="136"/>
      <c r="D49" s="136"/>
      <c r="E49" s="136">
        <f>'実質公債費比率（分子）の構造'!L$45</f>
        <v>166</v>
      </c>
      <c r="F49" s="136"/>
      <c r="G49" s="136"/>
      <c r="H49" s="136">
        <f>'実質公債費比率（分子）の構造'!M$45</f>
        <v>134</v>
      </c>
      <c r="I49" s="136"/>
      <c r="J49" s="136"/>
      <c r="K49" s="136">
        <f>'実質公債費比率（分子）の構造'!N$45</f>
        <v>119</v>
      </c>
      <c r="L49" s="136"/>
      <c r="M49" s="136"/>
      <c r="N49" s="136">
        <f>'実質公債費比率（分子）の構造'!O$45</f>
        <v>109</v>
      </c>
      <c r="O49" s="136"/>
      <c r="P49" s="136"/>
    </row>
    <row r="50" spans="1:16" x14ac:dyDescent="0.15">
      <c r="A50" s="136" t="s">
        <v>57</v>
      </c>
      <c r="B50" s="136" t="e">
        <f>NA()</f>
        <v>#N/A</v>
      </c>
      <c r="C50" s="136">
        <f>IF(ISNUMBER('実質公債費比率（分子）の構造'!K$53),'実質公債費比率（分子）の構造'!K$53,NA())</f>
        <v>69</v>
      </c>
      <c r="D50" s="136" t="e">
        <f>NA()</f>
        <v>#N/A</v>
      </c>
      <c r="E50" s="136" t="e">
        <f>NA()</f>
        <v>#N/A</v>
      </c>
      <c r="F50" s="136">
        <f>IF(ISNUMBER('実質公債費比率（分子）の構造'!L$53),'実質公債費比率（分子）の構造'!L$53,NA())</f>
        <v>41</v>
      </c>
      <c r="G50" s="136" t="e">
        <f>NA()</f>
        <v>#N/A</v>
      </c>
      <c r="H50" s="136" t="e">
        <f>NA()</f>
        <v>#N/A</v>
      </c>
      <c r="I50" s="136">
        <f>IF(ISNUMBER('実質公債費比率（分子）の構造'!M$53),'実質公債費比率（分子）の構造'!M$53,NA())</f>
        <v>28</v>
      </c>
      <c r="J50" s="136" t="e">
        <f>NA()</f>
        <v>#N/A</v>
      </c>
      <c r="K50" s="136" t="e">
        <f>NA()</f>
        <v>#N/A</v>
      </c>
      <c r="L50" s="136">
        <f>IF(ISNUMBER('実質公債費比率（分子）の構造'!N$53),'実質公債費比率（分子）の構造'!N$53,NA())</f>
        <v>13</v>
      </c>
      <c r="M50" s="136" t="e">
        <f>NA()</f>
        <v>#N/A</v>
      </c>
      <c r="N50" s="136" t="e">
        <f>NA()</f>
        <v>#N/A</v>
      </c>
      <c r="O50" s="136">
        <f>IF(ISNUMBER('実質公債費比率（分子）の構造'!O$53),'実質公債費比率（分子）の構造'!O$53,NA())</f>
        <v>7</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878</v>
      </c>
      <c r="E56" s="135"/>
      <c r="F56" s="135"/>
      <c r="G56" s="135">
        <f>'将来負担比率（分子）の構造'!J$51</f>
        <v>1015</v>
      </c>
      <c r="H56" s="135"/>
      <c r="I56" s="135"/>
      <c r="J56" s="135">
        <f>'将来負担比率（分子）の構造'!K$51</f>
        <v>1144</v>
      </c>
      <c r="K56" s="135"/>
      <c r="L56" s="135"/>
      <c r="M56" s="135">
        <f>'将来負担比率（分子）の構造'!L$51</f>
        <v>1184</v>
      </c>
      <c r="N56" s="135"/>
      <c r="O56" s="135"/>
      <c r="P56" s="135">
        <f>'将来負担比率（分子）の構造'!M$51</f>
        <v>1422</v>
      </c>
    </row>
    <row r="57" spans="1:16" x14ac:dyDescent="0.15">
      <c r="A57" s="135" t="s">
        <v>34</v>
      </c>
      <c r="B57" s="135"/>
      <c r="C57" s="135"/>
      <c r="D57" s="135">
        <f>'将来負担比率（分子）の構造'!I$50</f>
        <v>21</v>
      </c>
      <c r="E57" s="135"/>
      <c r="F57" s="135"/>
      <c r="G57" s="135">
        <f>'将来負担比率（分子）の構造'!J$50</f>
        <v>18</v>
      </c>
      <c r="H57" s="135"/>
      <c r="I57" s="135"/>
      <c r="J57" s="135">
        <f>'将来負担比率（分子）の構造'!K$50</f>
        <v>14</v>
      </c>
      <c r="K57" s="135"/>
      <c r="L57" s="135"/>
      <c r="M57" s="135">
        <f>'将来負担比率（分子）の構造'!L$50</f>
        <v>10</v>
      </c>
      <c r="N57" s="135"/>
      <c r="O57" s="135"/>
      <c r="P57" s="135">
        <f>'将来負担比率（分子）の構造'!M$50</f>
        <v>7</v>
      </c>
    </row>
    <row r="58" spans="1:16" x14ac:dyDescent="0.15">
      <c r="A58" s="135" t="s">
        <v>33</v>
      </c>
      <c r="B58" s="135"/>
      <c r="C58" s="135"/>
      <c r="D58" s="135">
        <f>'将来負担比率（分子）の構造'!I$49</f>
        <v>4490</v>
      </c>
      <c r="E58" s="135"/>
      <c r="F58" s="135"/>
      <c r="G58" s="135">
        <f>'将来負担比率（分子）の構造'!J$49</f>
        <v>4621</v>
      </c>
      <c r="H58" s="135"/>
      <c r="I58" s="135"/>
      <c r="J58" s="135">
        <f>'将来負担比率（分子）の構造'!K$49</f>
        <v>4694</v>
      </c>
      <c r="K58" s="135"/>
      <c r="L58" s="135"/>
      <c r="M58" s="135">
        <f>'将来負担比率（分子）の構造'!L$49</f>
        <v>4719</v>
      </c>
      <c r="N58" s="135"/>
      <c r="O58" s="135"/>
      <c r="P58" s="135">
        <f>'将来負担比率（分子）の構造'!M$49</f>
        <v>4880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141</v>
      </c>
      <c r="C62" s="135"/>
      <c r="D62" s="135"/>
      <c r="E62" s="135">
        <f>'将来負担比率（分子）の構造'!J$45</f>
        <v>118</v>
      </c>
      <c r="F62" s="135"/>
      <c r="G62" s="135"/>
      <c r="H62" s="135">
        <f>'将来負担比率（分子）の構造'!K$45</f>
        <v>85</v>
      </c>
      <c r="I62" s="135"/>
      <c r="J62" s="135"/>
      <c r="K62" s="135">
        <f>'将来負担比率（分子）の構造'!L$45</f>
        <v>57</v>
      </c>
      <c r="L62" s="135"/>
      <c r="M62" s="135"/>
      <c r="N62" s="135">
        <f>'将来負担比率（分子）の構造'!M$45</f>
        <v>43</v>
      </c>
      <c r="O62" s="135"/>
      <c r="P62" s="135"/>
    </row>
    <row r="63" spans="1:16" x14ac:dyDescent="0.15">
      <c r="A63" s="135" t="s">
        <v>27</v>
      </c>
      <c r="B63" s="135">
        <f>'将来負担比率（分子）の構造'!I$44</f>
        <v>4</v>
      </c>
      <c r="C63" s="135"/>
      <c r="D63" s="135"/>
      <c r="E63" s="135">
        <f>'将来負担比率（分子）の構造'!J$44</f>
        <v>4</v>
      </c>
      <c r="F63" s="135"/>
      <c r="G63" s="135"/>
      <c r="H63" s="135">
        <f>'将来負担比率（分子）の構造'!K$44</f>
        <v>3</v>
      </c>
      <c r="I63" s="135"/>
      <c r="J63" s="135"/>
      <c r="K63" s="135">
        <f>'将来負担比率（分子）の構造'!L$44</f>
        <v>8</v>
      </c>
      <c r="L63" s="135"/>
      <c r="M63" s="135"/>
      <c r="N63" s="135">
        <f>'将来負担比率（分子）の構造'!M$44</f>
        <v>8</v>
      </c>
      <c r="O63" s="135"/>
      <c r="P63" s="135"/>
    </row>
    <row r="64" spans="1:16" x14ac:dyDescent="0.15">
      <c r="A64" s="135" t="s">
        <v>26</v>
      </c>
      <c r="B64" s="135">
        <f>'将来負担比率（分子）の構造'!I$43</f>
        <v>42</v>
      </c>
      <c r="C64" s="135"/>
      <c r="D64" s="135"/>
      <c r="E64" s="135">
        <f>'将来負担比率（分子）の構造'!J$43</f>
        <v>37</v>
      </c>
      <c r="F64" s="135"/>
      <c r="G64" s="135"/>
      <c r="H64" s="135">
        <f>'将来負担比率（分子）の構造'!K$43</f>
        <v>44</v>
      </c>
      <c r="I64" s="135"/>
      <c r="J64" s="135"/>
      <c r="K64" s="135">
        <f>'将来負担比率（分子）の構造'!L$43</f>
        <v>40</v>
      </c>
      <c r="L64" s="135"/>
      <c r="M64" s="135"/>
      <c r="N64" s="135">
        <f>'将来負担比率（分子）の構造'!M$43</f>
        <v>30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949</v>
      </c>
      <c r="C66" s="135"/>
      <c r="D66" s="135"/>
      <c r="E66" s="135">
        <f>'将来負担比率（分子）の構造'!J$41</f>
        <v>836</v>
      </c>
      <c r="F66" s="135"/>
      <c r="G66" s="135"/>
      <c r="H66" s="135">
        <f>'将来負担比率（分子）の構造'!K$41</f>
        <v>883</v>
      </c>
      <c r="I66" s="135"/>
      <c r="J66" s="135"/>
      <c r="K66" s="135">
        <f>'将来負担比率（分子）の構造'!L$41</f>
        <v>850</v>
      </c>
      <c r="L66" s="135"/>
      <c r="M66" s="135"/>
      <c r="N66" s="135">
        <f>'将来負担比率（分子）の構造'!M$41</f>
        <v>977</v>
      </c>
      <c r="O66" s="135"/>
      <c r="P66" s="135"/>
    </row>
    <row r="67" spans="1:16" x14ac:dyDescent="0.15">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208</v>
      </c>
      <c r="C5" s="610"/>
      <c r="D5" s="610"/>
      <c r="E5" s="610"/>
      <c r="F5" s="610"/>
      <c r="G5" s="610"/>
      <c r="H5" s="610"/>
      <c r="I5" s="610"/>
      <c r="J5" s="610"/>
      <c r="K5" s="610"/>
      <c r="L5" s="610"/>
      <c r="M5" s="610"/>
      <c r="N5" s="610"/>
      <c r="O5" s="610"/>
      <c r="P5" s="610"/>
      <c r="Q5" s="611"/>
      <c r="R5" s="612">
        <v>891388</v>
      </c>
      <c r="S5" s="613"/>
      <c r="T5" s="613"/>
      <c r="U5" s="613"/>
      <c r="V5" s="613"/>
      <c r="W5" s="613"/>
      <c r="X5" s="613"/>
      <c r="Y5" s="614"/>
      <c r="Z5" s="615">
        <v>49.2</v>
      </c>
      <c r="AA5" s="615"/>
      <c r="AB5" s="615"/>
      <c r="AC5" s="615"/>
      <c r="AD5" s="616">
        <v>891388</v>
      </c>
      <c r="AE5" s="616"/>
      <c r="AF5" s="616"/>
      <c r="AG5" s="616"/>
      <c r="AH5" s="616"/>
      <c r="AI5" s="616"/>
      <c r="AJ5" s="616"/>
      <c r="AK5" s="616"/>
      <c r="AL5" s="617">
        <v>82.9</v>
      </c>
      <c r="AM5" s="618"/>
      <c r="AN5" s="618"/>
      <c r="AO5" s="619"/>
      <c r="AP5" s="609" t="s">
        <v>209</v>
      </c>
      <c r="AQ5" s="610"/>
      <c r="AR5" s="610"/>
      <c r="AS5" s="610"/>
      <c r="AT5" s="610"/>
      <c r="AU5" s="610"/>
      <c r="AV5" s="610"/>
      <c r="AW5" s="610"/>
      <c r="AX5" s="610"/>
      <c r="AY5" s="610"/>
      <c r="AZ5" s="610"/>
      <c r="BA5" s="610"/>
      <c r="BB5" s="610"/>
      <c r="BC5" s="610"/>
      <c r="BD5" s="610"/>
      <c r="BE5" s="610"/>
      <c r="BF5" s="611"/>
      <c r="BG5" s="623">
        <v>888443</v>
      </c>
      <c r="BH5" s="624"/>
      <c r="BI5" s="624"/>
      <c r="BJ5" s="624"/>
      <c r="BK5" s="624"/>
      <c r="BL5" s="624"/>
      <c r="BM5" s="624"/>
      <c r="BN5" s="625"/>
      <c r="BO5" s="626">
        <v>99.7</v>
      </c>
      <c r="BP5" s="626"/>
      <c r="BQ5" s="626"/>
      <c r="BR5" s="626"/>
      <c r="BS5" s="627">
        <v>83</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49490</v>
      </c>
      <c r="S6" s="624"/>
      <c r="T6" s="624"/>
      <c r="U6" s="624"/>
      <c r="V6" s="624"/>
      <c r="W6" s="624"/>
      <c r="X6" s="624"/>
      <c r="Y6" s="625"/>
      <c r="Z6" s="626">
        <v>2.7</v>
      </c>
      <c r="AA6" s="626"/>
      <c r="AB6" s="626"/>
      <c r="AC6" s="626"/>
      <c r="AD6" s="627">
        <v>49490</v>
      </c>
      <c r="AE6" s="627"/>
      <c r="AF6" s="627"/>
      <c r="AG6" s="627"/>
      <c r="AH6" s="627"/>
      <c r="AI6" s="627"/>
      <c r="AJ6" s="627"/>
      <c r="AK6" s="627"/>
      <c r="AL6" s="628">
        <v>4.5999999999999996</v>
      </c>
      <c r="AM6" s="629"/>
      <c r="AN6" s="629"/>
      <c r="AO6" s="630"/>
      <c r="AP6" s="620" t="s">
        <v>214</v>
      </c>
      <c r="AQ6" s="621"/>
      <c r="AR6" s="621"/>
      <c r="AS6" s="621"/>
      <c r="AT6" s="621"/>
      <c r="AU6" s="621"/>
      <c r="AV6" s="621"/>
      <c r="AW6" s="621"/>
      <c r="AX6" s="621"/>
      <c r="AY6" s="621"/>
      <c r="AZ6" s="621"/>
      <c r="BA6" s="621"/>
      <c r="BB6" s="621"/>
      <c r="BC6" s="621"/>
      <c r="BD6" s="621"/>
      <c r="BE6" s="621"/>
      <c r="BF6" s="622"/>
      <c r="BG6" s="623">
        <v>888443</v>
      </c>
      <c r="BH6" s="624"/>
      <c r="BI6" s="624"/>
      <c r="BJ6" s="624"/>
      <c r="BK6" s="624"/>
      <c r="BL6" s="624"/>
      <c r="BM6" s="624"/>
      <c r="BN6" s="625"/>
      <c r="BO6" s="626">
        <v>99.7</v>
      </c>
      <c r="BP6" s="626"/>
      <c r="BQ6" s="626"/>
      <c r="BR6" s="626"/>
      <c r="BS6" s="627">
        <v>83</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41656</v>
      </c>
      <c r="CS6" s="624"/>
      <c r="CT6" s="624"/>
      <c r="CU6" s="624"/>
      <c r="CV6" s="624"/>
      <c r="CW6" s="624"/>
      <c r="CX6" s="624"/>
      <c r="CY6" s="625"/>
      <c r="CZ6" s="626">
        <v>2.4</v>
      </c>
      <c r="DA6" s="626"/>
      <c r="DB6" s="626"/>
      <c r="DC6" s="626"/>
      <c r="DD6" s="632" t="s">
        <v>216</v>
      </c>
      <c r="DE6" s="624"/>
      <c r="DF6" s="624"/>
      <c r="DG6" s="624"/>
      <c r="DH6" s="624"/>
      <c r="DI6" s="624"/>
      <c r="DJ6" s="624"/>
      <c r="DK6" s="624"/>
      <c r="DL6" s="624"/>
      <c r="DM6" s="624"/>
      <c r="DN6" s="624"/>
      <c r="DO6" s="624"/>
      <c r="DP6" s="625"/>
      <c r="DQ6" s="632">
        <v>41656</v>
      </c>
      <c r="DR6" s="624"/>
      <c r="DS6" s="624"/>
      <c r="DT6" s="624"/>
      <c r="DU6" s="624"/>
      <c r="DV6" s="624"/>
      <c r="DW6" s="624"/>
      <c r="DX6" s="624"/>
      <c r="DY6" s="624"/>
      <c r="DZ6" s="624"/>
      <c r="EA6" s="624"/>
      <c r="EB6" s="624"/>
      <c r="EC6" s="633"/>
    </row>
    <row r="7" spans="2:143" ht="11.25" customHeight="1" x14ac:dyDescent="0.15">
      <c r="B7" s="620" t="s">
        <v>217</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218</v>
      </c>
      <c r="AQ7" s="621"/>
      <c r="AR7" s="621"/>
      <c r="AS7" s="621"/>
      <c r="AT7" s="621"/>
      <c r="AU7" s="621"/>
      <c r="AV7" s="621"/>
      <c r="AW7" s="621"/>
      <c r="AX7" s="621"/>
      <c r="AY7" s="621"/>
      <c r="AZ7" s="621"/>
      <c r="BA7" s="621"/>
      <c r="BB7" s="621"/>
      <c r="BC7" s="621"/>
      <c r="BD7" s="621"/>
      <c r="BE7" s="621"/>
      <c r="BF7" s="622"/>
      <c r="BG7" s="623">
        <v>40226</v>
      </c>
      <c r="BH7" s="624"/>
      <c r="BI7" s="624"/>
      <c r="BJ7" s="624"/>
      <c r="BK7" s="624"/>
      <c r="BL7" s="624"/>
      <c r="BM7" s="624"/>
      <c r="BN7" s="625"/>
      <c r="BO7" s="626">
        <v>4.5</v>
      </c>
      <c r="BP7" s="626"/>
      <c r="BQ7" s="626"/>
      <c r="BR7" s="626"/>
      <c r="BS7" s="627">
        <v>83</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706602</v>
      </c>
      <c r="CS7" s="624"/>
      <c r="CT7" s="624"/>
      <c r="CU7" s="624"/>
      <c r="CV7" s="624"/>
      <c r="CW7" s="624"/>
      <c r="CX7" s="624"/>
      <c r="CY7" s="625"/>
      <c r="CZ7" s="626">
        <v>41</v>
      </c>
      <c r="DA7" s="626"/>
      <c r="DB7" s="626"/>
      <c r="DC7" s="626"/>
      <c r="DD7" s="632">
        <v>205016</v>
      </c>
      <c r="DE7" s="624"/>
      <c r="DF7" s="624"/>
      <c r="DG7" s="624"/>
      <c r="DH7" s="624"/>
      <c r="DI7" s="624"/>
      <c r="DJ7" s="624"/>
      <c r="DK7" s="624"/>
      <c r="DL7" s="624"/>
      <c r="DM7" s="624"/>
      <c r="DN7" s="624"/>
      <c r="DO7" s="624"/>
      <c r="DP7" s="625"/>
      <c r="DQ7" s="632">
        <v>472716</v>
      </c>
      <c r="DR7" s="624"/>
      <c r="DS7" s="624"/>
      <c r="DT7" s="624"/>
      <c r="DU7" s="624"/>
      <c r="DV7" s="624"/>
      <c r="DW7" s="624"/>
      <c r="DX7" s="624"/>
      <c r="DY7" s="624"/>
      <c r="DZ7" s="624"/>
      <c r="EA7" s="624"/>
      <c r="EB7" s="624"/>
      <c r="EC7" s="633"/>
    </row>
    <row r="8" spans="2:143" ht="11.25" customHeight="1" x14ac:dyDescent="0.15">
      <c r="B8" s="620" t="s">
        <v>220</v>
      </c>
      <c r="C8" s="621"/>
      <c r="D8" s="621"/>
      <c r="E8" s="621"/>
      <c r="F8" s="621"/>
      <c r="G8" s="621"/>
      <c r="H8" s="621"/>
      <c r="I8" s="621"/>
      <c r="J8" s="621"/>
      <c r="K8" s="621"/>
      <c r="L8" s="621"/>
      <c r="M8" s="621"/>
      <c r="N8" s="621"/>
      <c r="O8" s="621"/>
      <c r="P8" s="621"/>
      <c r="Q8" s="622"/>
      <c r="R8" s="623">
        <v>354</v>
      </c>
      <c r="S8" s="624"/>
      <c r="T8" s="624"/>
      <c r="U8" s="624"/>
      <c r="V8" s="624"/>
      <c r="W8" s="624"/>
      <c r="X8" s="624"/>
      <c r="Y8" s="625"/>
      <c r="Z8" s="626">
        <v>0</v>
      </c>
      <c r="AA8" s="626"/>
      <c r="AB8" s="626"/>
      <c r="AC8" s="626"/>
      <c r="AD8" s="627">
        <v>354</v>
      </c>
      <c r="AE8" s="627"/>
      <c r="AF8" s="627"/>
      <c r="AG8" s="627"/>
      <c r="AH8" s="627"/>
      <c r="AI8" s="627"/>
      <c r="AJ8" s="627"/>
      <c r="AK8" s="627"/>
      <c r="AL8" s="628">
        <v>0</v>
      </c>
      <c r="AM8" s="629"/>
      <c r="AN8" s="629"/>
      <c r="AO8" s="630"/>
      <c r="AP8" s="620" t="s">
        <v>221</v>
      </c>
      <c r="AQ8" s="621"/>
      <c r="AR8" s="621"/>
      <c r="AS8" s="621"/>
      <c r="AT8" s="621"/>
      <c r="AU8" s="621"/>
      <c r="AV8" s="621"/>
      <c r="AW8" s="621"/>
      <c r="AX8" s="621"/>
      <c r="AY8" s="621"/>
      <c r="AZ8" s="621"/>
      <c r="BA8" s="621"/>
      <c r="BB8" s="621"/>
      <c r="BC8" s="621"/>
      <c r="BD8" s="621"/>
      <c r="BE8" s="621"/>
      <c r="BF8" s="622"/>
      <c r="BG8" s="623">
        <v>2033</v>
      </c>
      <c r="BH8" s="624"/>
      <c r="BI8" s="624"/>
      <c r="BJ8" s="624"/>
      <c r="BK8" s="624"/>
      <c r="BL8" s="624"/>
      <c r="BM8" s="624"/>
      <c r="BN8" s="625"/>
      <c r="BO8" s="626">
        <v>0.2</v>
      </c>
      <c r="BP8" s="626"/>
      <c r="BQ8" s="626"/>
      <c r="BR8" s="626"/>
      <c r="BS8" s="632" t="s">
        <v>110</v>
      </c>
      <c r="BT8" s="624"/>
      <c r="BU8" s="624"/>
      <c r="BV8" s="624"/>
      <c r="BW8" s="624"/>
      <c r="BX8" s="624"/>
      <c r="BY8" s="624"/>
      <c r="BZ8" s="624"/>
      <c r="CA8" s="624"/>
      <c r="CB8" s="633"/>
      <c r="CD8" s="637" t="s">
        <v>222</v>
      </c>
      <c r="CE8" s="638"/>
      <c r="CF8" s="638"/>
      <c r="CG8" s="638"/>
      <c r="CH8" s="638"/>
      <c r="CI8" s="638"/>
      <c r="CJ8" s="638"/>
      <c r="CK8" s="638"/>
      <c r="CL8" s="638"/>
      <c r="CM8" s="638"/>
      <c r="CN8" s="638"/>
      <c r="CO8" s="638"/>
      <c r="CP8" s="638"/>
      <c r="CQ8" s="639"/>
      <c r="CR8" s="623">
        <v>285334</v>
      </c>
      <c r="CS8" s="624"/>
      <c r="CT8" s="624"/>
      <c r="CU8" s="624"/>
      <c r="CV8" s="624"/>
      <c r="CW8" s="624"/>
      <c r="CX8" s="624"/>
      <c r="CY8" s="625"/>
      <c r="CZ8" s="626">
        <v>16.5</v>
      </c>
      <c r="DA8" s="626"/>
      <c r="DB8" s="626"/>
      <c r="DC8" s="626"/>
      <c r="DD8" s="632">
        <v>829</v>
      </c>
      <c r="DE8" s="624"/>
      <c r="DF8" s="624"/>
      <c r="DG8" s="624"/>
      <c r="DH8" s="624"/>
      <c r="DI8" s="624"/>
      <c r="DJ8" s="624"/>
      <c r="DK8" s="624"/>
      <c r="DL8" s="624"/>
      <c r="DM8" s="624"/>
      <c r="DN8" s="624"/>
      <c r="DO8" s="624"/>
      <c r="DP8" s="625"/>
      <c r="DQ8" s="632">
        <v>194207</v>
      </c>
      <c r="DR8" s="624"/>
      <c r="DS8" s="624"/>
      <c r="DT8" s="624"/>
      <c r="DU8" s="624"/>
      <c r="DV8" s="624"/>
      <c r="DW8" s="624"/>
      <c r="DX8" s="624"/>
      <c r="DY8" s="624"/>
      <c r="DZ8" s="624"/>
      <c r="EA8" s="624"/>
      <c r="EB8" s="624"/>
      <c r="EC8" s="633"/>
    </row>
    <row r="9" spans="2:143" ht="11.25" customHeight="1" x14ac:dyDescent="0.15">
      <c r="B9" s="620" t="s">
        <v>223</v>
      </c>
      <c r="C9" s="621"/>
      <c r="D9" s="621"/>
      <c r="E9" s="621"/>
      <c r="F9" s="621"/>
      <c r="G9" s="621"/>
      <c r="H9" s="621"/>
      <c r="I9" s="621"/>
      <c r="J9" s="621"/>
      <c r="K9" s="621"/>
      <c r="L9" s="621"/>
      <c r="M9" s="621"/>
      <c r="N9" s="621"/>
      <c r="O9" s="621"/>
      <c r="P9" s="621"/>
      <c r="Q9" s="622"/>
      <c r="R9" s="623">
        <v>364</v>
      </c>
      <c r="S9" s="624"/>
      <c r="T9" s="624"/>
      <c r="U9" s="624"/>
      <c r="V9" s="624"/>
      <c r="W9" s="624"/>
      <c r="X9" s="624"/>
      <c r="Y9" s="625"/>
      <c r="Z9" s="626">
        <v>0</v>
      </c>
      <c r="AA9" s="626"/>
      <c r="AB9" s="626"/>
      <c r="AC9" s="626"/>
      <c r="AD9" s="627">
        <v>364</v>
      </c>
      <c r="AE9" s="627"/>
      <c r="AF9" s="627"/>
      <c r="AG9" s="627"/>
      <c r="AH9" s="627"/>
      <c r="AI9" s="627"/>
      <c r="AJ9" s="627"/>
      <c r="AK9" s="627"/>
      <c r="AL9" s="628">
        <v>0</v>
      </c>
      <c r="AM9" s="629"/>
      <c r="AN9" s="629"/>
      <c r="AO9" s="630"/>
      <c r="AP9" s="620" t="s">
        <v>224</v>
      </c>
      <c r="AQ9" s="621"/>
      <c r="AR9" s="621"/>
      <c r="AS9" s="621"/>
      <c r="AT9" s="621"/>
      <c r="AU9" s="621"/>
      <c r="AV9" s="621"/>
      <c r="AW9" s="621"/>
      <c r="AX9" s="621"/>
      <c r="AY9" s="621"/>
      <c r="AZ9" s="621"/>
      <c r="BA9" s="621"/>
      <c r="BB9" s="621"/>
      <c r="BC9" s="621"/>
      <c r="BD9" s="621"/>
      <c r="BE9" s="621"/>
      <c r="BF9" s="622"/>
      <c r="BG9" s="623">
        <v>34830</v>
      </c>
      <c r="BH9" s="624"/>
      <c r="BI9" s="624"/>
      <c r="BJ9" s="624"/>
      <c r="BK9" s="624"/>
      <c r="BL9" s="624"/>
      <c r="BM9" s="624"/>
      <c r="BN9" s="625"/>
      <c r="BO9" s="626">
        <v>3.9</v>
      </c>
      <c r="BP9" s="626"/>
      <c r="BQ9" s="626"/>
      <c r="BR9" s="626"/>
      <c r="BS9" s="632" t="s">
        <v>110</v>
      </c>
      <c r="BT9" s="624"/>
      <c r="BU9" s="624"/>
      <c r="BV9" s="624"/>
      <c r="BW9" s="624"/>
      <c r="BX9" s="624"/>
      <c r="BY9" s="624"/>
      <c r="BZ9" s="624"/>
      <c r="CA9" s="624"/>
      <c r="CB9" s="633"/>
      <c r="CD9" s="637" t="s">
        <v>225</v>
      </c>
      <c r="CE9" s="638"/>
      <c r="CF9" s="638"/>
      <c r="CG9" s="638"/>
      <c r="CH9" s="638"/>
      <c r="CI9" s="638"/>
      <c r="CJ9" s="638"/>
      <c r="CK9" s="638"/>
      <c r="CL9" s="638"/>
      <c r="CM9" s="638"/>
      <c r="CN9" s="638"/>
      <c r="CO9" s="638"/>
      <c r="CP9" s="638"/>
      <c r="CQ9" s="639"/>
      <c r="CR9" s="623">
        <v>80963</v>
      </c>
      <c r="CS9" s="624"/>
      <c r="CT9" s="624"/>
      <c r="CU9" s="624"/>
      <c r="CV9" s="624"/>
      <c r="CW9" s="624"/>
      <c r="CX9" s="624"/>
      <c r="CY9" s="625"/>
      <c r="CZ9" s="626">
        <v>4.7</v>
      </c>
      <c r="DA9" s="626"/>
      <c r="DB9" s="626"/>
      <c r="DC9" s="626"/>
      <c r="DD9" s="632">
        <v>19012</v>
      </c>
      <c r="DE9" s="624"/>
      <c r="DF9" s="624"/>
      <c r="DG9" s="624"/>
      <c r="DH9" s="624"/>
      <c r="DI9" s="624"/>
      <c r="DJ9" s="624"/>
      <c r="DK9" s="624"/>
      <c r="DL9" s="624"/>
      <c r="DM9" s="624"/>
      <c r="DN9" s="624"/>
      <c r="DO9" s="624"/>
      <c r="DP9" s="625"/>
      <c r="DQ9" s="632">
        <v>56992</v>
      </c>
      <c r="DR9" s="624"/>
      <c r="DS9" s="624"/>
      <c r="DT9" s="624"/>
      <c r="DU9" s="624"/>
      <c r="DV9" s="624"/>
      <c r="DW9" s="624"/>
      <c r="DX9" s="624"/>
      <c r="DY9" s="624"/>
      <c r="DZ9" s="624"/>
      <c r="EA9" s="624"/>
      <c r="EB9" s="624"/>
      <c r="EC9" s="633"/>
    </row>
    <row r="10" spans="2:143" ht="11.25" customHeight="1" x14ac:dyDescent="0.15">
      <c r="B10" s="620" t="s">
        <v>226</v>
      </c>
      <c r="C10" s="621"/>
      <c r="D10" s="621"/>
      <c r="E10" s="621"/>
      <c r="F10" s="621"/>
      <c r="G10" s="621"/>
      <c r="H10" s="621"/>
      <c r="I10" s="621"/>
      <c r="J10" s="621"/>
      <c r="K10" s="621"/>
      <c r="L10" s="621"/>
      <c r="M10" s="621"/>
      <c r="N10" s="621"/>
      <c r="O10" s="621"/>
      <c r="P10" s="621"/>
      <c r="Q10" s="622"/>
      <c r="R10" s="623">
        <v>19191</v>
      </c>
      <c r="S10" s="624"/>
      <c r="T10" s="624"/>
      <c r="U10" s="624"/>
      <c r="V10" s="624"/>
      <c r="W10" s="624"/>
      <c r="X10" s="624"/>
      <c r="Y10" s="625"/>
      <c r="Z10" s="626">
        <v>1.1000000000000001</v>
      </c>
      <c r="AA10" s="626"/>
      <c r="AB10" s="626"/>
      <c r="AC10" s="626"/>
      <c r="AD10" s="627">
        <v>19191</v>
      </c>
      <c r="AE10" s="627"/>
      <c r="AF10" s="627"/>
      <c r="AG10" s="627"/>
      <c r="AH10" s="627"/>
      <c r="AI10" s="627"/>
      <c r="AJ10" s="627"/>
      <c r="AK10" s="627"/>
      <c r="AL10" s="628">
        <v>1.8</v>
      </c>
      <c r="AM10" s="629"/>
      <c r="AN10" s="629"/>
      <c r="AO10" s="630"/>
      <c r="AP10" s="620" t="s">
        <v>227</v>
      </c>
      <c r="AQ10" s="621"/>
      <c r="AR10" s="621"/>
      <c r="AS10" s="621"/>
      <c r="AT10" s="621"/>
      <c r="AU10" s="621"/>
      <c r="AV10" s="621"/>
      <c r="AW10" s="621"/>
      <c r="AX10" s="621"/>
      <c r="AY10" s="621"/>
      <c r="AZ10" s="621"/>
      <c r="BA10" s="621"/>
      <c r="BB10" s="621"/>
      <c r="BC10" s="621"/>
      <c r="BD10" s="621"/>
      <c r="BE10" s="621"/>
      <c r="BF10" s="622"/>
      <c r="BG10" s="623">
        <v>2243</v>
      </c>
      <c r="BH10" s="624"/>
      <c r="BI10" s="624"/>
      <c r="BJ10" s="624"/>
      <c r="BK10" s="624"/>
      <c r="BL10" s="624"/>
      <c r="BM10" s="624"/>
      <c r="BN10" s="625"/>
      <c r="BO10" s="626">
        <v>0.3</v>
      </c>
      <c r="BP10" s="626"/>
      <c r="BQ10" s="626"/>
      <c r="BR10" s="626"/>
      <c r="BS10" s="632" t="s">
        <v>110</v>
      </c>
      <c r="BT10" s="624"/>
      <c r="BU10" s="624"/>
      <c r="BV10" s="624"/>
      <c r="BW10" s="624"/>
      <c r="BX10" s="624"/>
      <c r="BY10" s="624"/>
      <c r="BZ10" s="624"/>
      <c r="CA10" s="624"/>
      <c r="CB10" s="633"/>
      <c r="CD10" s="637" t="s">
        <v>228</v>
      </c>
      <c r="CE10" s="638"/>
      <c r="CF10" s="638"/>
      <c r="CG10" s="638"/>
      <c r="CH10" s="638"/>
      <c r="CI10" s="638"/>
      <c r="CJ10" s="638"/>
      <c r="CK10" s="638"/>
      <c r="CL10" s="638"/>
      <c r="CM10" s="638"/>
      <c r="CN10" s="638"/>
      <c r="CO10" s="638"/>
      <c r="CP10" s="638"/>
      <c r="CQ10" s="639"/>
      <c r="CR10" s="623" t="s">
        <v>110</v>
      </c>
      <c r="CS10" s="624"/>
      <c r="CT10" s="624"/>
      <c r="CU10" s="624"/>
      <c r="CV10" s="624"/>
      <c r="CW10" s="624"/>
      <c r="CX10" s="624"/>
      <c r="CY10" s="625"/>
      <c r="CZ10" s="626" t="s">
        <v>110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x14ac:dyDescent="0.15">
      <c r="B11" s="620" t="s">
        <v>229</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230</v>
      </c>
      <c r="AQ11" s="621"/>
      <c r="AR11" s="621"/>
      <c r="AS11" s="621"/>
      <c r="AT11" s="621"/>
      <c r="AU11" s="621"/>
      <c r="AV11" s="621"/>
      <c r="AW11" s="621"/>
      <c r="AX11" s="621"/>
      <c r="AY11" s="621"/>
      <c r="AZ11" s="621"/>
      <c r="BA11" s="621"/>
      <c r="BB11" s="621"/>
      <c r="BC11" s="621"/>
      <c r="BD11" s="621"/>
      <c r="BE11" s="621"/>
      <c r="BF11" s="622"/>
      <c r="BG11" s="623">
        <v>1120</v>
      </c>
      <c r="BH11" s="624"/>
      <c r="BI11" s="624"/>
      <c r="BJ11" s="624"/>
      <c r="BK11" s="624"/>
      <c r="BL11" s="624"/>
      <c r="BM11" s="624"/>
      <c r="BN11" s="625"/>
      <c r="BO11" s="626">
        <v>0.1</v>
      </c>
      <c r="BP11" s="626"/>
      <c r="BQ11" s="626"/>
      <c r="BR11" s="626"/>
      <c r="BS11" s="632">
        <v>83</v>
      </c>
      <c r="BT11" s="624"/>
      <c r="BU11" s="624"/>
      <c r="BV11" s="624"/>
      <c r="BW11" s="624"/>
      <c r="BX11" s="624"/>
      <c r="BY11" s="624"/>
      <c r="BZ11" s="624"/>
      <c r="CA11" s="624"/>
      <c r="CB11" s="633"/>
      <c r="CD11" s="637" t="s">
        <v>231</v>
      </c>
      <c r="CE11" s="638"/>
      <c r="CF11" s="638"/>
      <c r="CG11" s="638"/>
      <c r="CH11" s="638"/>
      <c r="CI11" s="638"/>
      <c r="CJ11" s="638"/>
      <c r="CK11" s="638"/>
      <c r="CL11" s="638"/>
      <c r="CM11" s="638"/>
      <c r="CN11" s="638"/>
      <c r="CO11" s="638"/>
      <c r="CP11" s="638"/>
      <c r="CQ11" s="639"/>
      <c r="CR11" s="623">
        <v>109371</v>
      </c>
      <c r="CS11" s="624"/>
      <c r="CT11" s="624"/>
      <c r="CU11" s="624"/>
      <c r="CV11" s="624"/>
      <c r="CW11" s="624"/>
      <c r="CX11" s="624"/>
      <c r="CY11" s="625"/>
      <c r="CZ11" s="626">
        <v>6.3</v>
      </c>
      <c r="DA11" s="626"/>
      <c r="DB11" s="626"/>
      <c r="DC11" s="626"/>
      <c r="DD11" s="632">
        <v>47353</v>
      </c>
      <c r="DE11" s="624"/>
      <c r="DF11" s="624"/>
      <c r="DG11" s="624"/>
      <c r="DH11" s="624"/>
      <c r="DI11" s="624"/>
      <c r="DJ11" s="624"/>
      <c r="DK11" s="624"/>
      <c r="DL11" s="624"/>
      <c r="DM11" s="624"/>
      <c r="DN11" s="624"/>
      <c r="DO11" s="624"/>
      <c r="DP11" s="625"/>
      <c r="DQ11" s="632">
        <v>77883</v>
      </c>
      <c r="DR11" s="624"/>
      <c r="DS11" s="624"/>
      <c r="DT11" s="624"/>
      <c r="DU11" s="624"/>
      <c r="DV11" s="624"/>
      <c r="DW11" s="624"/>
      <c r="DX11" s="624"/>
      <c r="DY11" s="624"/>
      <c r="DZ11" s="624"/>
      <c r="EA11" s="624"/>
      <c r="EB11" s="624"/>
      <c r="EC11" s="633"/>
    </row>
    <row r="12" spans="2:143" ht="11.25" customHeight="1" x14ac:dyDescent="0.15">
      <c r="B12" s="620" t="s">
        <v>232</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233</v>
      </c>
      <c r="AQ12" s="621"/>
      <c r="AR12" s="621"/>
      <c r="AS12" s="621"/>
      <c r="AT12" s="621"/>
      <c r="AU12" s="621"/>
      <c r="AV12" s="621"/>
      <c r="AW12" s="621"/>
      <c r="AX12" s="621"/>
      <c r="AY12" s="621"/>
      <c r="AZ12" s="621"/>
      <c r="BA12" s="621"/>
      <c r="BB12" s="621"/>
      <c r="BC12" s="621"/>
      <c r="BD12" s="621"/>
      <c r="BE12" s="621"/>
      <c r="BF12" s="622"/>
      <c r="BG12" s="623">
        <v>842513</v>
      </c>
      <c r="BH12" s="624"/>
      <c r="BI12" s="624"/>
      <c r="BJ12" s="624"/>
      <c r="BK12" s="624"/>
      <c r="BL12" s="624"/>
      <c r="BM12" s="624"/>
      <c r="BN12" s="625"/>
      <c r="BO12" s="626">
        <v>94.5</v>
      </c>
      <c r="BP12" s="626"/>
      <c r="BQ12" s="626"/>
      <c r="BR12" s="626"/>
      <c r="BS12" s="632" t="s">
        <v>110</v>
      </c>
      <c r="BT12" s="624"/>
      <c r="BU12" s="624"/>
      <c r="BV12" s="624"/>
      <c r="BW12" s="624"/>
      <c r="BX12" s="624"/>
      <c r="BY12" s="624"/>
      <c r="BZ12" s="624"/>
      <c r="CA12" s="624"/>
      <c r="CB12" s="633"/>
      <c r="CD12" s="637" t="s">
        <v>234</v>
      </c>
      <c r="CE12" s="638"/>
      <c r="CF12" s="638"/>
      <c r="CG12" s="638"/>
      <c r="CH12" s="638"/>
      <c r="CI12" s="638"/>
      <c r="CJ12" s="638"/>
      <c r="CK12" s="638"/>
      <c r="CL12" s="638"/>
      <c r="CM12" s="638"/>
      <c r="CN12" s="638"/>
      <c r="CO12" s="638"/>
      <c r="CP12" s="638"/>
      <c r="CQ12" s="639"/>
      <c r="CR12" s="623">
        <v>26328</v>
      </c>
      <c r="CS12" s="624"/>
      <c r="CT12" s="624"/>
      <c r="CU12" s="624"/>
      <c r="CV12" s="624"/>
      <c r="CW12" s="624"/>
      <c r="CX12" s="624"/>
      <c r="CY12" s="625"/>
      <c r="CZ12" s="626">
        <v>1.5</v>
      </c>
      <c r="DA12" s="626"/>
      <c r="DB12" s="626"/>
      <c r="DC12" s="626"/>
      <c r="DD12" s="632" t="s">
        <v>110</v>
      </c>
      <c r="DE12" s="624"/>
      <c r="DF12" s="624"/>
      <c r="DG12" s="624"/>
      <c r="DH12" s="624"/>
      <c r="DI12" s="624"/>
      <c r="DJ12" s="624"/>
      <c r="DK12" s="624"/>
      <c r="DL12" s="624"/>
      <c r="DM12" s="624"/>
      <c r="DN12" s="624"/>
      <c r="DO12" s="624"/>
      <c r="DP12" s="625"/>
      <c r="DQ12" s="632">
        <v>23787</v>
      </c>
      <c r="DR12" s="624"/>
      <c r="DS12" s="624"/>
      <c r="DT12" s="624"/>
      <c r="DU12" s="624"/>
      <c r="DV12" s="624"/>
      <c r="DW12" s="624"/>
      <c r="DX12" s="624"/>
      <c r="DY12" s="624"/>
      <c r="DZ12" s="624"/>
      <c r="EA12" s="624"/>
      <c r="EB12" s="624"/>
      <c r="EC12" s="633"/>
    </row>
    <row r="13" spans="2:143" ht="11.25" customHeight="1" x14ac:dyDescent="0.15">
      <c r="B13" s="620" t="s">
        <v>235</v>
      </c>
      <c r="C13" s="621"/>
      <c r="D13" s="621"/>
      <c r="E13" s="621"/>
      <c r="F13" s="621"/>
      <c r="G13" s="621"/>
      <c r="H13" s="621"/>
      <c r="I13" s="621"/>
      <c r="J13" s="621"/>
      <c r="K13" s="621"/>
      <c r="L13" s="621"/>
      <c r="M13" s="621"/>
      <c r="N13" s="621"/>
      <c r="O13" s="621"/>
      <c r="P13" s="621"/>
      <c r="Q13" s="622"/>
      <c r="R13" s="623">
        <v>9171</v>
      </c>
      <c r="S13" s="624"/>
      <c r="T13" s="624"/>
      <c r="U13" s="624"/>
      <c r="V13" s="624"/>
      <c r="W13" s="624"/>
      <c r="X13" s="624"/>
      <c r="Y13" s="625"/>
      <c r="Z13" s="626">
        <v>0.5</v>
      </c>
      <c r="AA13" s="626"/>
      <c r="AB13" s="626"/>
      <c r="AC13" s="626"/>
      <c r="AD13" s="627">
        <v>9171</v>
      </c>
      <c r="AE13" s="627"/>
      <c r="AF13" s="627"/>
      <c r="AG13" s="627"/>
      <c r="AH13" s="627"/>
      <c r="AI13" s="627"/>
      <c r="AJ13" s="627"/>
      <c r="AK13" s="627"/>
      <c r="AL13" s="628">
        <v>0.9</v>
      </c>
      <c r="AM13" s="629"/>
      <c r="AN13" s="629"/>
      <c r="AO13" s="630"/>
      <c r="AP13" s="620" t="s">
        <v>236</v>
      </c>
      <c r="AQ13" s="621"/>
      <c r="AR13" s="621"/>
      <c r="AS13" s="621"/>
      <c r="AT13" s="621"/>
      <c r="AU13" s="621"/>
      <c r="AV13" s="621"/>
      <c r="AW13" s="621"/>
      <c r="AX13" s="621"/>
      <c r="AY13" s="621"/>
      <c r="AZ13" s="621"/>
      <c r="BA13" s="621"/>
      <c r="BB13" s="621"/>
      <c r="BC13" s="621"/>
      <c r="BD13" s="621"/>
      <c r="BE13" s="621"/>
      <c r="BF13" s="622"/>
      <c r="BG13" s="623">
        <v>840801</v>
      </c>
      <c r="BH13" s="624"/>
      <c r="BI13" s="624"/>
      <c r="BJ13" s="624"/>
      <c r="BK13" s="624"/>
      <c r="BL13" s="624"/>
      <c r="BM13" s="624"/>
      <c r="BN13" s="625"/>
      <c r="BO13" s="626">
        <v>94.3</v>
      </c>
      <c r="BP13" s="626"/>
      <c r="BQ13" s="626"/>
      <c r="BR13" s="626"/>
      <c r="BS13" s="632" t="s">
        <v>110</v>
      </c>
      <c r="BT13" s="624"/>
      <c r="BU13" s="624"/>
      <c r="BV13" s="624"/>
      <c r="BW13" s="624"/>
      <c r="BX13" s="624"/>
      <c r="BY13" s="624"/>
      <c r="BZ13" s="624"/>
      <c r="CA13" s="624"/>
      <c r="CB13" s="633"/>
      <c r="CD13" s="637" t="s">
        <v>237</v>
      </c>
      <c r="CE13" s="638"/>
      <c r="CF13" s="638"/>
      <c r="CG13" s="638"/>
      <c r="CH13" s="638"/>
      <c r="CI13" s="638"/>
      <c r="CJ13" s="638"/>
      <c r="CK13" s="638"/>
      <c r="CL13" s="638"/>
      <c r="CM13" s="638"/>
      <c r="CN13" s="638"/>
      <c r="CO13" s="638"/>
      <c r="CP13" s="638"/>
      <c r="CQ13" s="639"/>
      <c r="CR13" s="623">
        <v>154066</v>
      </c>
      <c r="CS13" s="624"/>
      <c r="CT13" s="624"/>
      <c r="CU13" s="624"/>
      <c r="CV13" s="624"/>
      <c r="CW13" s="624"/>
      <c r="CX13" s="624"/>
      <c r="CY13" s="625"/>
      <c r="CZ13" s="626">
        <v>8.9</v>
      </c>
      <c r="DA13" s="626"/>
      <c r="DB13" s="626"/>
      <c r="DC13" s="626"/>
      <c r="DD13" s="632">
        <v>122561</v>
      </c>
      <c r="DE13" s="624"/>
      <c r="DF13" s="624"/>
      <c r="DG13" s="624"/>
      <c r="DH13" s="624"/>
      <c r="DI13" s="624"/>
      <c r="DJ13" s="624"/>
      <c r="DK13" s="624"/>
      <c r="DL13" s="624"/>
      <c r="DM13" s="624"/>
      <c r="DN13" s="624"/>
      <c r="DO13" s="624"/>
      <c r="DP13" s="625"/>
      <c r="DQ13" s="632">
        <v>116598</v>
      </c>
      <c r="DR13" s="624"/>
      <c r="DS13" s="624"/>
      <c r="DT13" s="624"/>
      <c r="DU13" s="624"/>
      <c r="DV13" s="624"/>
      <c r="DW13" s="624"/>
      <c r="DX13" s="624"/>
      <c r="DY13" s="624"/>
      <c r="DZ13" s="624"/>
      <c r="EA13" s="624"/>
      <c r="EB13" s="624"/>
      <c r="EC13" s="633"/>
    </row>
    <row r="14" spans="2:143" ht="11.25" customHeight="1" x14ac:dyDescent="0.15">
      <c r="B14" s="620" t="s">
        <v>238</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239</v>
      </c>
      <c r="AQ14" s="621"/>
      <c r="AR14" s="621"/>
      <c r="AS14" s="621"/>
      <c r="AT14" s="621"/>
      <c r="AU14" s="621"/>
      <c r="AV14" s="621"/>
      <c r="AW14" s="621"/>
      <c r="AX14" s="621"/>
      <c r="AY14" s="621"/>
      <c r="AZ14" s="621"/>
      <c r="BA14" s="621"/>
      <c r="BB14" s="621"/>
      <c r="BC14" s="621"/>
      <c r="BD14" s="621"/>
      <c r="BE14" s="621"/>
      <c r="BF14" s="622"/>
      <c r="BG14" s="623">
        <v>3589</v>
      </c>
      <c r="BH14" s="624"/>
      <c r="BI14" s="624"/>
      <c r="BJ14" s="624"/>
      <c r="BK14" s="624"/>
      <c r="BL14" s="624"/>
      <c r="BM14" s="624"/>
      <c r="BN14" s="625"/>
      <c r="BO14" s="626">
        <v>0.4</v>
      </c>
      <c r="BP14" s="626"/>
      <c r="BQ14" s="626"/>
      <c r="BR14" s="626"/>
      <c r="BS14" s="632" t="s">
        <v>110</v>
      </c>
      <c r="BT14" s="624"/>
      <c r="BU14" s="624"/>
      <c r="BV14" s="624"/>
      <c r="BW14" s="624"/>
      <c r="BX14" s="624"/>
      <c r="BY14" s="624"/>
      <c r="BZ14" s="624"/>
      <c r="CA14" s="624"/>
      <c r="CB14" s="633"/>
      <c r="CD14" s="637" t="s">
        <v>240</v>
      </c>
      <c r="CE14" s="638"/>
      <c r="CF14" s="638"/>
      <c r="CG14" s="638"/>
      <c r="CH14" s="638"/>
      <c r="CI14" s="638"/>
      <c r="CJ14" s="638"/>
      <c r="CK14" s="638"/>
      <c r="CL14" s="638"/>
      <c r="CM14" s="638"/>
      <c r="CN14" s="638"/>
      <c r="CO14" s="638"/>
      <c r="CP14" s="638"/>
      <c r="CQ14" s="639"/>
      <c r="CR14" s="623">
        <v>54765</v>
      </c>
      <c r="CS14" s="624"/>
      <c r="CT14" s="624"/>
      <c r="CU14" s="624"/>
      <c r="CV14" s="624"/>
      <c r="CW14" s="624"/>
      <c r="CX14" s="624"/>
      <c r="CY14" s="625"/>
      <c r="CZ14" s="626">
        <v>3.2</v>
      </c>
      <c r="DA14" s="626"/>
      <c r="DB14" s="626"/>
      <c r="DC14" s="626"/>
      <c r="DD14" s="632">
        <v>481</v>
      </c>
      <c r="DE14" s="624"/>
      <c r="DF14" s="624"/>
      <c r="DG14" s="624"/>
      <c r="DH14" s="624"/>
      <c r="DI14" s="624"/>
      <c r="DJ14" s="624"/>
      <c r="DK14" s="624"/>
      <c r="DL14" s="624"/>
      <c r="DM14" s="624"/>
      <c r="DN14" s="624"/>
      <c r="DO14" s="624"/>
      <c r="DP14" s="625"/>
      <c r="DQ14" s="632">
        <v>45941</v>
      </c>
      <c r="DR14" s="624"/>
      <c r="DS14" s="624"/>
      <c r="DT14" s="624"/>
      <c r="DU14" s="624"/>
      <c r="DV14" s="624"/>
      <c r="DW14" s="624"/>
      <c r="DX14" s="624"/>
      <c r="DY14" s="624"/>
      <c r="DZ14" s="624"/>
      <c r="EA14" s="624"/>
      <c r="EB14" s="624"/>
      <c r="EC14" s="633"/>
    </row>
    <row r="15" spans="2:143" ht="11.25" customHeight="1" x14ac:dyDescent="0.15">
      <c r="B15" s="620" t="s">
        <v>241</v>
      </c>
      <c r="C15" s="621"/>
      <c r="D15" s="621"/>
      <c r="E15" s="621"/>
      <c r="F15" s="621"/>
      <c r="G15" s="621"/>
      <c r="H15" s="621"/>
      <c r="I15" s="621"/>
      <c r="J15" s="621"/>
      <c r="K15" s="621"/>
      <c r="L15" s="621"/>
      <c r="M15" s="621"/>
      <c r="N15" s="621"/>
      <c r="O15" s="621"/>
      <c r="P15" s="621"/>
      <c r="Q15" s="622"/>
      <c r="R15" s="623">
        <v>75</v>
      </c>
      <c r="S15" s="624"/>
      <c r="T15" s="624"/>
      <c r="U15" s="624"/>
      <c r="V15" s="624"/>
      <c r="W15" s="624"/>
      <c r="X15" s="624"/>
      <c r="Y15" s="625"/>
      <c r="Z15" s="626">
        <v>0</v>
      </c>
      <c r="AA15" s="626"/>
      <c r="AB15" s="626"/>
      <c r="AC15" s="626"/>
      <c r="AD15" s="627">
        <v>75</v>
      </c>
      <c r="AE15" s="627"/>
      <c r="AF15" s="627"/>
      <c r="AG15" s="627"/>
      <c r="AH15" s="627"/>
      <c r="AI15" s="627"/>
      <c r="AJ15" s="627"/>
      <c r="AK15" s="627"/>
      <c r="AL15" s="628">
        <v>0</v>
      </c>
      <c r="AM15" s="629"/>
      <c r="AN15" s="629"/>
      <c r="AO15" s="630"/>
      <c r="AP15" s="620" t="s">
        <v>242</v>
      </c>
      <c r="AQ15" s="621"/>
      <c r="AR15" s="621"/>
      <c r="AS15" s="621"/>
      <c r="AT15" s="621"/>
      <c r="AU15" s="621"/>
      <c r="AV15" s="621"/>
      <c r="AW15" s="621"/>
      <c r="AX15" s="621"/>
      <c r="AY15" s="621"/>
      <c r="AZ15" s="621"/>
      <c r="BA15" s="621"/>
      <c r="BB15" s="621"/>
      <c r="BC15" s="621"/>
      <c r="BD15" s="621"/>
      <c r="BE15" s="621"/>
      <c r="BF15" s="622"/>
      <c r="BG15" s="623">
        <v>2115</v>
      </c>
      <c r="BH15" s="624"/>
      <c r="BI15" s="624"/>
      <c r="BJ15" s="624"/>
      <c r="BK15" s="624"/>
      <c r="BL15" s="624"/>
      <c r="BM15" s="624"/>
      <c r="BN15" s="625"/>
      <c r="BO15" s="626">
        <v>0.2</v>
      </c>
      <c r="BP15" s="626"/>
      <c r="BQ15" s="626"/>
      <c r="BR15" s="626"/>
      <c r="BS15" s="632" t="s">
        <v>110</v>
      </c>
      <c r="BT15" s="624"/>
      <c r="BU15" s="624"/>
      <c r="BV15" s="624"/>
      <c r="BW15" s="624"/>
      <c r="BX15" s="624"/>
      <c r="BY15" s="624"/>
      <c r="BZ15" s="624"/>
      <c r="CA15" s="624"/>
      <c r="CB15" s="633"/>
      <c r="CD15" s="637" t="s">
        <v>243</v>
      </c>
      <c r="CE15" s="638"/>
      <c r="CF15" s="638"/>
      <c r="CG15" s="638"/>
      <c r="CH15" s="638"/>
      <c r="CI15" s="638"/>
      <c r="CJ15" s="638"/>
      <c r="CK15" s="638"/>
      <c r="CL15" s="638"/>
      <c r="CM15" s="638"/>
      <c r="CN15" s="638"/>
      <c r="CO15" s="638"/>
      <c r="CP15" s="638"/>
      <c r="CQ15" s="639"/>
      <c r="CR15" s="623">
        <v>157137</v>
      </c>
      <c r="CS15" s="624"/>
      <c r="CT15" s="624"/>
      <c r="CU15" s="624"/>
      <c r="CV15" s="624"/>
      <c r="CW15" s="624"/>
      <c r="CX15" s="624"/>
      <c r="CY15" s="625"/>
      <c r="CZ15" s="626">
        <v>9.1</v>
      </c>
      <c r="DA15" s="626"/>
      <c r="DB15" s="626"/>
      <c r="DC15" s="626"/>
      <c r="DD15" s="632">
        <v>3065</v>
      </c>
      <c r="DE15" s="624"/>
      <c r="DF15" s="624"/>
      <c r="DG15" s="624"/>
      <c r="DH15" s="624"/>
      <c r="DI15" s="624"/>
      <c r="DJ15" s="624"/>
      <c r="DK15" s="624"/>
      <c r="DL15" s="624"/>
      <c r="DM15" s="624"/>
      <c r="DN15" s="624"/>
      <c r="DO15" s="624"/>
      <c r="DP15" s="625"/>
      <c r="DQ15" s="632">
        <v>137463</v>
      </c>
      <c r="DR15" s="624"/>
      <c r="DS15" s="624"/>
      <c r="DT15" s="624"/>
      <c r="DU15" s="624"/>
      <c r="DV15" s="624"/>
      <c r="DW15" s="624"/>
      <c r="DX15" s="624"/>
      <c r="DY15" s="624"/>
      <c r="DZ15" s="624"/>
      <c r="EA15" s="624"/>
      <c r="EB15" s="624"/>
      <c r="EC15" s="633"/>
    </row>
    <row r="16" spans="2:143" ht="11.25" customHeight="1" x14ac:dyDescent="0.15">
      <c r="B16" s="620" t="s">
        <v>244</v>
      </c>
      <c r="C16" s="621"/>
      <c r="D16" s="621"/>
      <c r="E16" s="621"/>
      <c r="F16" s="621"/>
      <c r="G16" s="621"/>
      <c r="H16" s="621"/>
      <c r="I16" s="621"/>
      <c r="J16" s="621"/>
      <c r="K16" s="621"/>
      <c r="L16" s="621"/>
      <c r="M16" s="621"/>
      <c r="N16" s="621"/>
      <c r="O16" s="621"/>
      <c r="P16" s="621"/>
      <c r="Q16" s="622"/>
      <c r="R16" s="623">
        <v>183365</v>
      </c>
      <c r="S16" s="624"/>
      <c r="T16" s="624"/>
      <c r="U16" s="624"/>
      <c r="V16" s="624"/>
      <c r="W16" s="624"/>
      <c r="X16" s="624"/>
      <c r="Y16" s="625"/>
      <c r="Z16" s="626">
        <v>10.1</v>
      </c>
      <c r="AA16" s="626"/>
      <c r="AB16" s="626"/>
      <c r="AC16" s="626"/>
      <c r="AD16" s="627">
        <v>92424</v>
      </c>
      <c r="AE16" s="627"/>
      <c r="AF16" s="627"/>
      <c r="AG16" s="627"/>
      <c r="AH16" s="627"/>
      <c r="AI16" s="627"/>
      <c r="AJ16" s="627"/>
      <c r="AK16" s="627"/>
      <c r="AL16" s="628">
        <v>8.6</v>
      </c>
      <c r="AM16" s="629"/>
      <c r="AN16" s="629"/>
      <c r="AO16" s="630"/>
      <c r="AP16" s="620" t="s">
        <v>245</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246</v>
      </c>
      <c r="CE16" s="638"/>
      <c r="CF16" s="638"/>
      <c r="CG16" s="638"/>
      <c r="CH16" s="638"/>
      <c r="CI16" s="638"/>
      <c r="CJ16" s="638"/>
      <c r="CK16" s="638"/>
      <c r="CL16" s="638"/>
      <c r="CM16" s="638"/>
      <c r="CN16" s="638"/>
      <c r="CO16" s="638"/>
      <c r="CP16" s="638"/>
      <c r="CQ16" s="639"/>
      <c r="CR16" s="623" t="s">
        <v>110</v>
      </c>
      <c r="CS16" s="624"/>
      <c r="CT16" s="624"/>
      <c r="CU16" s="624"/>
      <c r="CV16" s="624"/>
      <c r="CW16" s="624"/>
      <c r="CX16" s="624"/>
      <c r="CY16" s="625"/>
      <c r="CZ16" s="626" t="s">
        <v>110</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x14ac:dyDescent="0.15">
      <c r="B17" s="620" t="s">
        <v>247</v>
      </c>
      <c r="C17" s="621"/>
      <c r="D17" s="621"/>
      <c r="E17" s="621"/>
      <c r="F17" s="621"/>
      <c r="G17" s="621"/>
      <c r="H17" s="621"/>
      <c r="I17" s="621"/>
      <c r="J17" s="621"/>
      <c r="K17" s="621"/>
      <c r="L17" s="621"/>
      <c r="M17" s="621"/>
      <c r="N17" s="621"/>
      <c r="O17" s="621"/>
      <c r="P17" s="621"/>
      <c r="Q17" s="622"/>
      <c r="R17" s="623">
        <v>92424</v>
      </c>
      <c r="S17" s="624"/>
      <c r="T17" s="624"/>
      <c r="U17" s="624"/>
      <c r="V17" s="624"/>
      <c r="W17" s="624"/>
      <c r="X17" s="624"/>
      <c r="Y17" s="625"/>
      <c r="Z17" s="626">
        <v>5.0999999999999996</v>
      </c>
      <c r="AA17" s="626"/>
      <c r="AB17" s="626"/>
      <c r="AC17" s="626"/>
      <c r="AD17" s="627">
        <v>92424</v>
      </c>
      <c r="AE17" s="627"/>
      <c r="AF17" s="627"/>
      <c r="AG17" s="627"/>
      <c r="AH17" s="627"/>
      <c r="AI17" s="627"/>
      <c r="AJ17" s="627"/>
      <c r="AK17" s="627"/>
      <c r="AL17" s="628">
        <v>8.6</v>
      </c>
      <c r="AM17" s="629"/>
      <c r="AN17" s="629"/>
      <c r="AO17" s="630"/>
      <c r="AP17" s="620" t="s">
        <v>248</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249</v>
      </c>
      <c r="CE17" s="638"/>
      <c r="CF17" s="638"/>
      <c r="CG17" s="638"/>
      <c r="CH17" s="638"/>
      <c r="CI17" s="638"/>
      <c r="CJ17" s="638"/>
      <c r="CK17" s="638"/>
      <c r="CL17" s="638"/>
      <c r="CM17" s="638"/>
      <c r="CN17" s="638"/>
      <c r="CO17" s="638"/>
      <c r="CP17" s="638"/>
      <c r="CQ17" s="639"/>
      <c r="CR17" s="623">
        <v>109298</v>
      </c>
      <c r="CS17" s="624"/>
      <c r="CT17" s="624"/>
      <c r="CU17" s="624"/>
      <c r="CV17" s="624"/>
      <c r="CW17" s="624"/>
      <c r="CX17" s="624"/>
      <c r="CY17" s="625"/>
      <c r="CZ17" s="626">
        <v>6.3</v>
      </c>
      <c r="DA17" s="626"/>
      <c r="DB17" s="626"/>
      <c r="DC17" s="626"/>
      <c r="DD17" s="632" t="s">
        <v>110</v>
      </c>
      <c r="DE17" s="624"/>
      <c r="DF17" s="624"/>
      <c r="DG17" s="624"/>
      <c r="DH17" s="624"/>
      <c r="DI17" s="624"/>
      <c r="DJ17" s="624"/>
      <c r="DK17" s="624"/>
      <c r="DL17" s="624"/>
      <c r="DM17" s="624"/>
      <c r="DN17" s="624"/>
      <c r="DO17" s="624"/>
      <c r="DP17" s="625"/>
      <c r="DQ17" s="632">
        <v>105087</v>
      </c>
      <c r="DR17" s="624"/>
      <c r="DS17" s="624"/>
      <c r="DT17" s="624"/>
      <c r="DU17" s="624"/>
      <c r="DV17" s="624"/>
      <c r="DW17" s="624"/>
      <c r="DX17" s="624"/>
      <c r="DY17" s="624"/>
      <c r="DZ17" s="624"/>
      <c r="EA17" s="624"/>
      <c r="EB17" s="624"/>
      <c r="EC17" s="633"/>
    </row>
    <row r="18" spans="2:133" ht="11.25" customHeight="1" x14ac:dyDescent="0.15">
      <c r="B18" s="620" t="s">
        <v>250</v>
      </c>
      <c r="C18" s="621"/>
      <c r="D18" s="621"/>
      <c r="E18" s="621"/>
      <c r="F18" s="621"/>
      <c r="G18" s="621"/>
      <c r="H18" s="621"/>
      <c r="I18" s="621"/>
      <c r="J18" s="621"/>
      <c r="K18" s="621"/>
      <c r="L18" s="621"/>
      <c r="M18" s="621"/>
      <c r="N18" s="621"/>
      <c r="O18" s="621"/>
      <c r="P18" s="621"/>
      <c r="Q18" s="622"/>
      <c r="R18" s="623">
        <v>90941</v>
      </c>
      <c r="S18" s="624"/>
      <c r="T18" s="624"/>
      <c r="U18" s="624"/>
      <c r="V18" s="624"/>
      <c r="W18" s="624"/>
      <c r="X18" s="624"/>
      <c r="Y18" s="625"/>
      <c r="Z18" s="626">
        <v>5</v>
      </c>
      <c r="AA18" s="626"/>
      <c r="AB18" s="626"/>
      <c r="AC18" s="626"/>
      <c r="AD18" s="627" t="s">
        <v>110</v>
      </c>
      <c r="AE18" s="627"/>
      <c r="AF18" s="627"/>
      <c r="AG18" s="627"/>
      <c r="AH18" s="627"/>
      <c r="AI18" s="627"/>
      <c r="AJ18" s="627"/>
      <c r="AK18" s="627"/>
      <c r="AL18" s="628" t="s">
        <v>110</v>
      </c>
      <c r="AM18" s="629"/>
      <c r="AN18" s="629"/>
      <c r="AO18" s="630"/>
      <c r="AP18" s="620" t="s">
        <v>251</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252</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253</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254</v>
      </c>
      <c r="AQ19" s="621"/>
      <c r="AR19" s="621"/>
      <c r="AS19" s="621"/>
      <c r="AT19" s="621"/>
      <c r="AU19" s="621"/>
      <c r="AV19" s="621"/>
      <c r="AW19" s="621"/>
      <c r="AX19" s="621"/>
      <c r="AY19" s="621"/>
      <c r="AZ19" s="621"/>
      <c r="BA19" s="621"/>
      <c r="BB19" s="621"/>
      <c r="BC19" s="621"/>
      <c r="BD19" s="621"/>
      <c r="BE19" s="621"/>
      <c r="BF19" s="622"/>
      <c r="BG19" s="623">
        <v>2945</v>
      </c>
      <c r="BH19" s="624"/>
      <c r="BI19" s="624"/>
      <c r="BJ19" s="624"/>
      <c r="BK19" s="624"/>
      <c r="BL19" s="624"/>
      <c r="BM19" s="624"/>
      <c r="BN19" s="625"/>
      <c r="BO19" s="626">
        <v>0.3</v>
      </c>
      <c r="BP19" s="626"/>
      <c r="BQ19" s="626"/>
      <c r="BR19" s="626"/>
      <c r="BS19" s="632" t="s">
        <v>110</v>
      </c>
      <c r="BT19" s="624"/>
      <c r="BU19" s="624"/>
      <c r="BV19" s="624"/>
      <c r="BW19" s="624"/>
      <c r="BX19" s="624"/>
      <c r="BY19" s="624"/>
      <c r="BZ19" s="624"/>
      <c r="CA19" s="624"/>
      <c r="CB19" s="633"/>
      <c r="CD19" s="637" t="s">
        <v>255</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256</v>
      </c>
      <c r="C20" s="621"/>
      <c r="D20" s="621"/>
      <c r="E20" s="621"/>
      <c r="F20" s="621"/>
      <c r="G20" s="621"/>
      <c r="H20" s="621"/>
      <c r="I20" s="621"/>
      <c r="J20" s="621"/>
      <c r="K20" s="621"/>
      <c r="L20" s="621"/>
      <c r="M20" s="621"/>
      <c r="N20" s="621"/>
      <c r="O20" s="621"/>
      <c r="P20" s="621"/>
      <c r="Q20" s="622"/>
      <c r="R20" s="623">
        <v>1153523</v>
      </c>
      <c r="S20" s="624"/>
      <c r="T20" s="624"/>
      <c r="U20" s="624"/>
      <c r="V20" s="624"/>
      <c r="W20" s="624"/>
      <c r="X20" s="624"/>
      <c r="Y20" s="625"/>
      <c r="Z20" s="626">
        <v>63.7</v>
      </c>
      <c r="AA20" s="626"/>
      <c r="AB20" s="626"/>
      <c r="AC20" s="626"/>
      <c r="AD20" s="627">
        <v>1062582</v>
      </c>
      <c r="AE20" s="627"/>
      <c r="AF20" s="627"/>
      <c r="AG20" s="627"/>
      <c r="AH20" s="627"/>
      <c r="AI20" s="627"/>
      <c r="AJ20" s="627"/>
      <c r="AK20" s="627"/>
      <c r="AL20" s="628">
        <v>98.9</v>
      </c>
      <c r="AM20" s="629"/>
      <c r="AN20" s="629"/>
      <c r="AO20" s="630"/>
      <c r="AP20" s="620" t="s">
        <v>257</v>
      </c>
      <c r="AQ20" s="621"/>
      <c r="AR20" s="621"/>
      <c r="AS20" s="621"/>
      <c r="AT20" s="621"/>
      <c r="AU20" s="621"/>
      <c r="AV20" s="621"/>
      <c r="AW20" s="621"/>
      <c r="AX20" s="621"/>
      <c r="AY20" s="621"/>
      <c r="AZ20" s="621"/>
      <c r="BA20" s="621"/>
      <c r="BB20" s="621"/>
      <c r="BC20" s="621"/>
      <c r="BD20" s="621"/>
      <c r="BE20" s="621"/>
      <c r="BF20" s="622"/>
      <c r="BG20" s="623">
        <v>2945</v>
      </c>
      <c r="BH20" s="624"/>
      <c r="BI20" s="624"/>
      <c r="BJ20" s="624"/>
      <c r="BK20" s="624"/>
      <c r="BL20" s="624"/>
      <c r="BM20" s="624"/>
      <c r="BN20" s="625"/>
      <c r="BO20" s="626">
        <v>0.3</v>
      </c>
      <c r="BP20" s="626"/>
      <c r="BQ20" s="626"/>
      <c r="BR20" s="626"/>
      <c r="BS20" s="632" t="s">
        <v>110</v>
      </c>
      <c r="BT20" s="624"/>
      <c r="BU20" s="624"/>
      <c r="BV20" s="624"/>
      <c r="BW20" s="624"/>
      <c r="BX20" s="624"/>
      <c r="BY20" s="624"/>
      <c r="BZ20" s="624"/>
      <c r="CA20" s="624"/>
      <c r="CB20" s="633"/>
      <c r="CD20" s="637" t="s">
        <v>258</v>
      </c>
      <c r="CE20" s="638"/>
      <c r="CF20" s="638"/>
      <c r="CG20" s="638"/>
      <c r="CH20" s="638"/>
      <c r="CI20" s="638"/>
      <c r="CJ20" s="638"/>
      <c r="CK20" s="638"/>
      <c r="CL20" s="638"/>
      <c r="CM20" s="638"/>
      <c r="CN20" s="638"/>
      <c r="CO20" s="638"/>
      <c r="CP20" s="638"/>
      <c r="CQ20" s="639"/>
      <c r="CR20" s="623">
        <v>1725520</v>
      </c>
      <c r="CS20" s="624"/>
      <c r="CT20" s="624"/>
      <c r="CU20" s="624"/>
      <c r="CV20" s="624"/>
      <c r="CW20" s="624"/>
      <c r="CX20" s="624"/>
      <c r="CY20" s="625"/>
      <c r="CZ20" s="626">
        <v>100</v>
      </c>
      <c r="DA20" s="626"/>
      <c r="DB20" s="626"/>
      <c r="DC20" s="626"/>
      <c r="DD20" s="632">
        <v>398317</v>
      </c>
      <c r="DE20" s="624"/>
      <c r="DF20" s="624"/>
      <c r="DG20" s="624"/>
      <c r="DH20" s="624"/>
      <c r="DI20" s="624"/>
      <c r="DJ20" s="624"/>
      <c r="DK20" s="624"/>
      <c r="DL20" s="624"/>
      <c r="DM20" s="624"/>
      <c r="DN20" s="624"/>
      <c r="DO20" s="624"/>
      <c r="DP20" s="625"/>
      <c r="DQ20" s="632">
        <v>1272330</v>
      </c>
      <c r="DR20" s="624"/>
      <c r="DS20" s="624"/>
      <c r="DT20" s="624"/>
      <c r="DU20" s="624"/>
      <c r="DV20" s="624"/>
      <c r="DW20" s="624"/>
      <c r="DX20" s="624"/>
      <c r="DY20" s="624"/>
      <c r="DZ20" s="624"/>
      <c r="EA20" s="624"/>
      <c r="EB20" s="624"/>
      <c r="EC20" s="633"/>
    </row>
    <row r="21" spans="2:133" ht="11.25" customHeight="1" x14ac:dyDescent="0.15">
      <c r="B21" s="620" t="s">
        <v>259</v>
      </c>
      <c r="C21" s="621"/>
      <c r="D21" s="621"/>
      <c r="E21" s="621"/>
      <c r="F21" s="621"/>
      <c r="G21" s="621"/>
      <c r="H21" s="621"/>
      <c r="I21" s="621"/>
      <c r="J21" s="621"/>
      <c r="K21" s="621"/>
      <c r="L21" s="621"/>
      <c r="M21" s="621"/>
      <c r="N21" s="621"/>
      <c r="O21" s="621"/>
      <c r="P21" s="621"/>
      <c r="Q21" s="622"/>
      <c r="R21" s="623" t="s">
        <v>110</v>
      </c>
      <c r="S21" s="624"/>
      <c r="T21" s="624"/>
      <c r="U21" s="624"/>
      <c r="V21" s="624"/>
      <c r="W21" s="624"/>
      <c r="X21" s="624"/>
      <c r="Y21" s="625"/>
      <c r="Z21" s="626" t="s">
        <v>110</v>
      </c>
      <c r="AA21" s="626"/>
      <c r="AB21" s="626"/>
      <c r="AC21" s="626"/>
      <c r="AD21" s="627" t="s">
        <v>110</v>
      </c>
      <c r="AE21" s="627"/>
      <c r="AF21" s="627"/>
      <c r="AG21" s="627"/>
      <c r="AH21" s="627"/>
      <c r="AI21" s="627"/>
      <c r="AJ21" s="627"/>
      <c r="AK21" s="627"/>
      <c r="AL21" s="628" t="s">
        <v>110</v>
      </c>
      <c r="AM21" s="629"/>
      <c r="AN21" s="629"/>
      <c r="AO21" s="630"/>
      <c r="AP21" s="640" t="s">
        <v>260</v>
      </c>
      <c r="AQ21" s="641"/>
      <c r="AR21" s="641"/>
      <c r="AS21" s="641"/>
      <c r="AT21" s="641"/>
      <c r="AU21" s="641"/>
      <c r="AV21" s="641"/>
      <c r="AW21" s="641"/>
      <c r="AX21" s="641"/>
      <c r="AY21" s="641"/>
      <c r="AZ21" s="641"/>
      <c r="BA21" s="641"/>
      <c r="BB21" s="641"/>
      <c r="BC21" s="641"/>
      <c r="BD21" s="641"/>
      <c r="BE21" s="641"/>
      <c r="BF21" s="642"/>
      <c r="BG21" s="623">
        <v>2945</v>
      </c>
      <c r="BH21" s="624"/>
      <c r="BI21" s="624"/>
      <c r="BJ21" s="624"/>
      <c r="BK21" s="624"/>
      <c r="BL21" s="624"/>
      <c r="BM21" s="624"/>
      <c r="BN21" s="625"/>
      <c r="BO21" s="626">
        <v>0.3</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261</v>
      </c>
      <c r="C22" s="621"/>
      <c r="D22" s="621"/>
      <c r="E22" s="621"/>
      <c r="F22" s="621"/>
      <c r="G22" s="621"/>
      <c r="H22" s="621"/>
      <c r="I22" s="621"/>
      <c r="J22" s="621"/>
      <c r="K22" s="621"/>
      <c r="L22" s="621"/>
      <c r="M22" s="621"/>
      <c r="N22" s="621"/>
      <c r="O22" s="621"/>
      <c r="P22" s="621"/>
      <c r="Q22" s="622"/>
      <c r="R22" s="623">
        <v>3200</v>
      </c>
      <c r="S22" s="624"/>
      <c r="T22" s="624"/>
      <c r="U22" s="624"/>
      <c r="V22" s="624"/>
      <c r="W22" s="624"/>
      <c r="X22" s="624"/>
      <c r="Y22" s="625"/>
      <c r="Z22" s="626">
        <v>0.2</v>
      </c>
      <c r="AA22" s="626"/>
      <c r="AB22" s="626"/>
      <c r="AC22" s="626"/>
      <c r="AD22" s="627" t="s">
        <v>110</v>
      </c>
      <c r="AE22" s="627"/>
      <c r="AF22" s="627"/>
      <c r="AG22" s="627"/>
      <c r="AH22" s="627"/>
      <c r="AI22" s="627"/>
      <c r="AJ22" s="627"/>
      <c r="AK22" s="627"/>
      <c r="AL22" s="628" t="s">
        <v>110</v>
      </c>
      <c r="AM22" s="629"/>
      <c r="AN22" s="629"/>
      <c r="AO22" s="630"/>
      <c r="AP22" s="640" t="s">
        <v>262</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264</v>
      </c>
      <c r="C23" s="621"/>
      <c r="D23" s="621"/>
      <c r="E23" s="621"/>
      <c r="F23" s="621"/>
      <c r="G23" s="621"/>
      <c r="H23" s="621"/>
      <c r="I23" s="621"/>
      <c r="J23" s="621"/>
      <c r="K23" s="621"/>
      <c r="L23" s="621"/>
      <c r="M23" s="621"/>
      <c r="N23" s="621"/>
      <c r="O23" s="621"/>
      <c r="P23" s="621"/>
      <c r="Q23" s="622"/>
      <c r="R23" s="623">
        <v>31858</v>
      </c>
      <c r="S23" s="624"/>
      <c r="T23" s="624"/>
      <c r="U23" s="624"/>
      <c r="V23" s="624"/>
      <c r="W23" s="624"/>
      <c r="X23" s="624"/>
      <c r="Y23" s="625"/>
      <c r="Z23" s="626">
        <v>1.8</v>
      </c>
      <c r="AA23" s="626"/>
      <c r="AB23" s="626"/>
      <c r="AC23" s="626"/>
      <c r="AD23" s="627" t="s">
        <v>110</v>
      </c>
      <c r="AE23" s="627"/>
      <c r="AF23" s="627"/>
      <c r="AG23" s="627"/>
      <c r="AH23" s="627"/>
      <c r="AI23" s="627"/>
      <c r="AJ23" s="627"/>
      <c r="AK23" s="627"/>
      <c r="AL23" s="628" t="s">
        <v>110</v>
      </c>
      <c r="AM23" s="629"/>
      <c r="AN23" s="629"/>
      <c r="AO23" s="630"/>
      <c r="AP23" s="640" t="s">
        <v>265</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266</v>
      </c>
      <c r="CS23" s="606"/>
      <c r="CT23" s="606"/>
      <c r="CU23" s="606"/>
      <c r="CV23" s="606"/>
      <c r="CW23" s="606"/>
      <c r="CX23" s="606"/>
      <c r="CY23" s="607"/>
      <c r="CZ23" s="605" t="s">
        <v>267</v>
      </c>
      <c r="DA23" s="606"/>
      <c r="DB23" s="606"/>
      <c r="DC23" s="607"/>
      <c r="DD23" s="605" t="s">
        <v>268</v>
      </c>
      <c r="DE23" s="606"/>
      <c r="DF23" s="606"/>
      <c r="DG23" s="606"/>
      <c r="DH23" s="606"/>
      <c r="DI23" s="606"/>
      <c r="DJ23" s="606"/>
      <c r="DK23" s="607"/>
      <c r="DL23" s="646" t="s">
        <v>269</v>
      </c>
      <c r="DM23" s="647"/>
      <c r="DN23" s="647"/>
      <c r="DO23" s="647"/>
      <c r="DP23" s="647"/>
      <c r="DQ23" s="647"/>
      <c r="DR23" s="647"/>
      <c r="DS23" s="647"/>
      <c r="DT23" s="647"/>
      <c r="DU23" s="647"/>
      <c r="DV23" s="648"/>
      <c r="DW23" s="605" t="s">
        <v>270</v>
      </c>
      <c r="DX23" s="606"/>
      <c r="DY23" s="606"/>
      <c r="DZ23" s="606"/>
      <c r="EA23" s="606"/>
      <c r="EB23" s="606"/>
      <c r="EC23" s="607"/>
    </row>
    <row r="24" spans="2:133" ht="11.25" customHeight="1" x14ac:dyDescent="0.15">
      <c r="B24" s="620" t="s">
        <v>271</v>
      </c>
      <c r="C24" s="621"/>
      <c r="D24" s="621"/>
      <c r="E24" s="621"/>
      <c r="F24" s="621"/>
      <c r="G24" s="621"/>
      <c r="H24" s="621"/>
      <c r="I24" s="621"/>
      <c r="J24" s="621"/>
      <c r="K24" s="621"/>
      <c r="L24" s="621"/>
      <c r="M24" s="621"/>
      <c r="N24" s="621"/>
      <c r="O24" s="621"/>
      <c r="P24" s="621"/>
      <c r="Q24" s="622"/>
      <c r="R24" s="623">
        <v>867</v>
      </c>
      <c r="S24" s="624"/>
      <c r="T24" s="624"/>
      <c r="U24" s="624"/>
      <c r="V24" s="624"/>
      <c r="W24" s="624"/>
      <c r="X24" s="624"/>
      <c r="Y24" s="625"/>
      <c r="Z24" s="626">
        <v>0</v>
      </c>
      <c r="AA24" s="626"/>
      <c r="AB24" s="626"/>
      <c r="AC24" s="626"/>
      <c r="AD24" s="627" t="s">
        <v>110</v>
      </c>
      <c r="AE24" s="627"/>
      <c r="AF24" s="627"/>
      <c r="AG24" s="627"/>
      <c r="AH24" s="627"/>
      <c r="AI24" s="627"/>
      <c r="AJ24" s="627"/>
      <c r="AK24" s="627"/>
      <c r="AL24" s="628" t="s">
        <v>110</v>
      </c>
      <c r="AM24" s="629"/>
      <c r="AN24" s="629"/>
      <c r="AO24" s="630"/>
      <c r="AP24" s="640" t="s">
        <v>272</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273</v>
      </c>
      <c r="CE24" s="635"/>
      <c r="CF24" s="635"/>
      <c r="CG24" s="635"/>
      <c r="CH24" s="635"/>
      <c r="CI24" s="635"/>
      <c r="CJ24" s="635"/>
      <c r="CK24" s="635"/>
      <c r="CL24" s="635"/>
      <c r="CM24" s="635"/>
      <c r="CN24" s="635"/>
      <c r="CO24" s="635"/>
      <c r="CP24" s="635"/>
      <c r="CQ24" s="636"/>
      <c r="CR24" s="612">
        <v>507356</v>
      </c>
      <c r="CS24" s="613"/>
      <c r="CT24" s="613"/>
      <c r="CU24" s="613"/>
      <c r="CV24" s="613"/>
      <c r="CW24" s="613"/>
      <c r="CX24" s="613"/>
      <c r="CY24" s="614"/>
      <c r="CZ24" s="650">
        <v>29.4</v>
      </c>
      <c r="DA24" s="651"/>
      <c r="DB24" s="651"/>
      <c r="DC24" s="652"/>
      <c r="DD24" s="649">
        <v>436012</v>
      </c>
      <c r="DE24" s="613"/>
      <c r="DF24" s="613"/>
      <c r="DG24" s="613"/>
      <c r="DH24" s="613"/>
      <c r="DI24" s="613"/>
      <c r="DJ24" s="613"/>
      <c r="DK24" s="614"/>
      <c r="DL24" s="649">
        <v>414129</v>
      </c>
      <c r="DM24" s="613"/>
      <c r="DN24" s="613"/>
      <c r="DO24" s="613"/>
      <c r="DP24" s="613"/>
      <c r="DQ24" s="613"/>
      <c r="DR24" s="613"/>
      <c r="DS24" s="613"/>
      <c r="DT24" s="613"/>
      <c r="DU24" s="613"/>
      <c r="DV24" s="614"/>
      <c r="DW24" s="617">
        <v>38.5</v>
      </c>
      <c r="DX24" s="618"/>
      <c r="DY24" s="618"/>
      <c r="DZ24" s="618"/>
      <c r="EA24" s="618"/>
      <c r="EB24" s="618"/>
      <c r="EC24" s="619"/>
    </row>
    <row r="25" spans="2:133" ht="11.25" customHeight="1" x14ac:dyDescent="0.15">
      <c r="B25" s="620" t="s">
        <v>274</v>
      </c>
      <c r="C25" s="621"/>
      <c r="D25" s="621"/>
      <c r="E25" s="621"/>
      <c r="F25" s="621"/>
      <c r="G25" s="621"/>
      <c r="H25" s="621"/>
      <c r="I25" s="621"/>
      <c r="J25" s="621"/>
      <c r="K25" s="621"/>
      <c r="L25" s="621"/>
      <c r="M25" s="621"/>
      <c r="N25" s="621"/>
      <c r="O25" s="621"/>
      <c r="P25" s="621"/>
      <c r="Q25" s="622"/>
      <c r="R25" s="623">
        <v>104915</v>
      </c>
      <c r="S25" s="624"/>
      <c r="T25" s="624"/>
      <c r="U25" s="624"/>
      <c r="V25" s="624"/>
      <c r="W25" s="624"/>
      <c r="X25" s="624"/>
      <c r="Y25" s="625"/>
      <c r="Z25" s="626">
        <v>5.8</v>
      </c>
      <c r="AA25" s="626"/>
      <c r="AB25" s="626"/>
      <c r="AC25" s="626"/>
      <c r="AD25" s="627" t="s">
        <v>110</v>
      </c>
      <c r="AE25" s="627"/>
      <c r="AF25" s="627"/>
      <c r="AG25" s="627"/>
      <c r="AH25" s="627"/>
      <c r="AI25" s="627"/>
      <c r="AJ25" s="627"/>
      <c r="AK25" s="627"/>
      <c r="AL25" s="628" t="s">
        <v>110</v>
      </c>
      <c r="AM25" s="629"/>
      <c r="AN25" s="629"/>
      <c r="AO25" s="630"/>
      <c r="AP25" s="640" t="s">
        <v>275</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276</v>
      </c>
      <c r="CE25" s="638"/>
      <c r="CF25" s="638"/>
      <c r="CG25" s="638"/>
      <c r="CH25" s="638"/>
      <c r="CI25" s="638"/>
      <c r="CJ25" s="638"/>
      <c r="CK25" s="638"/>
      <c r="CL25" s="638"/>
      <c r="CM25" s="638"/>
      <c r="CN25" s="638"/>
      <c r="CO25" s="638"/>
      <c r="CP25" s="638"/>
      <c r="CQ25" s="639"/>
      <c r="CR25" s="623">
        <v>337838</v>
      </c>
      <c r="CS25" s="655"/>
      <c r="CT25" s="655"/>
      <c r="CU25" s="655"/>
      <c r="CV25" s="655"/>
      <c r="CW25" s="655"/>
      <c r="CX25" s="655"/>
      <c r="CY25" s="656"/>
      <c r="CZ25" s="657">
        <v>19.600000000000001</v>
      </c>
      <c r="DA25" s="658"/>
      <c r="DB25" s="658"/>
      <c r="DC25" s="659"/>
      <c r="DD25" s="632">
        <v>316224</v>
      </c>
      <c r="DE25" s="655"/>
      <c r="DF25" s="655"/>
      <c r="DG25" s="655"/>
      <c r="DH25" s="655"/>
      <c r="DI25" s="655"/>
      <c r="DJ25" s="655"/>
      <c r="DK25" s="656"/>
      <c r="DL25" s="632">
        <v>294497</v>
      </c>
      <c r="DM25" s="655"/>
      <c r="DN25" s="655"/>
      <c r="DO25" s="655"/>
      <c r="DP25" s="655"/>
      <c r="DQ25" s="655"/>
      <c r="DR25" s="655"/>
      <c r="DS25" s="655"/>
      <c r="DT25" s="655"/>
      <c r="DU25" s="655"/>
      <c r="DV25" s="656"/>
      <c r="DW25" s="628">
        <v>27.4</v>
      </c>
      <c r="DX25" s="653"/>
      <c r="DY25" s="653"/>
      <c r="DZ25" s="653"/>
      <c r="EA25" s="653"/>
      <c r="EB25" s="653"/>
      <c r="EC25" s="654"/>
    </row>
    <row r="26" spans="2:133" ht="11.25" customHeight="1" x14ac:dyDescent="0.15">
      <c r="B26" s="660" t="s">
        <v>277</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278</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279</v>
      </c>
      <c r="CE26" s="638"/>
      <c r="CF26" s="638"/>
      <c r="CG26" s="638"/>
      <c r="CH26" s="638"/>
      <c r="CI26" s="638"/>
      <c r="CJ26" s="638"/>
      <c r="CK26" s="638"/>
      <c r="CL26" s="638"/>
      <c r="CM26" s="638"/>
      <c r="CN26" s="638"/>
      <c r="CO26" s="638"/>
      <c r="CP26" s="638"/>
      <c r="CQ26" s="639"/>
      <c r="CR26" s="623">
        <v>204361</v>
      </c>
      <c r="CS26" s="624"/>
      <c r="CT26" s="624"/>
      <c r="CU26" s="624"/>
      <c r="CV26" s="624"/>
      <c r="CW26" s="624"/>
      <c r="CX26" s="624"/>
      <c r="CY26" s="625"/>
      <c r="CZ26" s="657">
        <v>11.8</v>
      </c>
      <c r="DA26" s="658"/>
      <c r="DB26" s="658"/>
      <c r="DC26" s="659"/>
      <c r="DD26" s="632">
        <v>184267</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53"/>
      <c r="DY26" s="653"/>
      <c r="DZ26" s="653"/>
      <c r="EA26" s="653"/>
      <c r="EB26" s="653"/>
      <c r="EC26" s="654"/>
    </row>
    <row r="27" spans="2:133" ht="11.25" customHeight="1" x14ac:dyDescent="0.15">
      <c r="B27" s="620" t="s">
        <v>280</v>
      </c>
      <c r="C27" s="621"/>
      <c r="D27" s="621"/>
      <c r="E27" s="621"/>
      <c r="F27" s="621"/>
      <c r="G27" s="621"/>
      <c r="H27" s="621"/>
      <c r="I27" s="621"/>
      <c r="J27" s="621"/>
      <c r="K27" s="621"/>
      <c r="L27" s="621"/>
      <c r="M27" s="621"/>
      <c r="N27" s="621"/>
      <c r="O27" s="621"/>
      <c r="P27" s="621"/>
      <c r="Q27" s="622"/>
      <c r="R27" s="623">
        <v>64048</v>
      </c>
      <c r="S27" s="624"/>
      <c r="T27" s="624"/>
      <c r="U27" s="624"/>
      <c r="V27" s="624"/>
      <c r="W27" s="624"/>
      <c r="X27" s="624"/>
      <c r="Y27" s="625"/>
      <c r="Z27" s="626">
        <v>3.5</v>
      </c>
      <c r="AA27" s="626"/>
      <c r="AB27" s="626"/>
      <c r="AC27" s="626"/>
      <c r="AD27" s="627" t="s">
        <v>110</v>
      </c>
      <c r="AE27" s="627"/>
      <c r="AF27" s="627"/>
      <c r="AG27" s="627"/>
      <c r="AH27" s="627"/>
      <c r="AI27" s="627"/>
      <c r="AJ27" s="627"/>
      <c r="AK27" s="627"/>
      <c r="AL27" s="628" t="s">
        <v>110</v>
      </c>
      <c r="AM27" s="629"/>
      <c r="AN27" s="629"/>
      <c r="AO27" s="630"/>
      <c r="AP27" s="620" t="s">
        <v>281</v>
      </c>
      <c r="AQ27" s="621"/>
      <c r="AR27" s="621"/>
      <c r="AS27" s="621"/>
      <c r="AT27" s="621"/>
      <c r="AU27" s="621"/>
      <c r="AV27" s="621"/>
      <c r="AW27" s="621"/>
      <c r="AX27" s="621"/>
      <c r="AY27" s="621"/>
      <c r="AZ27" s="621"/>
      <c r="BA27" s="621"/>
      <c r="BB27" s="621"/>
      <c r="BC27" s="621"/>
      <c r="BD27" s="621"/>
      <c r="BE27" s="621"/>
      <c r="BF27" s="622"/>
      <c r="BG27" s="623">
        <v>891388</v>
      </c>
      <c r="BH27" s="624"/>
      <c r="BI27" s="624"/>
      <c r="BJ27" s="624"/>
      <c r="BK27" s="624"/>
      <c r="BL27" s="624"/>
      <c r="BM27" s="624"/>
      <c r="BN27" s="625"/>
      <c r="BO27" s="626">
        <v>100</v>
      </c>
      <c r="BP27" s="626"/>
      <c r="BQ27" s="626"/>
      <c r="BR27" s="626"/>
      <c r="BS27" s="632">
        <v>83</v>
      </c>
      <c r="BT27" s="624"/>
      <c r="BU27" s="624"/>
      <c r="BV27" s="624"/>
      <c r="BW27" s="624"/>
      <c r="BX27" s="624"/>
      <c r="BY27" s="624"/>
      <c r="BZ27" s="624"/>
      <c r="CA27" s="624"/>
      <c r="CB27" s="633"/>
      <c r="CD27" s="637" t="s">
        <v>282</v>
      </c>
      <c r="CE27" s="638"/>
      <c r="CF27" s="638"/>
      <c r="CG27" s="638"/>
      <c r="CH27" s="638"/>
      <c r="CI27" s="638"/>
      <c r="CJ27" s="638"/>
      <c r="CK27" s="638"/>
      <c r="CL27" s="638"/>
      <c r="CM27" s="638"/>
      <c r="CN27" s="638"/>
      <c r="CO27" s="638"/>
      <c r="CP27" s="638"/>
      <c r="CQ27" s="639"/>
      <c r="CR27" s="623">
        <v>60220</v>
      </c>
      <c r="CS27" s="655"/>
      <c r="CT27" s="655"/>
      <c r="CU27" s="655"/>
      <c r="CV27" s="655"/>
      <c r="CW27" s="655"/>
      <c r="CX27" s="655"/>
      <c r="CY27" s="656"/>
      <c r="CZ27" s="657">
        <v>3.5</v>
      </c>
      <c r="DA27" s="658"/>
      <c r="DB27" s="658"/>
      <c r="DC27" s="659"/>
      <c r="DD27" s="632">
        <v>14701</v>
      </c>
      <c r="DE27" s="655"/>
      <c r="DF27" s="655"/>
      <c r="DG27" s="655"/>
      <c r="DH27" s="655"/>
      <c r="DI27" s="655"/>
      <c r="DJ27" s="655"/>
      <c r="DK27" s="656"/>
      <c r="DL27" s="632">
        <v>14545</v>
      </c>
      <c r="DM27" s="655"/>
      <c r="DN27" s="655"/>
      <c r="DO27" s="655"/>
      <c r="DP27" s="655"/>
      <c r="DQ27" s="655"/>
      <c r="DR27" s="655"/>
      <c r="DS27" s="655"/>
      <c r="DT27" s="655"/>
      <c r="DU27" s="655"/>
      <c r="DV27" s="656"/>
      <c r="DW27" s="628">
        <v>1.4</v>
      </c>
      <c r="DX27" s="653"/>
      <c r="DY27" s="653"/>
      <c r="DZ27" s="653"/>
      <c r="EA27" s="653"/>
      <c r="EB27" s="653"/>
      <c r="EC27" s="654"/>
    </row>
    <row r="28" spans="2:133" ht="11.25" customHeight="1" x14ac:dyDescent="0.15">
      <c r="B28" s="620" t="s">
        <v>283</v>
      </c>
      <c r="C28" s="621"/>
      <c r="D28" s="621"/>
      <c r="E28" s="621"/>
      <c r="F28" s="621"/>
      <c r="G28" s="621"/>
      <c r="H28" s="621"/>
      <c r="I28" s="621"/>
      <c r="J28" s="621"/>
      <c r="K28" s="621"/>
      <c r="L28" s="621"/>
      <c r="M28" s="621"/>
      <c r="N28" s="621"/>
      <c r="O28" s="621"/>
      <c r="P28" s="621"/>
      <c r="Q28" s="622"/>
      <c r="R28" s="623">
        <v>58270</v>
      </c>
      <c r="S28" s="624"/>
      <c r="T28" s="624"/>
      <c r="U28" s="624"/>
      <c r="V28" s="624"/>
      <c r="W28" s="624"/>
      <c r="X28" s="624"/>
      <c r="Y28" s="625"/>
      <c r="Z28" s="626">
        <v>3.2</v>
      </c>
      <c r="AA28" s="626"/>
      <c r="AB28" s="626"/>
      <c r="AC28" s="626"/>
      <c r="AD28" s="627">
        <v>12058</v>
      </c>
      <c r="AE28" s="627"/>
      <c r="AF28" s="627"/>
      <c r="AG28" s="627"/>
      <c r="AH28" s="627"/>
      <c r="AI28" s="627"/>
      <c r="AJ28" s="627"/>
      <c r="AK28" s="627"/>
      <c r="AL28" s="628">
        <v>1.1000000000000001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284</v>
      </c>
      <c r="CE28" s="638"/>
      <c r="CF28" s="638"/>
      <c r="CG28" s="638"/>
      <c r="CH28" s="638"/>
      <c r="CI28" s="638"/>
      <c r="CJ28" s="638"/>
      <c r="CK28" s="638"/>
      <c r="CL28" s="638"/>
      <c r="CM28" s="638"/>
      <c r="CN28" s="638"/>
      <c r="CO28" s="638"/>
      <c r="CP28" s="638"/>
      <c r="CQ28" s="639"/>
      <c r="CR28" s="623">
        <v>109298</v>
      </c>
      <c r="CS28" s="624"/>
      <c r="CT28" s="624"/>
      <c r="CU28" s="624"/>
      <c r="CV28" s="624"/>
      <c r="CW28" s="624"/>
      <c r="CX28" s="624"/>
      <c r="CY28" s="625"/>
      <c r="CZ28" s="657">
        <v>6.3</v>
      </c>
      <c r="DA28" s="658"/>
      <c r="DB28" s="658"/>
      <c r="DC28" s="659"/>
      <c r="DD28" s="632">
        <v>105087</v>
      </c>
      <c r="DE28" s="624"/>
      <c r="DF28" s="624"/>
      <c r="DG28" s="624"/>
      <c r="DH28" s="624"/>
      <c r="DI28" s="624"/>
      <c r="DJ28" s="624"/>
      <c r="DK28" s="625"/>
      <c r="DL28" s="632">
        <v>105087</v>
      </c>
      <c r="DM28" s="624"/>
      <c r="DN28" s="624"/>
      <c r="DO28" s="624"/>
      <c r="DP28" s="624"/>
      <c r="DQ28" s="624"/>
      <c r="DR28" s="624"/>
      <c r="DS28" s="624"/>
      <c r="DT28" s="624"/>
      <c r="DU28" s="624"/>
      <c r="DV28" s="625"/>
      <c r="DW28" s="628">
        <v>9.8000000000000007</v>
      </c>
      <c r="DX28" s="653"/>
      <c r="DY28" s="653"/>
      <c r="DZ28" s="653"/>
      <c r="EA28" s="653"/>
      <c r="EB28" s="653"/>
      <c r="EC28" s="654"/>
    </row>
    <row r="29" spans="2:133" ht="11.25" customHeight="1" x14ac:dyDescent="0.15">
      <c r="B29" s="620" t="s">
        <v>285</v>
      </c>
      <c r="C29" s="621"/>
      <c r="D29" s="621"/>
      <c r="E29" s="621"/>
      <c r="F29" s="621"/>
      <c r="G29" s="621"/>
      <c r="H29" s="621"/>
      <c r="I29" s="621"/>
      <c r="J29" s="621"/>
      <c r="K29" s="621"/>
      <c r="L29" s="621"/>
      <c r="M29" s="621"/>
      <c r="N29" s="621"/>
      <c r="O29" s="621"/>
      <c r="P29" s="621"/>
      <c r="Q29" s="622"/>
      <c r="R29" s="623">
        <v>3382</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286</v>
      </c>
      <c r="BH29" s="664"/>
      <c r="BI29" s="664"/>
      <c r="BJ29" s="664"/>
      <c r="BK29" s="664"/>
      <c r="BL29" s="664"/>
      <c r="BM29" s="664"/>
      <c r="BN29" s="664"/>
      <c r="BO29" s="664"/>
      <c r="BP29" s="664"/>
      <c r="BQ29" s="665"/>
      <c r="BR29" s="602" t="s">
        <v>287</v>
      </c>
      <c r="BS29" s="664"/>
      <c r="BT29" s="664"/>
      <c r="BU29" s="664"/>
      <c r="BV29" s="664"/>
      <c r="BW29" s="664"/>
      <c r="BX29" s="664"/>
      <c r="BY29" s="664"/>
      <c r="BZ29" s="664"/>
      <c r="CA29" s="664"/>
      <c r="CB29" s="665"/>
      <c r="CD29" s="684" t="s">
        <v>288</v>
      </c>
      <c r="CE29" s="685"/>
      <c r="CF29" s="637" t="s">
        <v>289</v>
      </c>
      <c r="CG29" s="638"/>
      <c r="CH29" s="638"/>
      <c r="CI29" s="638"/>
      <c r="CJ29" s="638"/>
      <c r="CK29" s="638"/>
      <c r="CL29" s="638"/>
      <c r="CM29" s="638"/>
      <c r="CN29" s="638"/>
      <c r="CO29" s="638"/>
      <c r="CP29" s="638"/>
      <c r="CQ29" s="639"/>
      <c r="CR29" s="623">
        <v>109298</v>
      </c>
      <c r="CS29" s="655"/>
      <c r="CT29" s="655"/>
      <c r="CU29" s="655"/>
      <c r="CV29" s="655"/>
      <c r="CW29" s="655"/>
      <c r="CX29" s="655"/>
      <c r="CY29" s="656"/>
      <c r="CZ29" s="657">
        <v>6.3</v>
      </c>
      <c r="DA29" s="658"/>
      <c r="DB29" s="658"/>
      <c r="DC29" s="659"/>
      <c r="DD29" s="632">
        <v>105087</v>
      </c>
      <c r="DE29" s="655"/>
      <c r="DF29" s="655"/>
      <c r="DG29" s="655"/>
      <c r="DH29" s="655"/>
      <c r="DI29" s="655"/>
      <c r="DJ29" s="655"/>
      <c r="DK29" s="656"/>
      <c r="DL29" s="632">
        <v>105087</v>
      </c>
      <c r="DM29" s="655"/>
      <c r="DN29" s="655"/>
      <c r="DO29" s="655"/>
      <c r="DP29" s="655"/>
      <c r="DQ29" s="655"/>
      <c r="DR29" s="655"/>
      <c r="DS29" s="655"/>
      <c r="DT29" s="655"/>
      <c r="DU29" s="655"/>
      <c r="DV29" s="656"/>
      <c r="DW29" s="628">
        <v>9.8000000000000007</v>
      </c>
      <c r="DX29" s="653"/>
      <c r="DY29" s="653"/>
      <c r="DZ29" s="653"/>
      <c r="EA29" s="653"/>
      <c r="EB29" s="653"/>
      <c r="EC29" s="654"/>
    </row>
    <row r="30" spans="2:133" ht="11.25" customHeight="1" x14ac:dyDescent="0.15">
      <c r="B30" s="620" t="s">
        <v>290</v>
      </c>
      <c r="C30" s="621"/>
      <c r="D30" s="621"/>
      <c r="E30" s="621"/>
      <c r="F30" s="621"/>
      <c r="G30" s="621"/>
      <c r="H30" s="621"/>
      <c r="I30" s="621"/>
      <c r="J30" s="621"/>
      <c r="K30" s="621"/>
      <c r="L30" s="621"/>
      <c r="M30" s="621"/>
      <c r="N30" s="621"/>
      <c r="O30" s="621"/>
      <c r="P30" s="621"/>
      <c r="Q30" s="622"/>
      <c r="R30" s="623">
        <v>14200</v>
      </c>
      <c r="S30" s="624"/>
      <c r="T30" s="624"/>
      <c r="U30" s="624"/>
      <c r="V30" s="624"/>
      <c r="W30" s="624"/>
      <c r="X30" s="624"/>
      <c r="Y30" s="625"/>
      <c r="Z30" s="626">
        <v>0.8</v>
      </c>
      <c r="AA30" s="626"/>
      <c r="AB30" s="626"/>
      <c r="AC30" s="626"/>
      <c r="AD30" s="627" t="s">
        <v>110</v>
      </c>
      <c r="AE30" s="627"/>
      <c r="AF30" s="627"/>
      <c r="AG30" s="627"/>
      <c r="AH30" s="627"/>
      <c r="AI30" s="627"/>
      <c r="AJ30" s="627"/>
      <c r="AK30" s="627"/>
      <c r="AL30" s="628" t="s">
        <v>110</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99.9</v>
      </c>
      <c r="BH30" s="682"/>
      <c r="BI30" s="682"/>
      <c r="BJ30" s="682"/>
      <c r="BK30" s="682"/>
      <c r="BL30" s="682"/>
      <c r="BM30" s="618">
        <v>99.8</v>
      </c>
      <c r="BN30" s="682"/>
      <c r="BO30" s="682"/>
      <c r="BP30" s="682"/>
      <c r="BQ30" s="683"/>
      <c r="BR30" s="681">
        <v>99.9</v>
      </c>
      <c r="BS30" s="682"/>
      <c r="BT30" s="682"/>
      <c r="BU30" s="682"/>
      <c r="BV30" s="682"/>
      <c r="BW30" s="682"/>
      <c r="BX30" s="618">
        <v>99.8</v>
      </c>
      <c r="BY30" s="682"/>
      <c r="BZ30" s="682"/>
      <c r="CA30" s="682"/>
      <c r="CB30" s="683"/>
      <c r="CD30" s="686"/>
      <c r="CE30" s="687"/>
      <c r="CF30" s="637" t="s">
        <v>293</v>
      </c>
      <c r="CG30" s="638"/>
      <c r="CH30" s="638"/>
      <c r="CI30" s="638"/>
      <c r="CJ30" s="638"/>
      <c r="CK30" s="638"/>
      <c r="CL30" s="638"/>
      <c r="CM30" s="638"/>
      <c r="CN30" s="638"/>
      <c r="CO30" s="638"/>
      <c r="CP30" s="638"/>
      <c r="CQ30" s="639"/>
      <c r="CR30" s="623">
        <v>101169</v>
      </c>
      <c r="CS30" s="624"/>
      <c r="CT30" s="624"/>
      <c r="CU30" s="624"/>
      <c r="CV30" s="624"/>
      <c r="CW30" s="624"/>
      <c r="CX30" s="624"/>
      <c r="CY30" s="625"/>
      <c r="CZ30" s="657">
        <v>5.9</v>
      </c>
      <c r="DA30" s="658"/>
      <c r="DB30" s="658"/>
      <c r="DC30" s="659"/>
      <c r="DD30" s="632">
        <v>97316</v>
      </c>
      <c r="DE30" s="624"/>
      <c r="DF30" s="624"/>
      <c r="DG30" s="624"/>
      <c r="DH30" s="624"/>
      <c r="DI30" s="624"/>
      <c r="DJ30" s="624"/>
      <c r="DK30" s="625"/>
      <c r="DL30" s="632">
        <v>97316</v>
      </c>
      <c r="DM30" s="624"/>
      <c r="DN30" s="624"/>
      <c r="DO30" s="624"/>
      <c r="DP30" s="624"/>
      <c r="DQ30" s="624"/>
      <c r="DR30" s="624"/>
      <c r="DS30" s="624"/>
      <c r="DT30" s="624"/>
      <c r="DU30" s="624"/>
      <c r="DV30" s="625"/>
      <c r="DW30" s="628">
        <v>9.1</v>
      </c>
      <c r="DX30" s="653"/>
      <c r="DY30" s="653"/>
      <c r="DZ30" s="653"/>
      <c r="EA30" s="653"/>
      <c r="EB30" s="653"/>
      <c r="EC30" s="654"/>
    </row>
    <row r="31" spans="2:133" ht="11.25" customHeight="1" x14ac:dyDescent="0.15">
      <c r="B31" s="620" t="s">
        <v>294</v>
      </c>
      <c r="C31" s="621"/>
      <c r="D31" s="621"/>
      <c r="E31" s="621"/>
      <c r="F31" s="621"/>
      <c r="G31" s="621"/>
      <c r="H31" s="621"/>
      <c r="I31" s="621"/>
      <c r="J31" s="621"/>
      <c r="K31" s="621"/>
      <c r="L31" s="621"/>
      <c r="M31" s="621"/>
      <c r="N31" s="621"/>
      <c r="O31" s="621"/>
      <c r="P31" s="621"/>
      <c r="Q31" s="622"/>
      <c r="R31" s="623">
        <v>127189</v>
      </c>
      <c r="S31" s="624"/>
      <c r="T31" s="624"/>
      <c r="U31" s="624"/>
      <c r="V31" s="624"/>
      <c r="W31" s="624"/>
      <c r="X31" s="624"/>
      <c r="Y31" s="625"/>
      <c r="Z31" s="626">
        <v>7</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99.7</v>
      </c>
      <c r="BH31" s="655"/>
      <c r="BI31" s="655"/>
      <c r="BJ31" s="655"/>
      <c r="BK31" s="655"/>
      <c r="BL31" s="655"/>
      <c r="BM31" s="629">
        <v>97.8</v>
      </c>
      <c r="BN31" s="679"/>
      <c r="BO31" s="679"/>
      <c r="BP31" s="679"/>
      <c r="BQ31" s="680"/>
      <c r="BR31" s="678">
        <v>99.3</v>
      </c>
      <c r="BS31" s="655"/>
      <c r="BT31" s="655"/>
      <c r="BU31" s="655"/>
      <c r="BV31" s="655"/>
      <c r="BW31" s="655"/>
      <c r="BX31" s="629">
        <v>97.5</v>
      </c>
      <c r="BY31" s="679"/>
      <c r="BZ31" s="679"/>
      <c r="CA31" s="679"/>
      <c r="CB31" s="680"/>
      <c r="CD31" s="686"/>
      <c r="CE31" s="687"/>
      <c r="CF31" s="637" t="s">
        <v>297</v>
      </c>
      <c r="CG31" s="638"/>
      <c r="CH31" s="638"/>
      <c r="CI31" s="638"/>
      <c r="CJ31" s="638"/>
      <c r="CK31" s="638"/>
      <c r="CL31" s="638"/>
      <c r="CM31" s="638"/>
      <c r="CN31" s="638"/>
      <c r="CO31" s="638"/>
      <c r="CP31" s="638"/>
      <c r="CQ31" s="639"/>
      <c r="CR31" s="623">
        <v>8129</v>
      </c>
      <c r="CS31" s="655"/>
      <c r="CT31" s="655"/>
      <c r="CU31" s="655"/>
      <c r="CV31" s="655"/>
      <c r="CW31" s="655"/>
      <c r="CX31" s="655"/>
      <c r="CY31" s="656"/>
      <c r="CZ31" s="657">
        <v>0.5</v>
      </c>
      <c r="DA31" s="658"/>
      <c r="DB31" s="658"/>
      <c r="DC31" s="659"/>
      <c r="DD31" s="632">
        <v>7771</v>
      </c>
      <c r="DE31" s="655"/>
      <c r="DF31" s="655"/>
      <c r="DG31" s="655"/>
      <c r="DH31" s="655"/>
      <c r="DI31" s="655"/>
      <c r="DJ31" s="655"/>
      <c r="DK31" s="656"/>
      <c r="DL31" s="632">
        <v>7771</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298</v>
      </c>
      <c r="C32" s="621"/>
      <c r="D32" s="621"/>
      <c r="E32" s="621"/>
      <c r="F32" s="621"/>
      <c r="G32" s="621"/>
      <c r="H32" s="621"/>
      <c r="I32" s="621"/>
      <c r="J32" s="621"/>
      <c r="K32" s="621"/>
      <c r="L32" s="621"/>
      <c r="M32" s="621"/>
      <c r="N32" s="621"/>
      <c r="O32" s="621"/>
      <c r="P32" s="621"/>
      <c r="Q32" s="622"/>
      <c r="R32" s="623">
        <v>21316</v>
      </c>
      <c r="S32" s="624"/>
      <c r="T32" s="624"/>
      <c r="U32" s="624"/>
      <c r="V32" s="624"/>
      <c r="W32" s="624"/>
      <c r="X32" s="624"/>
      <c r="Y32" s="625"/>
      <c r="Z32" s="626">
        <v>1.2</v>
      </c>
      <c r="AA32" s="626"/>
      <c r="AB32" s="626"/>
      <c r="AC32" s="626"/>
      <c r="AD32" s="627">
        <v>115</v>
      </c>
      <c r="AE32" s="627"/>
      <c r="AF32" s="627"/>
      <c r="AG32" s="627"/>
      <c r="AH32" s="627"/>
      <c r="AI32" s="627"/>
      <c r="AJ32" s="627"/>
      <c r="AK32" s="627"/>
      <c r="AL32" s="628">
        <v>0</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99.9</v>
      </c>
      <c r="BH32" s="691"/>
      <c r="BI32" s="691"/>
      <c r="BJ32" s="691"/>
      <c r="BK32" s="691"/>
      <c r="BL32" s="691"/>
      <c r="BM32" s="692">
        <v>99.9</v>
      </c>
      <c r="BN32" s="691"/>
      <c r="BO32" s="691"/>
      <c r="BP32" s="691"/>
      <c r="BQ32" s="693"/>
      <c r="BR32" s="690">
        <v>100</v>
      </c>
      <c r="BS32" s="691"/>
      <c r="BT32" s="691"/>
      <c r="BU32" s="691"/>
      <c r="BV32" s="691"/>
      <c r="BW32" s="691"/>
      <c r="BX32" s="692">
        <v>99.9</v>
      </c>
      <c r="BY32" s="691"/>
      <c r="BZ32" s="691"/>
      <c r="CA32" s="691"/>
      <c r="CB32" s="693"/>
      <c r="CD32" s="688"/>
      <c r="CE32" s="689"/>
      <c r="CF32" s="637" t="s">
        <v>300</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301</v>
      </c>
      <c r="C33" s="621"/>
      <c r="D33" s="621"/>
      <c r="E33" s="621"/>
      <c r="F33" s="621"/>
      <c r="G33" s="621"/>
      <c r="H33" s="621"/>
      <c r="I33" s="621"/>
      <c r="J33" s="621"/>
      <c r="K33" s="621"/>
      <c r="L33" s="621"/>
      <c r="M33" s="621"/>
      <c r="N33" s="621"/>
      <c r="O33" s="621"/>
      <c r="P33" s="621"/>
      <c r="Q33" s="622"/>
      <c r="R33" s="623">
        <v>227900</v>
      </c>
      <c r="S33" s="624"/>
      <c r="T33" s="624"/>
      <c r="U33" s="624"/>
      <c r="V33" s="624"/>
      <c r="W33" s="624"/>
      <c r="X33" s="624"/>
      <c r="Y33" s="625"/>
      <c r="Z33" s="626">
        <v>12.6</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819847</v>
      </c>
      <c r="CS33" s="655"/>
      <c r="CT33" s="655"/>
      <c r="CU33" s="655"/>
      <c r="CV33" s="655"/>
      <c r="CW33" s="655"/>
      <c r="CX33" s="655"/>
      <c r="CY33" s="656"/>
      <c r="CZ33" s="657">
        <v>47.5</v>
      </c>
      <c r="DA33" s="658"/>
      <c r="DB33" s="658"/>
      <c r="DC33" s="659"/>
      <c r="DD33" s="632">
        <v>685210</v>
      </c>
      <c r="DE33" s="655"/>
      <c r="DF33" s="655"/>
      <c r="DG33" s="655"/>
      <c r="DH33" s="655"/>
      <c r="DI33" s="655"/>
      <c r="DJ33" s="655"/>
      <c r="DK33" s="656"/>
      <c r="DL33" s="632">
        <v>456902</v>
      </c>
      <c r="DM33" s="655"/>
      <c r="DN33" s="655"/>
      <c r="DO33" s="655"/>
      <c r="DP33" s="655"/>
      <c r="DQ33" s="655"/>
      <c r="DR33" s="655"/>
      <c r="DS33" s="655"/>
      <c r="DT33" s="655"/>
      <c r="DU33" s="655"/>
      <c r="DV33" s="656"/>
      <c r="DW33" s="628">
        <v>42.5</v>
      </c>
      <c r="DX33" s="653"/>
      <c r="DY33" s="653"/>
      <c r="DZ33" s="653"/>
      <c r="EA33" s="653"/>
      <c r="EB33" s="653"/>
      <c r="EC33" s="654"/>
    </row>
    <row r="34" spans="2:133" ht="11.25" customHeight="1" x14ac:dyDescent="0.15">
      <c r="B34" s="620" t="s">
        <v>303</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307458</v>
      </c>
      <c r="CS34" s="624"/>
      <c r="CT34" s="624"/>
      <c r="CU34" s="624"/>
      <c r="CV34" s="624"/>
      <c r="CW34" s="624"/>
      <c r="CX34" s="624"/>
      <c r="CY34" s="625"/>
      <c r="CZ34" s="657">
        <v>17.8</v>
      </c>
      <c r="DA34" s="658"/>
      <c r="DB34" s="658"/>
      <c r="DC34" s="659"/>
      <c r="DD34" s="632">
        <v>249195</v>
      </c>
      <c r="DE34" s="624"/>
      <c r="DF34" s="624"/>
      <c r="DG34" s="624"/>
      <c r="DH34" s="624"/>
      <c r="DI34" s="624"/>
      <c r="DJ34" s="624"/>
      <c r="DK34" s="625"/>
      <c r="DL34" s="632">
        <v>203233</v>
      </c>
      <c r="DM34" s="624"/>
      <c r="DN34" s="624"/>
      <c r="DO34" s="624"/>
      <c r="DP34" s="624"/>
      <c r="DQ34" s="624"/>
      <c r="DR34" s="624"/>
      <c r="DS34" s="624"/>
      <c r="DT34" s="624"/>
      <c r="DU34" s="624"/>
      <c r="DV34" s="625"/>
      <c r="DW34" s="628">
        <v>18.899999999999999</v>
      </c>
      <c r="DX34" s="653"/>
      <c r="DY34" s="653"/>
      <c r="DZ34" s="653"/>
      <c r="EA34" s="653"/>
      <c r="EB34" s="653"/>
      <c r="EC34" s="654"/>
    </row>
    <row r="35" spans="2:133" ht="11.25" customHeight="1" x14ac:dyDescent="0.15">
      <c r="B35" s="620" t="s">
        <v>307</v>
      </c>
      <c r="C35" s="621"/>
      <c r="D35" s="621"/>
      <c r="E35" s="621"/>
      <c r="F35" s="621"/>
      <c r="G35" s="621"/>
      <c r="H35" s="621"/>
      <c r="I35" s="621"/>
      <c r="J35" s="621"/>
      <c r="K35" s="621"/>
      <c r="L35" s="621"/>
      <c r="M35" s="621"/>
      <c r="N35" s="621"/>
      <c r="O35" s="621"/>
      <c r="P35" s="621"/>
      <c r="Q35" s="622"/>
      <c r="R35" s="623" t="s">
        <v>110</v>
      </c>
      <c r="S35" s="624"/>
      <c r="T35" s="624"/>
      <c r="U35" s="624"/>
      <c r="V35" s="624"/>
      <c r="W35" s="624"/>
      <c r="X35" s="624"/>
      <c r="Y35" s="625"/>
      <c r="Z35" s="626" t="s">
        <v>110</v>
      </c>
      <c r="AA35" s="626"/>
      <c r="AB35" s="626"/>
      <c r="AC35" s="626"/>
      <c r="AD35" s="627" t="s">
        <v>110</v>
      </c>
      <c r="AE35" s="627"/>
      <c r="AF35" s="627"/>
      <c r="AG35" s="627"/>
      <c r="AH35" s="627"/>
      <c r="AI35" s="627"/>
      <c r="AJ35" s="627"/>
      <c r="AK35" s="627"/>
      <c r="AL35" s="628" t="s">
        <v>110</v>
      </c>
      <c r="AM35" s="629"/>
      <c r="AN35" s="629"/>
      <c r="AO35" s="630"/>
      <c r="AP35" s="186"/>
      <c r="AQ35" s="634" t="s">
        <v>308</v>
      </c>
      <c r="AR35" s="635"/>
      <c r="AS35" s="635"/>
      <c r="AT35" s="635"/>
      <c r="AU35" s="635"/>
      <c r="AV35" s="635"/>
      <c r="AW35" s="635"/>
      <c r="AX35" s="635"/>
      <c r="AY35" s="636"/>
      <c r="AZ35" s="612">
        <v>139364</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v>20023</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20738</v>
      </c>
      <c r="CS35" s="655"/>
      <c r="CT35" s="655"/>
      <c r="CU35" s="655"/>
      <c r="CV35" s="655"/>
      <c r="CW35" s="655"/>
      <c r="CX35" s="655"/>
      <c r="CY35" s="656"/>
      <c r="CZ35" s="657">
        <v>1.2</v>
      </c>
      <c r="DA35" s="658"/>
      <c r="DB35" s="658"/>
      <c r="DC35" s="659"/>
      <c r="DD35" s="632">
        <v>17524</v>
      </c>
      <c r="DE35" s="655"/>
      <c r="DF35" s="655"/>
      <c r="DG35" s="655"/>
      <c r="DH35" s="655"/>
      <c r="DI35" s="655"/>
      <c r="DJ35" s="655"/>
      <c r="DK35" s="656"/>
      <c r="DL35" s="632">
        <v>17524</v>
      </c>
      <c r="DM35" s="655"/>
      <c r="DN35" s="655"/>
      <c r="DO35" s="655"/>
      <c r="DP35" s="655"/>
      <c r="DQ35" s="655"/>
      <c r="DR35" s="655"/>
      <c r="DS35" s="655"/>
      <c r="DT35" s="655"/>
      <c r="DU35" s="655"/>
      <c r="DV35" s="656"/>
      <c r="DW35" s="628">
        <v>1.6</v>
      </c>
      <c r="DX35" s="653"/>
      <c r="DY35" s="653"/>
      <c r="DZ35" s="653"/>
      <c r="EA35" s="653"/>
      <c r="EB35" s="653"/>
      <c r="EC35" s="654"/>
    </row>
    <row r="36" spans="2:133" ht="11.25" customHeight="1" x14ac:dyDescent="0.15">
      <c r="B36" s="666" t="s">
        <v>311</v>
      </c>
      <c r="C36" s="667"/>
      <c r="D36" s="667"/>
      <c r="E36" s="667"/>
      <c r="F36" s="667"/>
      <c r="G36" s="667"/>
      <c r="H36" s="667"/>
      <c r="I36" s="667"/>
      <c r="J36" s="667"/>
      <c r="K36" s="667"/>
      <c r="L36" s="667"/>
      <c r="M36" s="667"/>
      <c r="N36" s="667"/>
      <c r="O36" s="667"/>
      <c r="P36" s="667"/>
      <c r="Q36" s="668"/>
      <c r="R36" s="695">
        <v>1810668</v>
      </c>
      <c r="S36" s="696"/>
      <c r="T36" s="696"/>
      <c r="U36" s="696"/>
      <c r="V36" s="696"/>
      <c r="W36" s="696"/>
      <c r="X36" s="696"/>
      <c r="Y36" s="697"/>
      <c r="Z36" s="698">
        <v>100</v>
      </c>
      <c r="AA36" s="698"/>
      <c r="AB36" s="698"/>
      <c r="AC36" s="698"/>
      <c r="AD36" s="699">
        <v>1074755</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33132</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14841</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175503</v>
      </c>
      <c r="CS36" s="624"/>
      <c r="CT36" s="624"/>
      <c r="CU36" s="624"/>
      <c r="CV36" s="624"/>
      <c r="CW36" s="624"/>
      <c r="CX36" s="624"/>
      <c r="CY36" s="625"/>
      <c r="CZ36" s="657">
        <v>10.199999999999999</v>
      </c>
      <c r="DA36" s="658"/>
      <c r="DB36" s="658"/>
      <c r="DC36" s="659"/>
      <c r="DD36" s="632">
        <v>143253</v>
      </c>
      <c r="DE36" s="624"/>
      <c r="DF36" s="624"/>
      <c r="DG36" s="624"/>
      <c r="DH36" s="624"/>
      <c r="DI36" s="624"/>
      <c r="DJ36" s="624"/>
      <c r="DK36" s="625"/>
      <c r="DL36" s="632">
        <v>133130</v>
      </c>
      <c r="DM36" s="624"/>
      <c r="DN36" s="624"/>
      <c r="DO36" s="624"/>
      <c r="DP36" s="624"/>
      <c r="DQ36" s="624"/>
      <c r="DR36" s="624"/>
      <c r="DS36" s="624"/>
      <c r="DT36" s="624"/>
      <c r="DU36" s="624"/>
      <c r="DV36" s="625"/>
      <c r="DW36" s="628">
        <v>12.4</v>
      </c>
      <c r="DX36" s="653"/>
      <c r="DY36" s="653"/>
      <c r="DZ36" s="653"/>
      <c r="EA36" s="653"/>
      <c r="EB36" s="653"/>
      <c r="EC36" s="654"/>
    </row>
    <row r="37" spans="2:133" ht="11.25" customHeight="1" x14ac:dyDescent="0.15">
      <c r="AQ37" s="702" t="s">
        <v>315</v>
      </c>
      <c r="AR37" s="703"/>
      <c r="AS37" s="703"/>
      <c r="AT37" s="703"/>
      <c r="AU37" s="703"/>
      <c r="AV37" s="703"/>
      <c r="AW37" s="703"/>
      <c r="AX37" s="703"/>
      <c r="AY37" s="704"/>
      <c r="AZ37" s="623">
        <v>9700</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180</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60017</v>
      </c>
      <c r="CS37" s="655"/>
      <c r="CT37" s="655"/>
      <c r="CU37" s="655"/>
      <c r="CV37" s="655"/>
      <c r="CW37" s="655"/>
      <c r="CX37" s="655"/>
      <c r="CY37" s="656"/>
      <c r="CZ37" s="657">
        <v>3.5</v>
      </c>
      <c r="DA37" s="658"/>
      <c r="DB37" s="658"/>
      <c r="DC37" s="659"/>
      <c r="DD37" s="632">
        <v>59990</v>
      </c>
      <c r="DE37" s="655"/>
      <c r="DF37" s="655"/>
      <c r="DG37" s="655"/>
      <c r="DH37" s="655"/>
      <c r="DI37" s="655"/>
      <c r="DJ37" s="655"/>
      <c r="DK37" s="656"/>
      <c r="DL37" s="632">
        <v>55422</v>
      </c>
      <c r="DM37" s="655"/>
      <c r="DN37" s="655"/>
      <c r="DO37" s="655"/>
      <c r="DP37" s="655"/>
      <c r="DQ37" s="655"/>
      <c r="DR37" s="655"/>
      <c r="DS37" s="655"/>
      <c r="DT37" s="655"/>
      <c r="DU37" s="655"/>
      <c r="DV37" s="656"/>
      <c r="DW37" s="628">
        <v>5.2</v>
      </c>
      <c r="DX37" s="653"/>
      <c r="DY37" s="653"/>
      <c r="DZ37" s="653"/>
      <c r="EA37" s="653"/>
      <c r="EB37" s="653"/>
      <c r="EC37" s="654"/>
    </row>
    <row r="38" spans="2:133" ht="11.25" customHeight="1" x14ac:dyDescent="0.15">
      <c r="AQ38" s="702" t="s">
        <v>318</v>
      </c>
      <c r="AR38" s="703"/>
      <c r="AS38" s="703"/>
      <c r="AT38" s="703"/>
      <c r="AU38" s="703"/>
      <c r="AV38" s="703"/>
      <c r="AW38" s="703"/>
      <c r="AX38" s="703"/>
      <c r="AY38" s="704"/>
      <c r="AZ38" s="623">
        <v>1368</v>
      </c>
      <c r="BA38" s="624"/>
      <c r="BB38" s="624"/>
      <c r="BC38" s="624"/>
      <c r="BD38" s="655"/>
      <c r="BE38" s="655"/>
      <c r="BF38" s="680"/>
      <c r="BG38" s="637" t="s">
        <v>319</v>
      </c>
      <c r="BH38" s="638"/>
      <c r="BI38" s="638"/>
      <c r="BJ38" s="638"/>
      <c r="BK38" s="638"/>
      <c r="BL38" s="638"/>
      <c r="BM38" s="638"/>
      <c r="BN38" s="638"/>
      <c r="BO38" s="638"/>
      <c r="BP38" s="638"/>
      <c r="BQ38" s="638"/>
      <c r="BR38" s="638"/>
      <c r="BS38" s="638"/>
      <c r="BT38" s="638"/>
      <c r="BU38" s="639"/>
      <c r="BV38" s="623">
        <v>342</v>
      </c>
      <c r="BW38" s="624"/>
      <c r="BX38" s="624"/>
      <c r="BY38" s="624"/>
      <c r="BZ38" s="624"/>
      <c r="CA38" s="624"/>
      <c r="CB38" s="633"/>
      <c r="CD38" s="637" t="s">
        <v>320</v>
      </c>
      <c r="CE38" s="638"/>
      <c r="CF38" s="638"/>
      <c r="CG38" s="638"/>
      <c r="CH38" s="638"/>
      <c r="CI38" s="638"/>
      <c r="CJ38" s="638"/>
      <c r="CK38" s="638"/>
      <c r="CL38" s="638"/>
      <c r="CM38" s="638"/>
      <c r="CN38" s="638"/>
      <c r="CO38" s="638"/>
      <c r="CP38" s="638"/>
      <c r="CQ38" s="639"/>
      <c r="CR38" s="623">
        <v>139364</v>
      </c>
      <c r="CS38" s="624"/>
      <c r="CT38" s="624"/>
      <c r="CU38" s="624"/>
      <c r="CV38" s="624"/>
      <c r="CW38" s="624"/>
      <c r="CX38" s="624"/>
      <c r="CY38" s="625"/>
      <c r="CZ38" s="657">
        <v>8.1</v>
      </c>
      <c r="DA38" s="658"/>
      <c r="DB38" s="658"/>
      <c r="DC38" s="659"/>
      <c r="DD38" s="632">
        <v>119982</v>
      </c>
      <c r="DE38" s="624"/>
      <c r="DF38" s="624"/>
      <c r="DG38" s="624"/>
      <c r="DH38" s="624"/>
      <c r="DI38" s="624"/>
      <c r="DJ38" s="624"/>
      <c r="DK38" s="625"/>
      <c r="DL38" s="632">
        <v>103015</v>
      </c>
      <c r="DM38" s="624"/>
      <c r="DN38" s="624"/>
      <c r="DO38" s="624"/>
      <c r="DP38" s="624"/>
      <c r="DQ38" s="624"/>
      <c r="DR38" s="624"/>
      <c r="DS38" s="624"/>
      <c r="DT38" s="624"/>
      <c r="DU38" s="624"/>
      <c r="DV38" s="625"/>
      <c r="DW38" s="628">
        <v>9.6</v>
      </c>
      <c r="DX38" s="653"/>
      <c r="DY38" s="653"/>
      <c r="DZ38" s="653"/>
      <c r="EA38" s="653"/>
      <c r="EB38" s="653"/>
      <c r="EC38" s="654"/>
    </row>
    <row r="39" spans="2:133" ht="11.25" customHeight="1" x14ac:dyDescent="0.15">
      <c r="AQ39" s="702" t="s">
        <v>321</v>
      </c>
      <c r="AR39" s="703"/>
      <c r="AS39" s="703"/>
      <c r="AT39" s="703"/>
      <c r="AU39" s="703"/>
      <c r="AV39" s="703"/>
      <c r="AW39" s="703"/>
      <c r="AX39" s="703"/>
      <c r="AY39" s="704"/>
      <c r="AZ39" s="623">
        <v>86</v>
      </c>
      <c r="BA39" s="624"/>
      <c r="BB39" s="624"/>
      <c r="BC39" s="624"/>
      <c r="BD39" s="655"/>
      <c r="BE39" s="655"/>
      <c r="BF39" s="680"/>
      <c r="BG39" s="708" t="s">
        <v>322</v>
      </c>
      <c r="BH39" s="709"/>
      <c r="BI39" s="709"/>
      <c r="BJ39" s="709"/>
      <c r="BK39" s="709"/>
      <c r="BL39" s="187"/>
      <c r="BM39" s="638" t="s">
        <v>323</v>
      </c>
      <c r="BN39" s="638"/>
      <c r="BO39" s="638"/>
      <c r="BP39" s="638"/>
      <c r="BQ39" s="638"/>
      <c r="BR39" s="638"/>
      <c r="BS39" s="638"/>
      <c r="BT39" s="638"/>
      <c r="BU39" s="639"/>
      <c r="BV39" s="623">
        <v>97</v>
      </c>
      <c r="BW39" s="624"/>
      <c r="BX39" s="624"/>
      <c r="BY39" s="624"/>
      <c r="BZ39" s="624"/>
      <c r="CA39" s="624"/>
      <c r="CB39" s="633"/>
      <c r="CD39" s="637" t="s">
        <v>324</v>
      </c>
      <c r="CE39" s="638"/>
      <c r="CF39" s="638"/>
      <c r="CG39" s="638"/>
      <c r="CH39" s="638"/>
      <c r="CI39" s="638"/>
      <c r="CJ39" s="638"/>
      <c r="CK39" s="638"/>
      <c r="CL39" s="638"/>
      <c r="CM39" s="638"/>
      <c r="CN39" s="638"/>
      <c r="CO39" s="638"/>
      <c r="CP39" s="638"/>
      <c r="CQ39" s="639"/>
      <c r="CR39" s="623">
        <v>165264</v>
      </c>
      <c r="CS39" s="655"/>
      <c r="CT39" s="655"/>
      <c r="CU39" s="655"/>
      <c r="CV39" s="655"/>
      <c r="CW39" s="655"/>
      <c r="CX39" s="655"/>
      <c r="CY39" s="656"/>
      <c r="CZ39" s="657">
        <v>9.6</v>
      </c>
      <c r="DA39" s="658"/>
      <c r="DB39" s="658"/>
      <c r="DC39" s="659"/>
      <c r="DD39" s="632">
        <v>151613</v>
      </c>
      <c r="DE39" s="655"/>
      <c r="DF39" s="655"/>
      <c r="DG39" s="655"/>
      <c r="DH39" s="655"/>
      <c r="DI39" s="655"/>
      <c r="DJ39" s="655"/>
      <c r="DK39" s="656"/>
      <c r="DL39" s="632" t="s">
        <v>325</v>
      </c>
      <c r="DM39" s="655"/>
      <c r="DN39" s="655"/>
      <c r="DO39" s="655"/>
      <c r="DP39" s="655"/>
      <c r="DQ39" s="655"/>
      <c r="DR39" s="655"/>
      <c r="DS39" s="655"/>
      <c r="DT39" s="655"/>
      <c r="DU39" s="655"/>
      <c r="DV39" s="656"/>
      <c r="DW39" s="628" t="s">
        <v>325</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32780</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90</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11520</v>
      </c>
      <c r="CS40" s="624"/>
      <c r="CT40" s="624"/>
      <c r="CU40" s="624"/>
      <c r="CV40" s="624"/>
      <c r="CW40" s="624"/>
      <c r="CX40" s="624"/>
      <c r="CY40" s="625"/>
      <c r="CZ40" s="657">
        <v>0.7</v>
      </c>
      <c r="DA40" s="658"/>
      <c r="DB40" s="658"/>
      <c r="DC40" s="659"/>
      <c r="DD40" s="632">
        <v>3643</v>
      </c>
      <c r="DE40" s="624"/>
      <c r="DF40" s="624"/>
      <c r="DG40" s="624"/>
      <c r="DH40" s="624"/>
      <c r="DI40" s="624"/>
      <c r="DJ40" s="624"/>
      <c r="DK40" s="625"/>
      <c r="DL40" s="632" t="s">
        <v>325</v>
      </c>
      <c r="DM40" s="624"/>
      <c r="DN40" s="624"/>
      <c r="DO40" s="624"/>
      <c r="DP40" s="624"/>
      <c r="DQ40" s="624"/>
      <c r="DR40" s="624"/>
      <c r="DS40" s="624"/>
      <c r="DT40" s="624"/>
      <c r="DU40" s="624"/>
      <c r="DV40" s="625"/>
      <c r="DW40" s="628" t="s">
        <v>325</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62298</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205</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398317</v>
      </c>
      <c r="CS42" s="624"/>
      <c r="CT42" s="624"/>
      <c r="CU42" s="624"/>
      <c r="CV42" s="624"/>
      <c r="CW42" s="624"/>
      <c r="CX42" s="624"/>
      <c r="CY42" s="625"/>
      <c r="CZ42" s="657">
        <v>23.1</v>
      </c>
      <c r="DA42" s="706"/>
      <c r="DB42" s="706"/>
      <c r="DC42" s="707"/>
      <c r="DD42" s="632">
        <v>151108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33886</v>
      </c>
      <c r="CS43" s="655"/>
      <c r="CT43" s="655"/>
      <c r="CU43" s="655"/>
      <c r="CV43" s="655"/>
      <c r="CW43" s="655"/>
      <c r="CX43" s="655"/>
      <c r="CY43" s="656"/>
      <c r="CZ43" s="657">
        <v>2</v>
      </c>
      <c r="DA43" s="658"/>
      <c r="DB43" s="658"/>
      <c r="DC43" s="659"/>
      <c r="DD43" s="632">
        <v>33886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337</v>
      </c>
      <c r="CD44" s="729" t="s">
        <v>288</v>
      </c>
      <c r="CE44" s="730"/>
      <c r="CF44" s="620" t="s">
        <v>338</v>
      </c>
      <c r="CG44" s="621"/>
      <c r="CH44" s="621"/>
      <c r="CI44" s="621"/>
      <c r="CJ44" s="621"/>
      <c r="CK44" s="621"/>
      <c r="CL44" s="621"/>
      <c r="CM44" s="621"/>
      <c r="CN44" s="621"/>
      <c r="CO44" s="621"/>
      <c r="CP44" s="621"/>
      <c r="CQ44" s="622"/>
      <c r="CR44" s="623">
        <v>398317</v>
      </c>
      <c r="CS44" s="624"/>
      <c r="CT44" s="624"/>
      <c r="CU44" s="624"/>
      <c r="CV44" s="624"/>
      <c r="CW44" s="624"/>
      <c r="CX44" s="624"/>
      <c r="CY44" s="625"/>
      <c r="CZ44" s="657">
        <v>23.1</v>
      </c>
      <c r="DA44" s="706"/>
      <c r="DB44" s="706"/>
      <c r="DC44" s="707"/>
      <c r="DD44" s="632">
        <v>151108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339</v>
      </c>
      <c r="CG45" s="621"/>
      <c r="CH45" s="621"/>
      <c r="CI45" s="621"/>
      <c r="CJ45" s="621"/>
      <c r="CK45" s="621"/>
      <c r="CL45" s="621"/>
      <c r="CM45" s="621"/>
      <c r="CN45" s="621"/>
      <c r="CO45" s="621"/>
      <c r="CP45" s="621"/>
      <c r="CQ45" s="622"/>
      <c r="CR45" s="623">
        <v>47908</v>
      </c>
      <c r="CS45" s="655"/>
      <c r="CT45" s="655"/>
      <c r="CU45" s="655"/>
      <c r="CV45" s="655"/>
      <c r="CW45" s="655"/>
      <c r="CX45" s="655"/>
      <c r="CY45" s="656"/>
      <c r="CZ45" s="657">
        <v>2.8</v>
      </c>
      <c r="DA45" s="658"/>
      <c r="DB45" s="658"/>
      <c r="DC45" s="659"/>
      <c r="DD45" s="632">
        <v>10646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340</v>
      </c>
      <c r="CG46" s="621"/>
      <c r="CH46" s="621"/>
      <c r="CI46" s="621"/>
      <c r="CJ46" s="621"/>
      <c r="CK46" s="621"/>
      <c r="CL46" s="621"/>
      <c r="CM46" s="621"/>
      <c r="CN46" s="621"/>
      <c r="CO46" s="621"/>
      <c r="CP46" s="621"/>
      <c r="CQ46" s="622"/>
      <c r="CR46" s="623">
        <v>350409</v>
      </c>
      <c r="CS46" s="624"/>
      <c r="CT46" s="624"/>
      <c r="CU46" s="624"/>
      <c r="CV46" s="624"/>
      <c r="CW46" s="624"/>
      <c r="CX46" s="624"/>
      <c r="CY46" s="625"/>
      <c r="CZ46" s="657">
        <v>20.3</v>
      </c>
      <c r="DA46" s="706"/>
      <c r="DB46" s="706"/>
      <c r="DC46" s="707"/>
      <c r="DD46" s="632">
        <v>140462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341</v>
      </c>
      <c r="CG47" s="621"/>
      <c r="CH47" s="621"/>
      <c r="CI47" s="621"/>
      <c r="CJ47" s="621"/>
      <c r="CK47" s="621"/>
      <c r="CL47" s="621"/>
      <c r="CM47" s="621"/>
      <c r="CN47" s="621"/>
      <c r="CO47" s="621"/>
      <c r="CP47" s="621"/>
      <c r="CQ47" s="622"/>
      <c r="CR47" s="623" t="s">
        <v>110</v>
      </c>
      <c r="CS47" s="655"/>
      <c r="CT47" s="655"/>
      <c r="CU47" s="655"/>
      <c r="CV47" s="655"/>
      <c r="CW47" s="655"/>
      <c r="CX47" s="655"/>
      <c r="CY47" s="656"/>
      <c r="CZ47" s="657" t="s">
        <v>110</v>
      </c>
      <c r="DA47" s="658"/>
      <c r="DB47" s="658"/>
      <c r="DC47" s="659"/>
      <c r="DD47" s="632" t="s">
        <v>110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342</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343</v>
      </c>
      <c r="CE49" s="667"/>
      <c r="CF49" s="667"/>
      <c r="CG49" s="667"/>
      <c r="CH49" s="667"/>
      <c r="CI49" s="667"/>
      <c r="CJ49" s="667"/>
      <c r="CK49" s="667"/>
      <c r="CL49" s="667"/>
      <c r="CM49" s="667"/>
      <c r="CN49" s="667"/>
      <c r="CO49" s="667"/>
      <c r="CP49" s="667"/>
      <c r="CQ49" s="668"/>
      <c r="CR49" s="695">
        <v>1725520</v>
      </c>
      <c r="CS49" s="691"/>
      <c r="CT49" s="691"/>
      <c r="CU49" s="691"/>
      <c r="CV49" s="691"/>
      <c r="CW49" s="691"/>
      <c r="CX49" s="691"/>
      <c r="CY49" s="718"/>
      <c r="CZ49" s="719">
        <v>100</v>
      </c>
      <c r="DA49" s="720"/>
      <c r="DB49" s="720"/>
      <c r="DC49" s="721"/>
      <c r="DD49" s="722">
        <v>1272330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366</v>
      </c>
      <c r="C7" s="750"/>
      <c r="D7" s="750"/>
      <c r="E7" s="750"/>
      <c r="F7" s="750"/>
      <c r="G7" s="750"/>
      <c r="H7" s="750"/>
      <c r="I7" s="750"/>
      <c r="J7" s="750"/>
      <c r="K7" s="750"/>
      <c r="L7" s="750"/>
      <c r="M7" s="750"/>
      <c r="N7" s="750"/>
      <c r="O7" s="750"/>
      <c r="P7" s="751"/>
      <c r="Q7" s="752">
        <v>1811</v>
      </c>
      <c r="R7" s="753"/>
      <c r="S7" s="753"/>
      <c r="T7" s="753"/>
      <c r="U7" s="753"/>
      <c r="V7" s="753">
        <v>1726</v>
      </c>
      <c r="W7" s="753"/>
      <c r="X7" s="753"/>
      <c r="Y7" s="753"/>
      <c r="Z7" s="753"/>
      <c r="AA7" s="753">
        <v>85</v>
      </c>
      <c r="AB7" s="753"/>
      <c r="AC7" s="753"/>
      <c r="AD7" s="753"/>
      <c r="AE7" s="754"/>
      <c r="AF7" s="755">
        <v>60</v>
      </c>
      <c r="AG7" s="756"/>
      <c r="AH7" s="756"/>
      <c r="AI7" s="756"/>
      <c r="AJ7" s="757"/>
      <c r="AK7" s="792" t="s">
        <v>554</v>
      </c>
      <c r="AL7" s="793"/>
      <c r="AM7" s="793"/>
      <c r="AN7" s="793"/>
      <c r="AO7" s="793"/>
      <c r="AP7" s="793">
        <v>977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550</v>
      </c>
      <c r="BT7" s="797"/>
      <c r="BU7" s="797"/>
      <c r="BV7" s="797"/>
      <c r="BW7" s="797"/>
      <c r="BX7" s="797"/>
      <c r="BY7" s="797"/>
      <c r="BZ7" s="797"/>
      <c r="CA7" s="797"/>
      <c r="CB7" s="797"/>
      <c r="CC7" s="797"/>
      <c r="CD7" s="797"/>
      <c r="CE7" s="797"/>
      <c r="CF7" s="797"/>
      <c r="CG7" s="798"/>
      <c r="CH7" s="789">
        <v>-3</v>
      </c>
      <c r="CI7" s="790"/>
      <c r="CJ7" s="790"/>
      <c r="CK7" s="790"/>
      <c r="CL7" s="791"/>
      <c r="CM7" s="789">
        <v>1</v>
      </c>
      <c r="CN7" s="790"/>
      <c r="CO7" s="790"/>
      <c r="CP7" s="790"/>
      <c r="CQ7" s="791"/>
      <c r="CR7" s="789">
        <v>3</v>
      </c>
      <c r="CS7" s="790"/>
      <c r="CT7" s="790"/>
      <c r="CU7" s="790"/>
      <c r="CV7" s="791"/>
      <c r="CW7" s="789">
        <v>2</v>
      </c>
      <c r="CX7" s="790"/>
      <c r="CY7" s="790"/>
      <c r="CZ7" s="790"/>
      <c r="DA7" s="791"/>
      <c r="DB7" s="789" t="s">
        <v>533</v>
      </c>
      <c r="DC7" s="790"/>
      <c r="DD7" s="790"/>
      <c r="DE7" s="790"/>
      <c r="DF7" s="791"/>
      <c r="DG7" s="789" t="s">
        <v>533</v>
      </c>
      <c r="DH7" s="790"/>
      <c r="DI7" s="790"/>
      <c r="DJ7" s="790"/>
      <c r="DK7" s="791"/>
      <c r="DL7" s="789" t="s">
        <v>533</v>
      </c>
      <c r="DM7" s="790"/>
      <c r="DN7" s="790"/>
      <c r="DO7" s="790"/>
      <c r="DP7" s="791"/>
      <c r="DQ7" s="789" t="s">
        <v>533</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1811</v>
      </c>
      <c r="R23" s="812"/>
      <c r="S23" s="812"/>
      <c r="T23" s="812"/>
      <c r="U23" s="812"/>
      <c r="V23" s="812">
        <v>1726</v>
      </c>
      <c r="W23" s="812"/>
      <c r="X23" s="812"/>
      <c r="Y23" s="812"/>
      <c r="Z23" s="812"/>
      <c r="AA23" s="812">
        <v>85</v>
      </c>
      <c r="AB23" s="812"/>
      <c r="AC23" s="812"/>
      <c r="AD23" s="812"/>
      <c r="AE23" s="813"/>
      <c r="AF23" s="814">
        <v>60</v>
      </c>
      <c r="AG23" s="812"/>
      <c r="AH23" s="812"/>
      <c r="AI23" s="812"/>
      <c r="AJ23" s="815"/>
      <c r="AK23" s="816"/>
      <c r="AL23" s="817"/>
      <c r="AM23" s="817"/>
      <c r="AN23" s="817"/>
      <c r="AO23" s="817"/>
      <c r="AP23" s="812">
        <v>977</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349</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45</v>
      </c>
      <c r="R28" s="841"/>
      <c r="S28" s="841"/>
      <c r="T28" s="841"/>
      <c r="U28" s="841"/>
      <c r="V28" s="841">
        <v>41</v>
      </c>
      <c r="W28" s="841"/>
      <c r="X28" s="841"/>
      <c r="Y28" s="841"/>
      <c r="Z28" s="841"/>
      <c r="AA28" s="841">
        <v>4</v>
      </c>
      <c r="AB28" s="841"/>
      <c r="AC28" s="841"/>
      <c r="AD28" s="841"/>
      <c r="AE28" s="842"/>
      <c r="AF28" s="843">
        <v>4</v>
      </c>
      <c r="AG28" s="841"/>
      <c r="AH28" s="841"/>
      <c r="AI28" s="841"/>
      <c r="AJ28" s="844"/>
      <c r="AK28" s="845">
        <v>18</v>
      </c>
      <c r="AL28" s="836"/>
      <c r="AM28" s="836"/>
      <c r="AN28" s="836"/>
      <c r="AO28" s="836"/>
      <c r="AP28" s="836">
        <v>0</v>
      </c>
      <c r="AQ28" s="836"/>
      <c r="AR28" s="836"/>
      <c r="AS28" s="836"/>
      <c r="AT28" s="836"/>
      <c r="AU28" s="836">
        <v>0</v>
      </c>
      <c r="AV28" s="836"/>
      <c r="AW28" s="836"/>
      <c r="AX28" s="836"/>
      <c r="AY28" s="836"/>
      <c r="AZ28" s="837" t="s">
        <v>533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183</v>
      </c>
      <c r="R29" s="777"/>
      <c r="S29" s="777"/>
      <c r="T29" s="777"/>
      <c r="U29" s="777"/>
      <c r="V29" s="777">
        <v>163</v>
      </c>
      <c r="W29" s="777"/>
      <c r="X29" s="777"/>
      <c r="Y29" s="777"/>
      <c r="Z29" s="777"/>
      <c r="AA29" s="777">
        <v>20</v>
      </c>
      <c r="AB29" s="777"/>
      <c r="AC29" s="777"/>
      <c r="AD29" s="777"/>
      <c r="AE29" s="778"/>
      <c r="AF29" s="779">
        <v>20</v>
      </c>
      <c r="AG29" s="780"/>
      <c r="AH29" s="780"/>
      <c r="AI29" s="780"/>
      <c r="AJ29" s="781"/>
      <c r="AK29" s="848">
        <v>23</v>
      </c>
      <c r="AL29" s="849"/>
      <c r="AM29" s="849"/>
      <c r="AN29" s="849"/>
      <c r="AO29" s="849"/>
      <c r="AP29" s="849">
        <v>0</v>
      </c>
      <c r="AQ29" s="849"/>
      <c r="AR29" s="849"/>
      <c r="AS29" s="849"/>
      <c r="AT29" s="849"/>
      <c r="AU29" s="849">
        <v>0</v>
      </c>
      <c r="AV29" s="849"/>
      <c r="AW29" s="849"/>
      <c r="AX29" s="849"/>
      <c r="AY29" s="849"/>
      <c r="AZ29" s="850" t="s">
        <v>533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171</v>
      </c>
      <c r="R30" s="777"/>
      <c r="S30" s="777"/>
      <c r="T30" s="777"/>
      <c r="U30" s="777"/>
      <c r="V30" s="777">
        <v>165</v>
      </c>
      <c r="W30" s="777"/>
      <c r="X30" s="777"/>
      <c r="Y30" s="777"/>
      <c r="Z30" s="777"/>
      <c r="AA30" s="777">
        <v>6</v>
      </c>
      <c r="AB30" s="777"/>
      <c r="AC30" s="777"/>
      <c r="AD30" s="777"/>
      <c r="AE30" s="778"/>
      <c r="AF30" s="779">
        <v>6</v>
      </c>
      <c r="AG30" s="780"/>
      <c r="AH30" s="780"/>
      <c r="AI30" s="780"/>
      <c r="AJ30" s="781"/>
      <c r="AK30" s="848">
        <v>39</v>
      </c>
      <c r="AL30" s="849"/>
      <c r="AM30" s="849"/>
      <c r="AN30" s="849"/>
      <c r="AO30" s="849"/>
      <c r="AP30" s="849">
        <v>0</v>
      </c>
      <c r="AQ30" s="849"/>
      <c r="AR30" s="849"/>
      <c r="AS30" s="849"/>
      <c r="AT30" s="849"/>
      <c r="AU30" s="849">
        <v>0</v>
      </c>
      <c r="AV30" s="849"/>
      <c r="AW30" s="849"/>
      <c r="AX30" s="849"/>
      <c r="AY30" s="849"/>
      <c r="AZ30" s="850" t="s">
        <v>533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17</v>
      </c>
      <c r="R31" s="777"/>
      <c r="S31" s="777"/>
      <c r="T31" s="777"/>
      <c r="U31" s="777"/>
      <c r="V31" s="777">
        <v>16</v>
      </c>
      <c r="W31" s="777"/>
      <c r="X31" s="777"/>
      <c r="Y31" s="777"/>
      <c r="Z31" s="777"/>
      <c r="AA31" s="777">
        <v>1</v>
      </c>
      <c r="AB31" s="777"/>
      <c r="AC31" s="777"/>
      <c r="AD31" s="777"/>
      <c r="AE31" s="778"/>
      <c r="AF31" s="779">
        <v>1</v>
      </c>
      <c r="AG31" s="780"/>
      <c r="AH31" s="780"/>
      <c r="AI31" s="780"/>
      <c r="AJ31" s="781"/>
      <c r="AK31" s="848">
        <v>6</v>
      </c>
      <c r="AL31" s="849"/>
      <c r="AM31" s="849"/>
      <c r="AN31" s="849"/>
      <c r="AO31" s="849"/>
      <c r="AP31" s="849">
        <v>0</v>
      </c>
      <c r="AQ31" s="849"/>
      <c r="AR31" s="849"/>
      <c r="AS31" s="849"/>
      <c r="AT31" s="849"/>
      <c r="AU31" s="849">
        <v>0</v>
      </c>
      <c r="AV31" s="849"/>
      <c r="AW31" s="849"/>
      <c r="AX31" s="849"/>
      <c r="AY31" s="849"/>
      <c r="AZ31" s="850" t="s">
        <v>533</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22</v>
      </c>
      <c r="R32" s="777"/>
      <c r="S32" s="777"/>
      <c r="T32" s="777"/>
      <c r="U32" s="777"/>
      <c r="V32" s="777">
        <v>21</v>
      </c>
      <c r="W32" s="777"/>
      <c r="X32" s="777"/>
      <c r="Y32" s="777"/>
      <c r="Z32" s="777"/>
      <c r="AA32" s="777">
        <v>1</v>
      </c>
      <c r="AB32" s="777"/>
      <c r="AC32" s="777"/>
      <c r="AD32" s="777"/>
      <c r="AE32" s="778"/>
      <c r="AF32" s="779">
        <v>1</v>
      </c>
      <c r="AG32" s="780"/>
      <c r="AH32" s="780"/>
      <c r="AI32" s="780"/>
      <c r="AJ32" s="781"/>
      <c r="AK32" s="848">
        <v>10</v>
      </c>
      <c r="AL32" s="849"/>
      <c r="AM32" s="849"/>
      <c r="AN32" s="849"/>
      <c r="AO32" s="849"/>
      <c r="AP32" s="849">
        <v>42</v>
      </c>
      <c r="AQ32" s="849"/>
      <c r="AR32" s="849"/>
      <c r="AS32" s="849"/>
      <c r="AT32" s="849"/>
      <c r="AU32" s="849">
        <v>42</v>
      </c>
      <c r="AV32" s="849"/>
      <c r="AW32" s="849"/>
      <c r="AX32" s="849"/>
      <c r="AY32" s="849"/>
      <c r="AZ32" s="850" t="s">
        <v>533</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t="s">
        <v>533</v>
      </c>
      <c r="R33" s="777"/>
      <c r="S33" s="777"/>
      <c r="T33" s="777"/>
      <c r="U33" s="777"/>
      <c r="V33" s="777" t="s">
        <v>533</v>
      </c>
      <c r="W33" s="777"/>
      <c r="X33" s="777"/>
      <c r="Y33" s="777"/>
      <c r="Z33" s="777"/>
      <c r="AA33" s="777" t="s">
        <v>533</v>
      </c>
      <c r="AB33" s="777"/>
      <c r="AC33" s="777"/>
      <c r="AD33" s="777"/>
      <c r="AE33" s="778"/>
      <c r="AF33" s="779" t="s">
        <v>110</v>
      </c>
      <c r="AG33" s="780"/>
      <c r="AH33" s="780"/>
      <c r="AI33" s="780"/>
      <c r="AJ33" s="781"/>
      <c r="AK33" s="848" t="s">
        <v>533</v>
      </c>
      <c r="AL33" s="849"/>
      <c r="AM33" s="849"/>
      <c r="AN33" s="849"/>
      <c r="AO33" s="849"/>
      <c r="AP33" s="849" t="s">
        <v>534</v>
      </c>
      <c r="AQ33" s="849"/>
      <c r="AR33" s="849"/>
      <c r="AS33" s="849"/>
      <c r="AT33" s="849"/>
      <c r="AU33" s="849" t="s">
        <v>533</v>
      </c>
      <c r="AV33" s="849"/>
      <c r="AW33" s="849"/>
      <c r="AX33" s="849"/>
      <c r="AY33" s="849"/>
      <c r="AZ33" s="850" t="s">
        <v>533</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532</v>
      </c>
      <c r="C34" s="774"/>
      <c r="D34" s="774"/>
      <c r="E34" s="774"/>
      <c r="F34" s="774"/>
      <c r="G34" s="774"/>
      <c r="H34" s="774"/>
      <c r="I34" s="774"/>
      <c r="J34" s="774"/>
      <c r="K34" s="774"/>
      <c r="L34" s="774"/>
      <c r="M34" s="774"/>
      <c r="N34" s="774"/>
      <c r="O34" s="774"/>
      <c r="P34" s="775"/>
      <c r="Q34" s="776">
        <v>35</v>
      </c>
      <c r="R34" s="777"/>
      <c r="S34" s="777"/>
      <c r="T34" s="777"/>
      <c r="U34" s="777"/>
      <c r="V34" s="777">
        <v>35</v>
      </c>
      <c r="W34" s="777"/>
      <c r="X34" s="777"/>
      <c r="Y34" s="777"/>
      <c r="Z34" s="777"/>
      <c r="AA34" s="777">
        <v>0</v>
      </c>
      <c r="AB34" s="777"/>
      <c r="AC34" s="777"/>
      <c r="AD34" s="777"/>
      <c r="AE34" s="778"/>
      <c r="AF34" s="779">
        <v>0</v>
      </c>
      <c r="AG34" s="780"/>
      <c r="AH34" s="780"/>
      <c r="AI34" s="780"/>
      <c r="AJ34" s="781"/>
      <c r="AK34" s="848">
        <v>35</v>
      </c>
      <c r="AL34" s="849"/>
      <c r="AM34" s="849"/>
      <c r="AN34" s="849"/>
      <c r="AO34" s="849"/>
      <c r="AP34" s="849">
        <v>0</v>
      </c>
      <c r="AQ34" s="849"/>
      <c r="AR34" s="849"/>
      <c r="AS34" s="849"/>
      <c r="AT34" s="849"/>
      <c r="AU34" s="849">
        <v>0</v>
      </c>
      <c r="AV34" s="849"/>
      <c r="AW34" s="849"/>
      <c r="AX34" s="849"/>
      <c r="AY34" s="849"/>
      <c r="AZ34" s="850" t="s">
        <v>533</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32</v>
      </c>
      <c r="AG63" s="860"/>
      <c r="AH63" s="860"/>
      <c r="AI63" s="860"/>
      <c r="AJ63" s="861"/>
      <c r="AK63" s="862"/>
      <c r="AL63" s="857"/>
      <c r="AM63" s="857"/>
      <c r="AN63" s="857"/>
      <c r="AO63" s="857"/>
      <c r="AP63" s="860">
        <v>42</v>
      </c>
      <c r="AQ63" s="860"/>
      <c r="AR63" s="860"/>
      <c r="AS63" s="860"/>
      <c r="AT63" s="860"/>
      <c r="AU63" s="860">
        <v>42</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391</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535</v>
      </c>
      <c r="C68" s="888"/>
      <c r="D68" s="888"/>
      <c r="E68" s="888"/>
      <c r="F68" s="888"/>
      <c r="G68" s="888"/>
      <c r="H68" s="888"/>
      <c r="I68" s="888"/>
      <c r="J68" s="888"/>
      <c r="K68" s="888"/>
      <c r="L68" s="888"/>
      <c r="M68" s="888"/>
      <c r="N68" s="888"/>
      <c r="O68" s="888"/>
      <c r="P68" s="889"/>
      <c r="Q68" s="890">
        <v>495</v>
      </c>
      <c r="R68" s="884"/>
      <c r="S68" s="884"/>
      <c r="T68" s="884"/>
      <c r="U68" s="884"/>
      <c r="V68" s="884">
        <v>494</v>
      </c>
      <c r="W68" s="884"/>
      <c r="X68" s="884"/>
      <c r="Y68" s="884"/>
      <c r="Z68" s="884"/>
      <c r="AA68" s="884">
        <v>1</v>
      </c>
      <c r="AB68" s="884"/>
      <c r="AC68" s="884"/>
      <c r="AD68" s="884"/>
      <c r="AE68" s="884"/>
      <c r="AF68" s="884">
        <v>1</v>
      </c>
      <c r="AG68" s="884"/>
      <c r="AH68" s="884"/>
      <c r="AI68" s="884"/>
      <c r="AJ68" s="884"/>
      <c r="AK68" s="884" t="s">
        <v>552</v>
      </c>
      <c r="AL68" s="884"/>
      <c r="AM68" s="884"/>
      <c r="AN68" s="884"/>
      <c r="AO68" s="884"/>
      <c r="AP68" s="884" t="s">
        <v>552</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536</v>
      </c>
      <c r="C69" s="892"/>
      <c r="D69" s="892"/>
      <c r="E69" s="892"/>
      <c r="F69" s="892"/>
      <c r="G69" s="892"/>
      <c r="H69" s="892"/>
      <c r="I69" s="892"/>
      <c r="J69" s="892"/>
      <c r="K69" s="892"/>
      <c r="L69" s="892"/>
      <c r="M69" s="892"/>
      <c r="N69" s="892"/>
      <c r="O69" s="892"/>
      <c r="P69" s="893"/>
      <c r="Q69" s="894">
        <v>2156</v>
      </c>
      <c r="R69" s="849"/>
      <c r="S69" s="849"/>
      <c r="T69" s="849"/>
      <c r="U69" s="849"/>
      <c r="V69" s="849">
        <v>2153</v>
      </c>
      <c r="W69" s="849"/>
      <c r="X69" s="849"/>
      <c r="Y69" s="849"/>
      <c r="Z69" s="849"/>
      <c r="AA69" s="849">
        <v>3</v>
      </c>
      <c r="AB69" s="849"/>
      <c r="AC69" s="849"/>
      <c r="AD69" s="849"/>
      <c r="AE69" s="849"/>
      <c r="AF69" s="849">
        <v>3</v>
      </c>
      <c r="AG69" s="849"/>
      <c r="AH69" s="849"/>
      <c r="AI69" s="849"/>
      <c r="AJ69" s="849"/>
      <c r="AK69" s="849" t="s">
        <v>552</v>
      </c>
      <c r="AL69" s="849"/>
      <c r="AM69" s="849"/>
      <c r="AN69" s="849"/>
      <c r="AO69" s="849"/>
      <c r="AP69" s="849">
        <v>586</v>
      </c>
      <c r="AQ69" s="849"/>
      <c r="AR69" s="849"/>
      <c r="AS69" s="849"/>
      <c r="AT69" s="849"/>
      <c r="AU69" s="849">
        <v>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537</v>
      </c>
      <c r="C70" s="892"/>
      <c r="D70" s="892"/>
      <c r="E70" s="892"/>
      <c r="F70" s="892"/>
      <c r="G70" s="892"/>
      <c r="H70" s="892"/>
      <c r="I70" s="892"/>
      <c r="J70" s="892"/>
      <c r="K70" s="892"/>
      <c r="L70" s="892"/>
      <c r="M70" s="892"/>
      <c r="N70" s="892"/>
      <c r="O70" s="892"/>
      <c r="P70" s="893"/>
      <c r="Q70" s="894">
        <v>902</v>
      </c>
      <c r="R70" s="849"/>
      <c r="S70" s="849"/>
      <c r="T70" s="849"/>
      <c r="U70" s="849"/>
      <c r="V70" s="849">
        <v>897</v>
      </c>
      <c r="W70" s="849"/>
      <c r="X70" s="849"/>
      <c r="Y70" s="849"/>
      <c r="Z70" s="849"/>
      <c r="AA70" s="849">
        <v>4</v>
      </c>
      <c r="AB70" s="849"/>
      <c r="AC70" s="849"/>
      <c r="AD70" s="849"/>
      <c r="AE70" s="849"/>
      <c r="AF70" s="849">
        <v>4</v>
      </c>
      <c r="AG70" s="849"/>
      <c r="AH70" s="849"/>
      <c r="AI70" s="849"/>
      <c r="AJ70" s="849"/>
      <c r="AK70" s="849" t="s">
        <v>552</v>
      </c>
      <c r="AL70" s="849"/>
      <c r="AM70" s="849"/>
      <c r="AN70" s="849"/>
      <c r="AO70" s="849"/>
      <c r="AP70" s="849" t="s">
        <v>552</v>
      </c>
      <c r="AQ70" s="849"/>
      <c r="AR70" s="849"/>
      <c r="AS70" s="849"/>
      <c r="AT70" s="849"/>
      <c r="AU70" s="849" t="s">
        <v>552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538</v>
      </c>
      <c r="C71" s="892"/>
      <c r="D71" s="892"/>
      <c r="E71" s="892"/>
      <c r="F71" s="892"/>
      <c r="G71" s="892"/>
      <c r="H71" s="892"/>
      <c r="I71" s="892"/>
      <c r="J71" s="892"/>
      <c r="K71" s="892"/>
      <c r="L71" s="892"/>
      <c r="M71" s="892"/>
      <c r="N71" s="892"/>
      <c r="O71" s="892"/>
      <c r="P71" s="893"/>
      <c r="Q71" s="894">
        <v>220</v>
      </c>
      <c r="R71" s="849"/>
      <c r="S71" s="849"/>
      <c r="T71" s="849"/>
      <c r="U71" s="849"/>
      <c r="V71" s="849">
        <v>219</v>
      </c>
      <c r="W71" s="849"/>
      <c r="X71" s="849"/>
      <c r="Y71" s="849"/>
      <c r="Z71" s="849"/>
      <c r="AA71" s="849">
        <v>1</v>
      </c>
      <c r="AB71" s="849"/>
      <c r="AC71" s="849"/>
      <c r="AD71" s="849"/>
      <c r="AE71" s="849"/>
      <c r="AF71" s="849">
        <v>1</v>
      </c>
      <c r="AG71" s="849"/>
      <c r="AH71" s="849"/>
      <c r="AI71" s="849"/>
      <c r="AJ71" s="849"/>
      <c r="AK71" s="849" t="s">
        <v>552</v>
      </c>
      <c r="AL71" s="849"/>
      <c r="AM71" s="849"/>
      <c r="AN71" s="849"/>
      <c r="AO71" s="849"/>
      <c r="AP71" s="849" t="s">
        <v>552</v>
      </c>
      <c r="AQ71" s="849"/>
      <c r="AR71" s="849"/>
      <c r="AS71" s="849"/>
      <c r="AT71" s="849"/>
      <c r="AU71" s="849" t="s">
        <v>552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539</v>
      </c>
      <c r="C72" s="892"/>
      <c r="D72" s="892"/>
      <c r="E72" s="892"/>
      <c r="F72" s="892"/>
      <c r="G72" s="892"/>
      <c r="H72" s="892"/>
      <c r="I72" s="892"/>
      <c r="J72" s="892"/>
      <c r="K72" s="892"/>
      <c r="L72" s="892"/>
      <c r="M72" s="892"/>
      <c r="N72" s="892"/>
      <c r="O72" s="892"/>
      <c r="P72" s="893"/>
      <c r="Q72" s="894">
        <v>227</v>
      </c>
      <c r="R72" s="849"/>
      <c r="S72" s="849"/>
      <c r="T72" s="849"/>
      <c r="U72" s="849"/>
      <c r="V72" s="849">
        <v>226</v>
      </c>
      <c r="W72" s="849"/>
      <c r="X72" s="849"/>
      <c r="Y72" s="849"/>
      <c r="Z72" s="849"/>
      <c r="AA72" s="849">
        <v>1</v>
      </c>
      <c r="AB72" s="849"/>
      <c r="AC72" s="849"/>
      <c r="AD72" s="849"/>
      <c r="AE72" s="849"/>
      <c r="AF72" s="849">
        <v>1</v>
      </c>
      <c r="AG72" s="849"/>
      <c r="AH72" s="849"/>
      <c r="AI72" s="849"/>
      <c r="AJ72" s="849"/>
      <c r="AK72" s="849" t="s">
        <v>552</v>
      </c>
      <c r="AL72" s="849"/>
      <c r="AM72" s="849"/>
      <c r="AN72" s="849"/>
      <c r="AO72" s="849"/>
      <c r="AP72" s="849" t="s">
        <v>552</v>
      </c>
      <c r="AQ72" s="849"/>
      <c r="AR72" s="849"/>
      <c r="AS72" s="849"/>
      <c r="AT72" s="849"/>
      <c r="AU72" s="849" t="s">
        <v>552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540</v>
      </c>
      <c r="C73" s="892"/>
      <c r="D73" s="892"/>
      <c r="E73" s="892"/>
      <c r="F73" s="892"/>
      <c r="G73" s="892"/>
      <c r="H73" s="892"/>
      <c r="I73" s="892"/>
      <c r="J73" s="892"/>
      <c r="K73" s="892"/>
      <c r="L73" s="892"/>
      <c r="M73" s="892"/>
      <c r="N73" s="892"/>
      <c r="O73" s="892"/>
      <c r="P73" s="893"/>
      <c r="Q73" s="894">
        <v>135</v>
      </c>
      <c r="R73" s="849"/>
      <c r="S73" s="849"/>
      <c r="T73" s="849"/>
      <c r="U73" s="849"/>
      <c r="V73" s="849">
        <v>135</v>
      </c>
      <c r="W73" s="849"/>
      <c r="X73" s="849"/>
      <c r="Y73" s="849"/>
      <c r="Z73" s="849"/>
      <c r="AA73" s="849">
        <v>0</v>
      </c>
      <c r="AB73" s="849"/>
      <c r="AC73" s="849"/>
      <c r="AD73" s="849"/>
      <c r="AE73" s="849"/>
      <c r="AF73" s="849">
        <v>0</v>
      </c>
      <c r="AG73" s="849"/>
      <c r="AH73" s="849"/>
      <c r="AI73" s="849"/>
      <c r="AJ73" s="849"/>
      <c r="AK73" s="849">
        <v>76</v>
      </c>
      <c r="AL73" s="849"/>
      <c r="AM73" s="849"/>
      <c r="AN73" s="849"/>
      <c r="AO73" s="849"/>
      <c r="AP73" s="849">
        <v>113</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541</v>
      </c>
      <c r="C74" s="892"/>
      <c r="D74" s="892"/>
      <c r="E74" s="892"/>
      <c r="F74" s="892"/>
      <c r="G74" s="892"/>
      <c r="H74" s="892"/>
      <c r="I74" s="892"/>
      <c r="J74" s="892"/>
      <c r="K74" s="892"/>
      <c r="L74" s="892"/>
      <c r="M74" s="892"/>
      <c r="N74" s="892"/>
      <c r="O74" s="892"/>
      <c r="P74" s="893"/>
      <c r="Q74" s="894">
        <v>115</v>
      </c>
      <c r="R74" s="849"/>
      <c r="S74" s="849"/>
      <c r="T74" s="849"/>
      <c r="U74" s="849"/>
      <c r="V74" s="849">
        <v>112</v>
      </c>
      <c r="W74" s="849"/>
      <c r="X74" s="849"/>
      <c r="Y74" s="849"/>
      <c r="Z74" s="849"/>
      <c r="AA74" s="849">
        <v>2</v>
      </c>
      <c r="AB74" s="849"/>
      <c r="AC74" s="849"/>
      <c r="AD74" s="849"/>
      <c r="AE74" s="849"/>
      <c r="AF74" s="849">
        <v>2</v>
      </c>
      <c r="AG74" s="849"/>
      <c r="AH74" s="849"/>
      <c r="AI74" s="849"/>
      <c r="AJ74" s="849"/>
      <c r="AK74" s="849">
        <v>22</v>
      </c>
      <c r="AL74" s="849"/>
      <c r="AM74" s="849"/>
      <c r="AN74" s="849"/>
      <c r="AO74" s="849"/>
      <c r="AP74" s="849" t="s">
        <v>552</v>
      </c>
      <c r="AQ74" s="849"/>
      <c r="AR74" s="849"/>
      <c r="AS74" s="849"/>
      <c r="AT74" s="849"/>
      <c r="AU74" s="849" t="s">
        <v>552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v>1113</v>
      </c>
      <c r="R75" s="898"/>
      <c r="S75" s="898"/>
      <c r="T75" s="898"/>
      <c r="U75" s="848"/>
      <c r="V75" s="899">
        <v>1108</v>
      </c>
      <c r="W75" s="898"/>
      <c r="X75" s="898"/>
      <c r="Y75" s="898"/>
      <c r="Z75" s="848"/>
      <c r="AA75" s="899">
        <v>5</v>
      </c>
      <c r="AB75" s="898"/>
      <c r="AC75" s="898"/>
      <c r="AD75" s="898"/>
      <c r="AE75" s="848"/>
      <c r="AF75" s="899">
        <v>5</v>
      </c>
      <c r="AG75" s="898"/>
      <c r="AH75" s="898"/>
      <c r="AI75" s="898"/>
      <c r="AJ75" s="848"/>
      <c r="AK75" s="899">
        <v>1</v>
      </c>
      <c r="AL75" s="898"/>
      <c r="AM75" s="898"/>
      <c r="AN75" s="898"/>
      <c r="AO75" s="848"/>
      <c r="AP75" s="899" t="s">
        <v>552</v>
      </c>
      <c r="AQ75" s="898"/>
      <c r="AR75" s="898"/>
      <c r="AS75" s="898"/>
      <c r="AT75" s="848"/>
      <c r="AU75" s="899" t="s">
        <v>552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542</v>
      </c>
      <c r="C76" s="892"/>
      <c r="D76" s="892"/>
      <c r="E76" s="892"/>
      <c r="F76" s="892"/>
      <c r="G76" s="892"/>
      <c r="H76" s="892"/>
      <c r="I76" s="892"/>
      <c r="J76" s="892"/>
      <c r="K76" s="892"/>
      <c r="L76" s="892"/>
      <c r="M76" s="892"/>
      <c r="N76" s="892"/>
      <c r="O76" s="892"/>
      <c r="P76" s="893"/>
      <c r="Q76" s="897">
        <v>111</v>
      </c>
      <c r="R76" s="898"/>
      <c r="S76" s="898"/>
      <c r="T76" s="898"/>
      <c r="U76" s="848"/>
      <c r="V76" s="899">
        <v>108</v>
      </c>
      <c r="W76" s="898"/>
      <c r="X76" s="898"/>
      <c r="Y76" s="898"/>
      <c r="Z76" s="848"/>
      <c r="AA76" s="899">
        <v>3</v>
      </c>
      <c r="AB76" s="898"/>
      <c r="AC76" s="898"/>
      <c r="AD76" s="898"/>
      <c r="AE76" s="848"/>
      <c r="AF76" s="899">
        <v>3</v>
      </c>
      <c r="AG76" s="898"/>
      <c r="AH76" s="898"/>
      <c r="AI76" s="898"/>
      <c r="AJ76" s="848"/>
      <c r="AK76" s="899" t="s">
        <v>552</v>
      </c>
      <c r="AL76" s="898"/>
      <c r="AM76" s="898"/>
      <c r="AN76" s="898"/>
      <c r="AO76" s="848"/>
      <c r="AP76" s="899">
        <v>7</v>
      </c>
      <c r="AQ76" s="898"/>
      <c r="AR76" s="898"/>
      <c r="AS76" s="898"/>
      <c r="AT76" s="848"/>
      <c r="AU76" s="899">
        <v>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549</v>
      </c>
      <c r="C77" s="892"/>
      <c r="D77" s="892"/>
      <c r="E77" s="892"/>
      <c r="F77" s="892"/>
      <c r="G77" s="892"/>
      <c r="H77" s="892"/>
      <c r="I77" s="892"/>
      <c r="J77" s="892"/>
      <c r="K77" s="892"/>
      <c r="L77" s="892"/>
      <c r="M77" s="892"/>
      <c r="N77" s="892"/>
      <c r="O77" s="892"/>
      <c r="P77" s="893"/>
      <c r="Q77" s="897">
        <v>64</v>
      </c>
      <c r="R77" s="898"/>
      <c r="S77" s="898"/>
      <c r="T77" s="898"/>
      <c r="U77" s="848"/>
      <c r="V77" s="899">
        <v>57</v>
      </c>
      <c r="W77" s="898"/>
      <c r="X77" s="898"/>
      <c r="Y77" s="898"/>
      <c r="Z77" s="848"/>
      <c r="AA77" s="899">
        <v>7</v>
      </c>
      <c r="AB77" s="898"/>
      <c r="AC77" s="898"/>
      <c r="AD77" s="898"/>
      <c r="AE77" s="848"/>
      <c r="AF77" s="899">
        <v>3</v>
      </c>
      <c r="AG77" s="898"/>
      <c r="AH77" s="898"/>
      <c r="AI77" s="898"/>
      <c r="AJ77" s="848"/>
      <c r="AK77" s="899">
        <v>14</v>
      </c>
      <c r="AL77" s="898"/>
      <c r="AM77" s="898"/>
      <c r="AN77" s="898"/>
      <c r="AO77" s="848"/>
      <c r="AP77" s="899" t="s">
        <v>552</v>
      </c>
      <c r="AQ77" s="898"/>
      <c r="AR77" s="898"/>
      <c r="AS77" s="898"/>
      <c r="AT77" s="848"/>
      <c r="AU77" s="899" t="s">
        <v>553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543</v>
      </c>
      <c r="C78" s="892"/>
      <c r="D78" s="892"/>
      <c r="E78" s="892"/>
      <c r="F78" s="892"/>
      <c r="G78" s="892"/>
      <c r="H78" s="892"/>
      <c r="I78" s="892"/>
      <c r="J78" s="892"/>
      <c r="K78" s="892"/>
      <c r="L78" s="892"/>
      <c r="M78" s="892"/>
      <c r="N78" s="892"/>
      <c r="O78" s="892"/>
      <c r="P78" s="893"/>
      <c r="Q78" s="894">
        <v>304</v>
      </c>
      <c r="R78" s="849"/>
      <c r="S78" s="849"/>
      <c r="T78" s="849"/>
      <c r="U78" s="849"/>
      <c r="V78" s="849">
        <v>292</v>
      </c>
      <c r="W78" s="849"/>
      <c r="X78" s="849"/>
      <c r="Y78" s="849"/>
      <c r="Z78" s="849"/>
      <c r="AA78" s="849">
        <v>12</v>
      </c>
      <c r="AB78" s="849"/>
      <c r="AC78" s="849"/>
      <c r="AD78" s="849"/>
      <c r="AE78" s="849"/>
      <c r="AF78" s="849">
        <v>12</v>
      </c>
      <c r="AG78" s="849"/>
      <c r="AH78" s="849"/>
      <c r="AI78" s="849"/>
      <c r="AJ78" s="849"/>
      <c r="AK78" s="849" t="s">
        <v>552</v>
      </c>
      <c r="AL78" s="849"/>
      <c r="AM78" s="849"/>
      <c r="AN78" s="849"/>
      <c r="AO78" s="849"/>
      <c r="AP78" s="849" t="s">
        <v>552</v>
      </c>
      <c r="AQ78" s="849"/>
      <c r="AR78" s="849"/>
      <c r="AS78" s="849"/>
      <c r="AT78" s="849"/>
      <c r="AU78" s="849" t="s">
        <v>552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544</v>
      </c>
      <c r="C79" s="892"/>
      <c r="D79" s="892"/>
      <c r="E79" s="892"/>
      <c r="F79" s="892"/>
      <c r="G79" s="892"/>
      <c r="H79" s="892"/>
      <c r="I79" s="892"/>
      <c r="J79" s="892"/>
      <c r="K79" s="892"/>
      <c r="L79" s="892"/>
      <c r="M79" s="892"/>
      <c r="N79" s="892"/>
      <c r="O79" s="892"/>
      <c r="P79" s="893"/>
      <c r="Q79" s="894">
        <v>7548</v>
      </c>
      <c r="R79" s="849"/>
      <c r="S79" s="849"/>
      <c r="T79" s="849"/>
      <c r="U79" s="849"/>
      <c r="V79" s="849">
        <v>6546</v>
      </c>
      <c r="W79" s="849"/>
      <c r="X79" s="849"/>
      <c r="Y79" s="849"/>
      <c r="Z79" s="849"/>
      <c r="AA79" s="849">
        <v>1002</v>
      </c>
      <c r="AB79" s="849"/>
      <c r="AC79" s="849"/>
      <c r="AD79" s="849"/>
      <c r="AE79" s="849"/>
      <c r="AF79" s="849">
        <v>1002</v>
      </c>
      <c r="AG79" s="849"/>
      <c r="AH79" s="849"/>
      <c r="AI79" s="849"/>
      <c r="AJ79" s="849"/>
      <c r="AK79" s="849">
        <v>1123</v>
      </c>
      <c r="AL79" s="849"/>
      <c r="AM79" s="849"/>
      <c r="AN79" s="849"/>
      <c r="AO79" s="849"/>
      <c r="AP79" s="849" t="s">
        <v>552</v>
      </c>
      <c r="AQ79" s="849"/>
      <c r="AR79" s="849"/>
      <c r="AS79" s="849"/>
      <c r="AT79" s="849"/>
      <c r="AU79" s="849" t="s">
        <v>552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545</v>
      </c>
      <c r="C80" s="892"/>
      <c r="D80" s="892"/>
      <c r="E80" s="892"/>
      <c r="F80" s="892"/>
      <c r="G80" s="892"/>
      <c r="H80" s="892"/>
      <c r="I80" s="892"/>
      <c r="J80" s="892"/>
      <c r="K80" s="892"/>
      <c r="L80" s="892"/>
      <c r="M80" s="892"/>
      <c r="N80" s="892"/>
      <c r="O80" s="892"/>
      <c r="P80" s="893"/>
      <c r="Q80" s="894">
        <v>21</v>
      </c>
      <c r="R80" s="849"/>
      <c r="S80" s="849"/>
      <c r="T80" s="849"/>
      <c r="U80" s="849"/>
      <c r="V80" s="849">
        <v>17</v>
      </c>
      <c r="W80" s="849"/>
      <c r="X80" s="849"/>
      <c r="Y80" s="849"/>
      <c r="Z80" s="849"/>
      <c r="AA80" s="849">
        <v>4</v>
      </c>
      <c r="AB80" s="849"/>
      <c r="AC80" s="849"/>
      <c r="AD80" s="849"/>
      <c r="AE80" s="849"/>
      <c r="AF80" s="849">
        <v>4</v>
      </c>
      <c r="AG80" s="849"/>
      <c r="AH80" s="849"/>
      <c r="AI80" s="849"/>
      <c r="AJ80" s="849"/>
      <c r="AK80" s="849">
        <v>15</v>
      </c>
      <c r="AL80" s="849"/>
      <c r="AM80" s="849"/>
      <c r="AN80" s="849"/>
      <c r="AO80" s="849"/>
      <c r="AP80" s="849" t="s">
        <v>552</v>
      </c>
      <c r="AQ80" s="849"/>
      <c r="AR80" s="849"/>
      <c r="AS80" s="849"/>
      <c r="AT80" s="849"/>
      <c r="AU80" s="849" t="s">
        <v>552</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546</v>
      </c>
      <c r="C81" s="892"/>
      <c r="D81" s="892"/>
      <c r="E81" s="892"/>
      <c r="F81" s="892"/>
      <c r="G81" s="892"/>
      <c r="H81" s="892"/>
      <c r="I81" s="892"/>
      <c r="J81" s="892"/>
      <c r="K81" s="892"/>
      <c r="L81" s="892"/>
      <c r="M81" s="892"/>
      <c r="N81" s="892"/>
      <c r="O81" s="892"/>
      <c r="P81" s="893"/>
      <c r="Q81" s="894">
        <v>1844</v>
      </c>
      <c r="R81" s="849"/>
      <c r="S81" s="849"/>
      <c r="T81" s="849"/>
      <c r="U81" s="849"/>
      <c r="V81" s="849">
        <v>1770</v>
      </c>
      <c r="W81" s="849"/>
      <c r="X81" s="849"/>
      <c r="Y81" s="849"/>
      <c r="Z81" s="849"/>
      <c r="AA81" s="849">
        <v>74</v>
      </c>
      <c r="AB81" s="849"/>
      <c r="AC81" s="849"/>
      <c r="AD81" s="849"/>
      <c r="AE81" s="849"/>
      <c r="AF81" s="849">
        <v>74</v>
      </c>
      <c r="AG81" s="849"/>
      <c r="AH81" s="849"/>
      <c r="AI81" s="849"/>
      <c r="AJ81" s="849"/>
      <c r="AK81" s="849">
        <v>131</v>
      </c>
      <c r="AL81" s="849"/>
      <c r="AM81" s="849"/>
      <c r="AN81" s="849"/>
      <c r="AO81" s="849"/>
      <c r="AP81" s="849" t="s">
        <v>552</v>
      </c>
      <c r="AQ81" s="849"/>
      <c r="AR81" s="849"/>
      <c r="AS81" s="849"/>
      <c r="AT81" s="849"/>
      <c r="AU81" s="849" t="s">
        <v>552</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547</v>
      </c>
      <c r="C82" s="892"/>
      <c r="D82" s="892"/>
      <c r="E82" s="892"/>
      <c r="F82" s="892"/>
      <c r="G82" s="892"/>
      <c r="H82" s="892"/>
      <c r="I82" s="892"/>
      <c r="J82" s="892"/>
      <c r="K82" s="892"/>
      <c r="L82" s="892"/>
      <c r="M82" s="892"/>
      <c r="N82" s="892"/>
      <c r="O82" s="892"/>
      <c r="P82" s="893"/>
      <c r="Q82" s="894">
        <v>271713</v>
      </c>
      <c r="R82" s="849"/>
      <c r="S82" s="849"/>
      <c r="T82" s="849"/>
      <c r="U82" s="849"/>
      <c r="V82" s="849">
        <v>261269</v>
      </c>
      <c r="W82" s="849"/>
      <c r="X82" s="849"/>
      <c r="Y82" s="849"/>
      <c r="Z82" s="849"/>
      <c r="AA82" s="849">
        <v>10444</v>
      </c>
      <c r="AB82" s="849"/>
      <c r="AC82" s="849"/>
      <c r="AD82" s="849"/>
      <c r="AE82" s="849"/>
      <c r="AF82" s="849">
        <v>10444</v>
      </c>
      <c r="AG82" s="849"/>
      <c r="AH82" s="849"/>
      <c r="AI82" s="849"/>
      <c r="AJ82" s="849"/>
      <c r="AK82" s="849">
        <v>1787</v>
      </c>
      <c r="AL82" s="849"/>
      <c r="AM82" s="849"/>
      <c r="AN82" s="849"/>
      <c r="AO82" s="849"/>
      <c r="AP82" s="849" t="s">
        <v>552</v>
      </c>
      <c r="AQ82" s="849"/>
      <c r="AR82" s="849"/>
      <c r="AS82" s="849"/>
      <c r="AT82" s="849"/>
      <c r="AU82" s="849" t="s">
        <v>552</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548</v>
      </c>
      <c r="C83" s="892"/>
      <c r="D83" s="892"/>
      <c r="E83" s="892"/>
      <c r="F83" s="892"/>
      <c r="G83" s="892"/>
      <c r="H83" s="892"/>
      <c r="I83" s="892"/>
      <c r="J83" s="892"/>
      <c r="K83" s="892"/>
      <c r="L83" s="892"/>
      <c r="M83" s="892"/>
      <c r="N83" s="892"/>
      <c r="O83" s="892"/>
      <c r="P83" s="893"/>
      <c r="Q83" s="894">
        <v>1844</v>
      </c>
      <c r="R83" s="849"/>
      <c r="S83" s="849"/>
      <c r="T83" s="849"/>
      <c r="U83" s="849"/>
      <c r="V83" s="849">
        <v>1770</v>
      </c>
      <c r="W83" s="849"/>
      <c r="X83" s="849"/>
      <c r="Y83" s="849"/>
      <c r="Z83" s="849"/>
      <c r="AA83" s="849">
        <v>74</v>
      </c>
      <c r="AB83" s="849"/>
      <c r="AC83" s="849"/>
      <c r="AD83" s="849"/>
      <c r="AE83" s="849"/>
      <c r="AF83" s="849">
        <v>8</v>
      </c>
      <c r="AG83" s="849"/>
      <c r="AH83" s="849"/>
      <c r="AI83" s="849"/>
      <c r="AJ83" s="849"/>
      <c r="AK83" s="849">
        <v>131</v>
      </c>
      <c r="AL83" s="849"/>
      <c r="AM83" s="849"/>
      <c r="AN83" s="849"/>
      <c r="AO83" s="849"/>
      <c r="AP83" s="849" t="s">
        <v>552</v>
      </c>
      <c r="AQ83" s="849"/>
      <c r="AR83" s="849"/>
      <c r="AS83" s="849"/>
      <c r="AT83" s="849"/>
      <c r="AU83" s="849" t="s">
        <v>552</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11567</v>
      </c>
      <c r="AG88" s="860"/>
      <c r="AH88" s="860"/>
      <c r="AI88" s="860"/>
      <c r="AJ88" s="860"/>
      <c r="AK88" s="857"/>
      <c r="AL88" s="857"/>
      <c r="AM88" s="857"/>
      <c r="AN88" s="857"/>
      <c r="AO88" s="857"/>
      <c r="AP88" s="860">
        <v>706</v>
      </c>
      <c r="AQ88" s="860"/>
      <c r="AR88" s="860"/>
      <c r="AS88" s="860"/>
      <c r="AT88" s="860"/>
      <c r="AU88" s="860">
        <v>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v>
      </c>
      <c r="CS102" s="868"/>
      <c r="CT102" s="868"/>
      <c r="CU102" s="868"/>
      <c r="CV102" s="911"/>
      <c r="CW102" s="910">
        <v>2</v>
      </c>
      <c r="CX102" s="868"/>
      <c r="CY102" s="868"/>
      <c r="CZ102" s="868"/>
      <c r="DA102" s="911"/>
      <c r="DB102" s="910" t="s">
        <v>533</v>
      </c>
      <c r="DC102" s="868"/>
      <c r="DD102" s="868"/>
      <c r="DE102" s="868"/>
      <c r="DF102" s="911"/>
      <c r="DG102" s="910" t="s">
        <v>533</v>
      </c>
      <c r="DH102" s="868"/>
      <c r="DI102" s="868"/>
      <c r="DJ102" s="868"/>
      <c r="DK102" s="911"/>
      <c r="DL102" s="910" t="s">
        <v>533</v>
      </c>
      <c r="DM102" s="868"/>
      <c r="DN102" s="868"/>
      <c r="DO102" s="868"/>
      <c r="DP102" s="911"/>
      <c r="DQ102" s="910" t="s">
        <v>533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287</v>
      </c>
      <c r="AG109" s="913"/>
      <c r="AH109" s="913"/>
      <c r="AI109" s="913"/>
      <c r="AJ109" s="914"/>
      <c r="AK109" s="912" t="s">
        <v>286</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287</v>
      </c>
      <c r="BW109" s="913"/>
      <c r="BX109" s="913"/>
      <c r="BY109" s="913"/>
      <c r="BZ109" s="914"/>
      <c r="CA109" s="912" t="s">
        <v>286</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287</v>
      </c>
      <c r="DM109" s="913"/>
      <c r="DN109" s="913"/>
      <c r="DO109" s="913"/>
      <c r="DP109" s="914"/>
      <c r="DQ109" s="912" t="s">
        <v>286</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133911</v>
      </c>
      <c r="AB110" s="920"/>
      <c r="AC110" s="920"/>
      <c r="AD110" s="920"/>
      <c r="AE110" s="921"/>
      <c r="AF110" s="922">
        <v>119070</v>
      </c>
      <c r="AG110" s="920"/>
      <c r="AH110" s="920"/>
      <c r="AI110" s="920"/>
      <c r="AJ110" s="921"/>
      <c r="AK110" s="922">
        <v>109298</v>
      </c>
      <c r="AL110" s="920"/>
      <c r="AM110" s="920"/>
      <c r="AN110" s="920"/>
      <c r="AO110" s="921"/>
      <c r="AP110" s="923">
        <v>10.1</v>
      </c>
      <c r="AQ110" s="924"/>
      <c r="AR110" s="924"/>
      <c r="AS110" s="924"/>
      <c r="AT110" s="925"/>
      <c r="AU110" s="926" t="s">
        <v>59</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882697</v>
      </c>
      <c r="BR110" s="957"/>
      <c r="BS110" s="957"/>
      <c r="BT110" s="957"/>
      <c r="BU110" s="957"/>
      <c r="BV110" s="957">
        <v>850354</v>
      </c>
      <c r="BW110" s="957"/>
      <c r="BX110" s="957"/>
      <c r="BY110" s="957"/>
      <c r="BZ110" s="957"/>
      <c r="CA110" s="957">
        <v>977085</v>
      </c>
      <c r="CB110" s="957"/>
      <c r="CC110" s="957"/>
      <c r="CD110" s="957"/>
      <c r="CE110" s="957"/>
      <c r="CF110" s="971">
        <v>90.3</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43576</v>
      </c>
      <c r="BR112" s="950"/>
      <c r="BS112" s="950"/>
      <c r="BT112" s="950"/>
      <c r="BU112" s="950"/>
      <c r="BV112" s="950">
        <v>40034</v>
      </c>
      <c r="BW112" s="950"/>
      <c r="BX112" s="950"/>
      <c r="BY112" s="950"/>
      <c r="BZ112" s="950"/>
      <c r="CA112" s="950">
        <v>30432</v>
      </c>
      <c r="CB112" s="950"/>
      <c r="CC112" s="950"/>
      <c r="CD112" s="950"/>
      <c r="CE112" s="950"/>
      <c r="CF112" s="944">
        <v>2.8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4763</v>
      </c>
      <c r="AB113" s="964"/>
      <c r="AC113" s="964"/>
      <c r="AD113" s="964"/>
      <c r="AE113" s="965"/>
      <c r="AF113" s="966">
        <v>4247</v>
      </c>
      <c r="AG113" s="964"/>
      <c r="AH113" s="964"/>
      <c r="AI113" s="964"/>
      <c r="AJ113" s="965"/>
      <c r="AK113" s="966">
        <v>4116</v>
      </c>
      <c r="AL113" s="964"/>
      <c r="AM113" s="964"/>
      <c r="AN113" s="964"/>
      <c r="AO113" s="965"/>
      <c r="AP113" s="967">
        <v>0.4</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3002</v>
      </c>
      <c r="BR113" s="950"/>
      <c r="BS113" s="950"/>
      <c r="BT113" s="950"/>
      <c r="BU113" s="950"/>
      <c r="BV113" s="950">
        <v>7814</v>
      </c>
      <c r="BW113" s="950"/>
      <c r="BX113" s="950"/>
      <c r="BY113" s="950"/>
      <c r="BZ113" s="950"/>
      <c r="CA113" s="950">
        <v>8485</v>
      </c>
      <c r="CB113" s="950"/>
      <c r="CC113" s="950"/>
      <c r="CD113" s="950"/>
      <c r="CE113" s="950"/>
      <c r="CF113" s="944">
        <v>0.8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289</v>
      </c>
      <c r="AB114" s="989"/>
      <c r="AC114" s="989"/>
      <c r="AD114" s="989"/>
      <c r="AE114" s="990"/>
      <c r="AF114" s="991">
        <v>285</v>
      </c>
      <c r="AG114" s="989"/>
      <c r="AH114" s="989"/>
      <c r="AI114" s="989"/>
      <c r="AJ114" s="990"/>
      <c r="AK114" s="991">
        <v>331</v>
      </c>
      <c r="AL114" s="989"/>
      <c r="AM114" s="989"/>
      <c r="AN114" s="989"/>
      <c r="AO114" s="990"/>
      <c r="AP114" s="992">
        <v>0</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85100</v>
      </c>
      <c r="BR114" s="950"/>
      <c r="BS114" s="950"/>
      <c r="BT114" s="950"/>
      <c r="BU114" s="950"/>
      <c r="BV114" s="950">
        <v>57251</v>
      </c>
      <c r="BW114" s="950"/>
      <c r="BX114" s="950"/>
      <c r="BY114" s="950"/>
      <c r="BZ114" s="950"/>
      <c r="CA114" s="950">
        <v>42593</v>
      </c>
      <c r="CB114" s="950"/>
      <c r="CC114" s="950"/>
      <c r="CD114" s="950"/>
      <c r="CE114" s="950"/>
      <c r="CF114" s="944">
        <v>3.9</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x14ac:dyDescent="0.15">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138963</v>
      </c>
      <c r="AB117" s="996"/>
      <c r="AC117" s="996"/>
      <c r="AD117" s="996"/>
      <c r="AE117" s="997"/>
      <c r="AF117" s="995">
        <v>123602</v>
      </c>
      <c r="AG117" s="996"/>
      <c r="AH117" s="996"/>
      <c r="AI117" s="996"/>
      <c r="AJ117" s="997"/>
      <c r="AK117" s="995">
        <v>113745</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287</v>
      </c>
      <c r="AG118" s="913"/>
      <c r="AH118" s="913"/>
      <c r="AI118" s="913"/>
      <c r="AJ118" s="914"/>
      <c r="AK118" s="912" t="s">
        <v>286</v>
      </c>
      <c r="AL118" s="913"/>
      <c r="AM118" s="913"/>
      <c r="AN118" s="913"/>
      <c r="AO118" s="914"/>
      <c r="AP118" s="1020" t="s">
        <v>402</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430</v>
      </c>
      <c r="BP118" s="1024"/>
      <c r="BQ118" s="1015">
        <v>1014375</v>
      </c>
      <c r="BR118" s="1016"/>
      <c r="BS118" s="1016"/>
      <c r="BT118" s="1016"/>
      <c r="BU118" s="1016"/>
      <c r="BV118" s="1016">
        <v>955453</v>
      </c>
      <c r="BW118" s="1016"/>
      <c r="BX118" s="1016"/>
      <c r="BY118" s="1016"/>
      <c r="BZ118" s="1016"/>
      <c r="CA118" s="1016">
        <v>1058595</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4694115</v>
      </c>
      <c r="BR119" s="957"/>
      <c r="BS119" s="957"/>
      <c r="BT119" s="957"/>
      <c r="BU119" s="957"/>
      <c r="BV119" s="957">
        <v>4718589</v>
      </c>
      <c r="BW119" s="957"/>
      <c r="BX119" s="957"/>
      <c r="BY119" s="957"/>
      <c r="BZ119" s="957"/>
      <c r="CA119" s="957">
        <v>4880010</v>
      </c>
      <c r="CB119" s="957"/>
      <c r="CC119" s="957"/>
      <c r="CD119" s="957"/>
      <c r="CE119" s="957"/>
      <c r="CF119" s="971">
        <v>451</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14173</v>
      </c>
      <c r="BR120" s="950"/>
      <c r="BS120" s="950"/>
      <c r="BT120" s="950"/>
      <c r="BU120" s="950"/>
      <c r="BV120" s="950">
        <v>10455</v>
      </c>
      <c r="BW120" s="950"/>
      <c r="BX120" s="950"/>
      <c r="BY120" s="950"/>
      <c r="BZ120" s="950"/>
      <c r="CA120" s="950">
        <v>6602</v>
      </c>
      <c r="CB120" s="950"/>
      <c r="CC120" s="950"/>
      <c r="CD120" s="950"/>
      <c r="CE120" s="950"/>
      <c r="CF120" s="944">
        <v>0.6</v>
      </c>
      <c r="CG120" s="945"/>
      <c r="CH120" s="945"/>
      <c r="CI120" s="945"/>
      <c r="CJ120" s="945"/>
      <c r="CK120" s="1043" t="s">
        <v>436</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43576</v>
      </c>
      <c r="DH120" s="957"/>
      <c r="DI120" s="957"/>
      <c r="DJ120" s="957"/>
      <c r="DK120" s="957"/>
      <c r="DL120" s="957">
        <v>40034</v>
      </c>
      <c r="DM120" s="957"/>
      <c r="DN120" s="957"/>
      <c r="DO120" s="957"/>
      <c r="DP120" s="957"/>
      <c r="DQ120" s="957">
        <v>30432</v>
      </c>
      <c r="DR120" s="957"/>
      <c r="DS120" s="957"/>
      <c r="DT120" s="957"/>
      <c r="DU120" s="957"/>
      <c r="DV120" s="958">
        <v>2.8</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1143693</v>
      </c>
      <c r="BR121" s="1016"/>
      <c r="BS121" s="1016"/>
      <c r="BT121" s="1016"/>
      <c r="BU121" s="1016"/>
      <c r="BV121" s="1016">
        <v>1184305</v>
      </c>
      <c r="BW121" s="1016"/>
      <c r="BX121" s="1016"/>
      <c r="BY121" s="1016"/>
      <c r="BZ121" s="1016"/>
      <c r="CA121" s="1016">
        <v>1421540</v>
      </c>
      <c r="CB121" s="1016"/>
      <c r="CC121" s="1016"/>
      <c r="CD121" s="1016"/>
      <c r="CE121" s="1016"/>
      <c r="CF121" s="1054">
        <v>131.4</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t="s">
        <v>110</v>
      </c>
      <c r="DH121" s="950"/>
      <c r="DI121" s="950"/>
      <c r="DJ121" s="950"/>
      <c r="DK121" s="950"/>
      <c r="DL121" s="950" t="s">
        <v>110</v>
      </c>
      <c r="DM121" s="950"/>
      <c r="DN121" s="950"/>
      <c r="DO121" s="950"/>
      <c r="DP121" s="950"/>
      <c r="DQ121" s="950" t="s">
        <v>110</v>
      </c>
      <c r="DR121" s="950"/>
      <c r="DS121" s="950"/>
      <c r="DT121" s="950"/>
      <c r="DU121" s="950"/>
      <c r="DV121" s="951" t="s">
        <v>110</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439</v>
      </c>
      <c r="BP122" s="1024"/>
      <c r="BQ122" s="1064">
        <v>5851981</v>
      </c>
      <c r="BR122" s="1065"/>
      <c r="BS122" s="1065"/>
      <c r="BT122" s="1065"/>
      <c r="BU122" s="1065"/>
      <c r="BV122" s="1065">
        <v>5913349</v>
      </c>
      <c r="BW122" s="1065"/>
      <c r="BX122" s="1065"/>
      <c r="BY122" s="1065"/>
      <c r="BZ122" s="1065"/>
      <c r="CA122" s="1065">
        <v>6308152</v>
      </c>
      <c r="CB122" s="1065"/>
      <c r="CC122" s="1065"/>
      <c r="CD122" s="1065"/>
      <c r="CE122" s="1065"/>
      <c r="CF122" s="1017"/>
      <c r="CG122" s="1018"/>
      <c r="CH122" s="1018"/>
      <c r="CI122" s="1018"/>
      <c r="CJ122" s="1019"/>
      <c r="CK122" s="1046"/>
      <c r="CL122" s="1047"/>
      <c r="CM122" s="1047"/>
      <c r="CN122" s="1047"/>
      <c r="CO122" s="1048"/>
      <c r="CP122" s="1037" t="s">
        <v>383</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380</v>
      </c>
      <c r="CQ123" s="1038"/>
      <c r="CR123" s="1038"/>
      <c r="CS123" s="1038"/>
      <c r="CT123" s="1038"/>
      <c r="CU123" s="1038"/>
      <c r="CV123" s="1038"/>
      <c r="CW123" s="1038"/>
      <c r="CX123" s="1038"/>
      <c r="CY123" s="1038"/>
      <c r="CZ123" s="1038"/>
      <c r="DA123" s="1038"/>
      <c r="DB123" s="1038"/>
      <c r="DC123" s="1038"/>
      <c r="DD123" s="1038"/>
      <c r="DE123" s="1038"/>
      <c r="DF123" s="1039"/>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110</v>
      </c>
      <c r="DH124" s="1028"/>
      <c r="DI124" s="1028"/>
      <c r="DJ124" s="1028"/>
      <c r="DK124" s="1029"/>
      <c r="DL124" s="1030" t="s">
        <v>110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450</v>
      </c>
      <c r="AY127" s="917"/>
      <c r="AZ127" s="917"/>
      <c r="BA127" s="917"/>
      <c r="BB127" s="917"/>
      <c r="BC127" s="917"/>
      <c r="BD127" s="917"/>
      <c r="BE127" s="918"/>
      <c r="BF127" s="1071" t="s">
        <v>110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x14ac:dyDescent="0.15">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4211</v>
      </c>
      <c r="AB128" s="1120"/>
      <c r="AC128" s="1120"/>
      <c r="AD128" s="1120"/>
      <c r="AE128" s="1121"/>
      <c r="AF128" s="1122">
        <v>4211</v>
      </c>
      <c r="AG128" s="1120"/>
      <c r="AH128" s="1120"/>
      <c r="AI128" s="1120"/>
      <c r="AJ128" s="1121"/>
      <c r="AK128" s="1122">
        <v>4211</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110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1187319</v>
      </c>
      <c r="AB129" s="989"/>
      <c r="AC129" s="989"/>
      <c r="AD129" s="989"/>
      <c r="AE129" s="990"/>
      <c r="AF129" s="991">
        <v>1132803</v>
      </c>
      <c r="AG129" s="989"/>
      <c r="AH129" s="989"/>
      <c r="AI129" s="989"/>
      <c r="AJ129" s="990"/>
      <c r="AK129" s="991">
        <v>1183850</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107564</v>
      </c>
      <c r="AB130" s="989"/>
      <c r="AC130" s="989"/>
      <c r="AD130" s="989"/>
      <c r="AE130" s="990"/>
      <c r="AF130" s="991">
        <v>106101</v>
      </c>
      <c r="AG130" s="989"/>
      <c r="AH130" s="989"/>
      <c r="AI130" s="989"/>
      <c r="AJ130" s="990"/>
      <c r="AK130" s="991">
        <v>101845</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1079755</v>
      </c>
      <c r="AB131" s="1028"/>
      <c r="AC131" s="1028"/>
      <c r="AD131" s="1028"/>
      <c r="AE131" s="1029"/>
      <c r="AF131" s="1030">
        <v>1026702</v>
      </c>
      <c r="AG131" s="1028"/>
      <c r="AH131" s="1028"/>
      <c r="AI131" s="1028"/>
      <c r="AJ131" s="1029"/>
      <c r="AK131" s="1030">
        <v>1082005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2.5179786160000002</v>
      </c>
      <c r="AB132" s="1134"/>
      <c r="AC132" s="1134"/>
      <c r="AD132" s="1134"/>
      <c r="AE132" s="1135"/>
      <c r="AF132" s="1136">
        <v>1.294435971</v>
      </c>
      <c r="AG132" s="1134"/>
      <c r="AH132" s="1134"/>
      <c r="AI132" s="1134"/>
      <c r="AJ132" s="1135"/>
      <c r="AK132" s="1136">
        <v>0.71062518200000002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4.3</v>
      </c>
      <c r="AB133" s="1141"/>
      <c r="AC133" s="1141"/>
      <c r="AD133" s="1141"/>
      <c r="AE133" s="1142"/>
      <c r="AF133" s="1140">
        <v>2.5</v>
      </c>
      <c r="AG133" s="1141"/>
      <c r="AH133" s="1141"/>
      <c r="AI133" s="1141"/>
      <c r="AJ133" s="1142"/>
      <c r="AK133" s="1140">
        <v>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7" t="s">
        <v>466</v>
      </c>
      <c r="L7" s="254"/>
      <c r="M7" s="255" t="s">
        <v>467</v>
      </c>
      <c r="N7" s="256"/>
    </row>
    <row r="8" spans="1:16" x14ac:dyDescent="0.15">
      <c r="A8" s="248"/>
      <c r="B8" s="244"/>
      <c r="C8" s="244"/>
      <c r="D8" s="244"/>
      <c r="E8" s="244"/>
      <c r="F8" s="244"/>
      <c r="G8" s="257"/>
      <c r="H8" s="258"/>
      <c r="I8" s="258"/>
      <c r="J8" s="259"/>
      <c r="K8" s="1148"/>
      <c r="L8" s="260" t="s">
        <v>468</v>
      </c>
      <c r="M8" s="261" t="s">
        <v>469</v>
      </c>
      <c r="N8" s="262" t="s">
        <v>470</v>
      </c>
    </row>
    <row r="9" spans="1:16" x14ac:dyDescent="0.15">
      <c r="A9" s="248"/>
      <c r="B9" s="244"/>
      <c r="C9" s="244"/>
      <c r="D9" s="244"/>
      <c r="E9" s="244"/>
      <c r="F9" s="244"/>
      <c r="G9" s="1149" t="s">
        <v>471</v>
      </c>
      <c r="H9" s="1150"/>
      <c r="I9" s="1150"/>
      <c r="J9" s="1151"/>
      <c r="K9" s="263">
        <v>337838</v>
      </c>
      <c r="L9" s="264">
        <v>315736</v>
      </c>
      <c r="M9" s="265">
        <v>187155</v>
      </c>
      <c r="N9" s="266">
        <v>68.7</v>
      </c>
    </row>
    <row r="10" spans="1:16" x14ac:dyDescent="0.15">
      <c r="A10" s="248"/>
      <c r="B10" s="244"/>
      <c r="C10" s="244"/>
      <c r="D10" s="244"/>
      <c r="E10" s="244"/>
      <c r="F10" s="244"/>
      <c r="G10" s="1149" t="s">
        <v>472</v>
      </c>
      <c r="H10" s="1150"/>
      <c r="I10" s="1150"/>
      <c r="J10" s="1151"/>
      <c r="K10" s="267">
        <v>12569</v>
      </c>
      <c r="L10" s="268">
        <v>11747</v>
      </c>
      <c r="M10" s="269">
        <v>20525</v>
      </c>
      <c r="N10" s="270">
        <v>-42.8</v>
      </c>
    </row>
    <row r="11" spans="1:16" ht="13.5" customHeight="1" x14ac:dyDescent="0.15">
      <c r="A11" s="248"/>
      <c r="B11" s="244"/>
      <c r="C11" s="244"/>
      <c r="D11" s="244"/>
      <c r="E11" s="244"/>
      <c r="F11" s="244"/>
      <c r="G11" s="1149" t="s">
        <v>473</v>
      </c>
      <c r="H11" s="1150"/>
      <c r="I11" s="1150"/>
      <c r="J11" s="1151"/>
      <c r="K11" s="267">
        <v>29401</v>
      </c>
      <c r="L11" s="268">
        <v>27478</v>
      </c>
      <c r="M11" s="269">
        <v>27959</v>
      </c>
      <c r="N11" s="270">
        <v>-1.7</v>
      </c>
    </row>
    <row r="12" spans="1:16" ht="13.5" customHeight="1" x14ac:dyDescent="0.15">
      <c r="A12" s="248"/>
      <c r="B12" s="244"/>
      <c r="C12" s="244"/>
      <c r="D12" s="244"/>
      <c r="E12" s="244"/>
      <c r="F12" s="244"/>
      <c r="G12" s="1149" t="s">
        <v>474</v>
      </c>
      <c r="H12" s="1150"/>
      <c r="I12" s="1150"/>
      <c r="J12" s="1151"/>
      <c r="K12" s="267" t="s">
        <v>475</v>
      </c>
      <c r="L12" s="268" t="s">
        <v>475</v>
      </c>
      <c r="M12" s="269">
        <v>2910</v>
      </c>
      <c r="N12" s="270" t="s">
        <v>475</v>
      </c>
    </row>
    <row r="13" spans="1:16" ht="13.5" customHeight="1" x14ac:dyDescent="0.15">
      <c r="A13" s="248"/>
      <c r="B13" s="244"/>
      <c r="C13" s="244"/>
      <c r="D13" s="244"/>
      <c r="E13" s="244"/>
      <c r="F13" s="244"/>
      <c r="G13" s="1149" t="s">
        <v>476</v>
      </c>
      <c r="H13" s="1150"/>
      <c r="I13" s="1150"/>
      <c r="J13" s="1151"/>
      <c r="K13" s="267" t="s">
        <v>475</v>
      </c>
      <c r="L13" s="268" t="s">
        <v>475</v>
      </c>
      <c r="M13" s="269" t="s">
        <v>475</v>
      </c>
      <c r="N13" s="270" t="s">
        <v>475</v>
      </c>
    </row>
    <row r="14" spans="1:16" ht="13.5" customHeight="1" x14ac:dyDescent="0.15">
      <c r="A14" s="248"/>
      <c r="B14" s="244"/>
      <c r="C14" s="244"/>
      <c r="D14" s="244"/>
      <c r="E14" s="244"/>
      <c r="F14" s="244"/>
      <c r="G14" s="1149" t="s">
        <v>477</v>
      </c>
      <c r="H14" s="1150"/>
      <c r="I14" s="1150"/>
      <c r="J14" s="1151"/>
      <c r="K14" s="267">
        <v>319</v>
      </c>
      <c r="L14" s="268">
        <v>298</v>
      </c>
      <c r="M14" s="269">
        <v>9160</v>
      </c>
      <c r="N14" s="270">
        <v>-96.7</v>
      </c>
    </row>
    <row r="15" spans="1:16" ht="13.5" customHeight="1" x14ac:dyDescent="0.15">
      <c r="A15" s="248"/>
      <c r="B15" s="244"/>
      <c r="C15" s="244"/>
      <c r="D15" s="244"/>
      <c r="E15" s="244"/>
      <c r="F15" s="244"/>
      <c r="G15" s="1149" t="s">
        <v>478</v>
      </c>
      <c r="H15" s="1150"/>
      <c r="I15" s="1150"/>
      <c r="J15" s="1151"/>
      <c r="K15" s="267">
        <v>33886</v>
      </c>
      <c r="L15" s="268">
        <v>31669</v>
      </c>
      <c r="M15" s="269">
        <v>4580</v>
      </c>
      <c r="N15" s="270">
        <v>591.5</v>
      </c>
    </row>
    <row r="16" spans="1:16" x14ac:dyDescent="0.15">
      <c r="A16" s="248"/>
      <c r="B16" s="244"/>
      <c r="C16" s="244"/>
      <c r="D16" s="244"/>
      <c r="E16" s="244"/>
      <c r="F16" s="244"/>
      <c r="G16" s="1152" t="s">
        <v>479</v>
      </c>
      <c r="H16" s="1153"/>
      <c r="I16" s="1153"/>
      <c r="J16" s="1154"/>
      <c r="K16" s="268">
        <v>-26129</v>
      </c>
      <c r="L16" s="268">
        <v>-24420</v>
      </c>
      <c r="M16" s="269">
        <v>-19254</v>
      </c>
      <c r="N16" s="270">
        <v>26.8</v>
      </c>
    </row>
    <row r="17" spans="1:16" x14ac:dyDescent="0.15">
      <c r="A17" s="248"/>
      <c r="B17" s="244"/>
      <c r="C17" s="244"/>
      <c r="D17" s="244"/>
      <c r="E17" s="244"/>
      <c r="F17" s="244"/>
      <c r="G17" s="1152" t="s">
        <v>170</v>
      </c>
      <c r="H17" s="1153"/>
      <c r="I17" s="1153"/>
      <c r="J17" s="1154"/>
      <c r="K17" s="268">
        <v>387884</v>
      </c>
      <c r="L17" s="268">
        <v>362508</v>
      </c>
      <c r="M17" s="269">
        <v>233033</v>
      </c>
      <c r="N17" s="270">
        <v>55.6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4" t="s">
        <v>484</v>
      </c>
      <c r="H21" s="1145"/>
      <c r="I21" s="1145"/>
      <c r="J21" s="1146"/>
      <c r="K21" s="280">
        <v>40.19</v>
      </c>
      <c r="L21" s="281">
        <v>21.21</v>
      </c>
      <c r="M21" s="282">
        <v>18.98</v>
      </c>
      <c r="N21" s="249"/>
      <c r="O21" s="283"/>
      <c r="P21" s="279"/>
    </row>
    <row r="22" spans="1:16" s="284" customFormat="1" x14ac:dyDescent="0.15">
      <c r="A22" s="279"/>
      <c r="B22" s="249"/>
      <c r="C22" s="249"/>
      <c r="D22" s="249"/>
      <c r="E22" s="249"/>
      <c r="F22" s="249"/>
      <c r="G22" s="1144" t="s">
        <v>485</v>
      </c>
      <c r="H22" s="1145"/>
      <c r="I22" s="1145"/>
      <c r="J22" s="1146"/>
      <c r="K22" s="285">
        <v>89.2</v>
      </c>
      <c r="L22" s="286">
        <v>95.4</v>
      </c>
      <c r="M22" s="287">
        <v>-6.2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7" t="s">
        <v>466</v>
      </c>
      <c r="L30" s="254"/>
      <c r="M30" s="255" t="s">
        <v>467</v>
      </c>
      <c r="N30" s="256"/>
    </row>
    <row r="31" spans="1:16" x14ac:dyDescent="0.15">
      <c r="A31" s="248"/>
      <c r="B31" s="244"/>
      <c r="C31" s="244"/>
      <c r="D31" s="244"/>
      <c r="E31" s="244"/>
      <c r="F31" s="244"/>
      <c r="G31" s="257"/>
      <c r="H31" s="258"/>
      <c r="I31" s="258"/>
      <c r="J31" s="259"/>
      <c r="K31" s="1148"/>
      <c r="L31" s="260" t="s">
        <v>468</v>
      </c>
      <c r="M31" s="261" t="s">
        <v>469</v>
      </c>
      <c r="N31" s="262" t="s">
        <v>470</v>
      </c>
    </row>
    <row r="32" spans="1:16" ht="27" customHeight="1" x14ac:dyDescent="0.15">
      <c r="A32" s="248"/>
      <c r="B32" s="244"/>
      <c r="C32" s="244"/>
      <c r="D32" s="244"/>
      <c r="E32" s="244"/>
      <c r="F32" s="244"/>
      <c r="G32" s="1160" t="s">
        <v>489</v>
      </c>
      <c r="H32" s="1161"/>
      <c r="I32" s="1161"/>
      <c r="J32" s="1162"/>
      <c r="K32" s="294">
        <v>109298</v>
      </c>
      <c r="L32" s="294">
        <v>102148</v>
      </c>
      <c r="M32" s="295">
        <v>137219</v>
      </c>
      <c r="N32" s="296">
        <v>-25.6</v>
      </c>
    </row>
    <row r="33" spans="1:16" ht="13.5" customHeight="1" x14ac:dyDescent="0.15">
      <c r="A33" s="248"/>
      <c r="B33" s="244"/>
      <c r="C33" s="244"/>
      <c r="D33" s="244"/>
      <c r="E33" s="244"/>
      <c r="F33" s="244"/>
      <c r="G33" s="1160" t="s">
        <v>490</v>
      </c>
      <c r="H33" s="1161"/>
      <c r="I33" s="1161"/>
      <c r="J33" s="1162"/>
      <c r="K33" s="294" t="s">
        <v>475</v>
      </c>
      <c r="L33" s="294" t="s">
        <v>475</v>
      </c>
      <c r="M33" s="295" t="s">
        <v>475</v>
      </c>
      <c r="N33" s="296" t="s">
        <v>475</v>
      </c>
    </row>
    <row r="34" spans="1:16" ht="27" customHeight="1" x14ac:dyDescent="0.15">
      <c r="A34" s="248"/>
      <c r="B34" s="244"/>
      <c r="C34" s="244"/>
      <c r="D34" s="244"/>
      <c r="E34" s="244"/>
      <c r="F34" s="244"/>
      <c r="G34" s="1160" t="s">
        <v>491</v>
      </c>
      <c r="H34" s="1161"/>
      <c r="I34" s="1161"/>
      <c r="J34" s="1162"/>
      <c r="K34" s="294" t="s">
        <v>475</v>
      </c>
      <c r="L34" s="294" t="s">
        <v>475</v>
      </c>
      <c r="M34" s="295">
        <v>4</v>
      </c>
      <c r="N34" s="296" t="s">
        <v>475</v>
      </c>
    </row>
    <row r="35" spans="1:16" ht="27" customHeight="1" x14ac:dyDescent="0.15">
      <c r="A35" s="248"/>
      <c r="B35" s="244"/>
      <c r="C35" s="244"/>
      <c r="D35" s="244"/>
      <c r="E35" s="244"/>
      <c r="F35" s="244"/>
      <c r="G35" s="1160" t="s">
        <v>492</v>
      </c>
      <c r="H35" s="1161"/>
      <c r="I35" s="1161"/>
      <c r="J35" s="1162"/>
      <c r="K35" s="294">
        <v>4116</v>
      </c>
      <c r="L35" s="294">
        <v>3847</v>
      </c>
      <c r="M35" s="295">
        <v>30414</v>
      </c>
      <c r="N35" s="296">
        <v>-87.4</v>
      </c>
    </row>
    <row r="36" spans="1:16" ht="27" customHeight="1" x14ac:dyDescent="0.15">
      <c r="A36" s="248"/>
      <c r="B36" s="244"/>
      <c r="C36" s="244"/>
      <c r="D36" s="244"/>
      <c r="E36" s="244"/>
      <c r="F36" s="244"/>
      <c r="G36" s="1160" t="s">
        <v>493</v>
      </c>
      <c r="H36" s="1161"/>
      <c r="I36" s="1161"/>
      <c r="J36" s="1162"/>
      <c r="K36" s="294">
        <v>331</v>
      </c>
      <c r="L36" s="294">
        <v>309</v>
      </c>
      <c r="M36" s="295">
        <v>5195</v>
      </c>
      <c r="N36" s="296">
        <v>-94.1</v>
      </c>
    </row>
    <row r="37" spans="1:16" ht="13.5" customHeight="1" x14ac:dyDescent="0.15">
      <c r="A37" s="248"/>
      <c r="B37" s="244"/>
      <c r="C37" s="244"/>
      <c r="D37" s="244"/>
      <c r="E37" s="244"/>
      <c r="F37" s="244"/>
      <c r="G37" s="1160" t="s">
        <v>494</v>
      </c>
      <c r="H37" s="1161"/>
      <c r="I37" s="1161"/>
      <c r="J37" s="1162"/>
      <c r="K37" s="294" t="s">
        <v>475</v>
      </c>
      <c r="L37" s="294" t="s">
        <v>475</v>
      </c>
      <c r="M37" s="295">
        <v>2257</v>
      </c>
      <c r="N37" s="296" t="s">
        <v>475</v>
      </c>
    </row>
    <row r="38" spans="1:16" ht="27" customHeight="1" x14ac:dyDescent="0.15">
      <c r="A38" s="248"/>
      <c r="B38" s="244"/>
      <c r="C38" s="244"/>
      <c r="D38" s="244"/>
      <c r="E38" s="244"/>
      <c r="F38" s="244"/>
      <c r="G38" s="1163" t="s">
        <v>495</v>
      </c>
      <c r="H38" s="1164"/>
      <c r="I38" s="1164"/>
      <c r="J38" s="1165"/>
      <c r="K38" s="297" t="s">
        <v>475</v>
      </c>
      <c r="L38" s="297" t="s">
        <v>475</v>
      </c>
      <c r="M38" s="298">
        <v>40</v>
      </c>
      <c r="N38" s="299" t="s">
        <v>475</v>
      </c>
      <c r="O38" s="293"/>
    </row>
    <row r="39" spans="1:16" x14ac:dyDescent="0.15">
      <c r="A39" s="248"/>
      <c r="B39" s="244"/>
      <c r="C39" s="244"/>
      <c r="D39" s="244"/>
      <c r="E39" s="244"/>
      <c r="F39" s="244"/>
      <c r="G39" s="1163" t="s">
        <v>496</v>
      </c>
      <c r="H39" s="1164"/>
      <c r="I39" s="1164"/>
      <c r="J39" s="1165"/>
      <c r="K39" s="300">
        <v>-4211</v>
      </c>
      <c r="L39" s="300">
        <v>-3936</v>
      </c>
      <c r="M39" s="301">
        <v>-7960</v>
      </c>
      <c r="N39" s="302">
        <v>-50.6</v>
      </c>
      <c r="O39" s="293"/>
    </row>
    <row r="40" spans="1:16" ht="27" customHeight="1" x14ac:dyDescent="0.15">
      <c r="A40" s="248"/>
      <c r="B40" s="244"/>
      <c r="C40" s="244"/>
      <c r="D40" s="244"/>
      <c r="E40" s="244"/>
      <c r="F40" s="244"/>
      <c r="G40" s="1160" t="s">
        <v>497</v>
      </c>
      <c r="H40" s="1161"/>
      <c r="I40" s="1161"/>
      <c r="J40" s="1162"/>
      <c r="K40" s="300">
        <v>-101845</v>
      </c>
      <c r="L40" s="300">
        <v>-95182</v>
      </c>
      <c r="M40" s="301">
        <v>-124831</v>
      </c>
      <c r="N40" s="302">
        <v>-23.8</v>
      </c>
      <c r="O40" s="293"/>
    </row>
    <row r="41" spans="1:16" x14ac:dyDescent="0.15">
      <c r="A41" s="248"/>
      <c r="B41" s="244"/>
      <c r="C41" s="244"/>
      <c r="D41" s="244"/>
      <c r="E41" s="244"/>
      <c r="F41" s="244"/>
      <c r="G41" s="1166" t="s">
        <v>281</v>
      </c>
      <c r="H41" s="1167"/>
      <c r="I41" s="1167"/>
      <c r="J41" s="1168"/>
      <c r="K41" s="294">
        <v>7689</v>
      </c>
      <c r="L41" s="300">
        <v>7186</v>
      </c>
      <c r="M41" s="301">
        <v>42339</v>
      </c>
      <c r="N41" s="302">
        <v>-83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5" t="s">
        <v>466</v>
      </c>
      <c r="J49" s="1157" t="s">
        <v>501</v>
      </c>
      <c r="K49" s="1158"/>
      <c r="L49" s="1158"/>
      <c r="M49" s="1158"/>
      <c r="N49" s="1159"/>
    </row>
    <row r="50" spans="1:14" x14ac:dyDescent="0.15">
      <c r="A50" s="248"/>
      <c r="B50" s="244"/>
      <c r="C50" s="244"/>
      <c r="D50" s="244"/>
      <c r="E50" s="244"/>
      <c r="F50" s="244"/>
      <c r="G50" s="312"/>
      <c r="H50" s="313"/>
      <c r="I50" s="1156"/>
      <c r="J50" s="314" t="s">
        <v>502</v>
      </c>
      <c r="K50" s="315" t="s">
        <v>503</v>
      </c>
      <c r="L50" s="316" t="s">
        <v>504</v>
      </c>
      <c r="M50" s="317" t="s">
        <v>505</v>
      </c>
      <c r="N50" s="318" t="s">
        <v>506</v>
      </c>
    </row>
    <row r="51" spans="1:14" x14ac:dyDescent="0.15">
      <c r="A51" s="248"/>
      <c r="B51" s="244"/>
      <c r="C51" s="244"/>
      <c r="D51" s="244"/>
      <c r="E51" s="244"/>
      <c r="F51" s="244"/>
      <c r="G51" s="310" t="s">
        <v>507</v>
      </c>
      <c r="H51" s="311"/>
      <c r="I51" s="319">
        <v>281183</v>
      </c>
      <c r="J51" s="320">
        <v>253775</v>
      </c>
      <c r="K51" s="321">
        <v>51.6</v>
      </c>
      <c r="L51" s="322">
        <v>216155</v>
      </c>
      <c r="M51" s="323">
        <v>-35.299999999999997</v>
      </c>
      <c r="N51" s="324">
        <v>86.9</v>
      </c>
    </row>
    <row r="52" spans="1:14" x14ac:dyDescent="0.15">
      <c r="A52" s="248"/>
      <c r="B52" s="244"/>
      <c r="C52" s="244"/>
      <c r="D52" s="244"/>
      <c r="E52" s="244"/>
      <c r="F52" s="244"/>
      <c r="G52" s="325"/>
      <c r="H52" s="326" t="s">
        <v>508</v>
      </c>
      <c r="I52" s="327">
        <v>156369</v>
      </c>
      <c r="J52" s="328">
        <v>141127</v>
      </c>
      <c r="K52" s="329">
        <v>16.2</v>
      </c>
      <c r="L52" s="330">
        <v>108827</v>
      </c>
      <c r="M52" s="331">
        <v>-19.600000000000001</v>
      </c>
      <c r="N52" s="332">
        <v>35.799999999999997</v>
      </c>
    </row>
    <row r="53" spans="1:14" x14ac:dyDescent="0.15">
      <c r="A53" s="248"/>
      <c r="B53" s="244"/>
      <c r="C53" s="244"/>
      <c r="D53" s="244"/>
      <c r="E53" s="244"/>
      <c r="F53" s="244"/>
      <c r="G53" s="310" t="s">
        <v>509</v>
      </c>
      <c r="H53" s="311"/>
      <c r="I53" s="319">
        <v>280298</v>
      </c>
      <c r="J53" s="320">
        <v>251614</v>
      </c>
      <c r="K53" s="321">
        <v>-0.9</v>
      </c>
      <c r="L53" s="322">
        <v>228305</v>
      </c>
      <c r="M53" s="323">
        <v>5.6</v>
      </c>
      <c r="N53" s="324">
        <v>-6.5</v>
      </c>
    </row>
    <row r="54" spans="1:14" x14ac:dyDescent="0.15">
      <c r="A54" s="248"/>
      <c r="B54" s="244"/>
      <c r="C54" s="244"/>
      <c r="D54" s="244"/>
      <c r="E54" s="244"/>
      <c r="F54" s="244"/>
      <c r="G54" s="325"/>
      <c r="H54" s="326" t="s">
        <v>508</v>
      </c>
      <c r="I54" s="327">
        <v>134183</v>
      </c>
      <c r="J54" s="328">
        <v>120452</v>
      </c>
      <c r="K54" s="329">
        <v>-14.6</v>
      </c>
      <c r="L54" s="330">
        <v>86611</v>
      </c>
      <c r="M54" s="331">
        <v>-20.399999999999999</v>
      </c>
      <c r="N54" s="332">
        <v>5.8</v>
      </c>
    </row>
    <row r="55" spans="1:14" x14ac:dyDescent="0.15">
      <c r="A55" s="248"/>
      <c r="B55" s="244"/>
      <c r="C55" s="244"/>
      <c r="D55" s="244"/>
      <c r="E55" s="244"/>
      <c r="F55" s="244"/>
      <c r="G55" s="310" t="s">
        <v>510</v>
      </c>
      <c r="H55" s="311"/>
      <c r="I55" s="319">
        <v>489377</v>
      </c>
      <c r="J55" s="320">
        <v>440087</v>
      </c>
      <c r="K55" s="321">
        <v>74.900000000000006</v>
      </c>
      <c r="L55" s="322">
        <v>316331</v>
      </c>
      <c r="M55" s="323">
        <v>38.6</v>
      </c>
      <c r="N55" s="324">
        <v>36.299999999999997</v>
      </c>
    </row>
    <row r="56" spans="1:14" x14ac:dyDescent="0.15">
      <c r="A56" s="248"/>
      <c r="B56" s="244"/>
      <c r="C56" s="244"/>
      <c r="D56" s="244"/>
      <c r="E56" s="244"/>
      <c r="F56" s="244"/>
      <c r="G56" s="325"/>
      <c r="H56" s="326" t="s">
        <v>508</v>
      </c>
      <c r="I56" s="327">
        <v>182245</v>
      </c>
      <c r="J56" s="328">
        <v>163889</v>
      </c>
      <c r="K56" s="329">
        <v>36.1</v>
      </c>
      <c r="L56" s="330">
        <v>106387</v>
      </c>
      <c r="M56" s="331">
        <v>22.8</v>
      </c>
      <c r="N56" s="332">
        <v>13.3</v>
      </c>
    </row>
    <row r="57" spans="1:14" x14ac:dyDescent="0.15">
      <c r="A57" s="248"/>
      <c r="B57" s="244"/>
      <c r="C57" s="244"/>
      <c r="D57" s="244"/>
      <c r="E57" s="244"/>
      <c r="F57" s="244"/>
      <c r="G57" s="310" t="s">
        <v>511</v>
      </c>
      <c r="H57" s="311"/>
      <c r="I57" s="319">
        <v>326762</v>
      </c>
      <c r="J57" s="320">
        <v>297327</v>
      </c>
      <c r="K57" s="321">
        <v>-32.4</v>
      </c>
      <c r="L57" s="322">
        <v>333013</v>
      </c>
      <c r="M57" s="323">
        <v>5.3</v>
      </c>
      <c r="N57" s="324">
        <v>-37.700000000000003</v>
      </c>
    </row>
    <row r="58" spans="1:14" x14ac:dyDescent="0.15">
      <c r="A58" s="248"/>
      <c r="B58" s="244"/>
      <c r="C58" s="244"/>
      <c r="D58" s="244"/>
      <c r="E58" s="244"/>
      <c r="F58" s="244"/>
      <c r="G58" s="325"/>
      <c r="H58" s="326" t="s">
        <v>508</v>
      </c>
      <c r="I58" s="327">
        <v>194909</v>
      </c>
      <c r="J58" s="328">
        <v>177351</v>
      </c>
      <c r="K58" s="329">
        <v>8.1999999999999993</v>
      </c>
      <c r="L58" s="330">
        <v>126732</v>
      </c>
      <c r="M58" s="331">
        <v>19.100000000000001</v>
      </c>
      <c r="N58" s="332">
        <v>-10.9</v>
      </c>
    </row>
    <row r="59" spans="1:14" x14ac:dyDescent="0.15">
      <c r="A59" s="248"/>
      <c r="B59" s="244"/>
      <c r="C59" s="244"/>
      <c r="D59" s="244"/>
      <c r="E59" s="244"/>
      <c r="F59" s="244"/>
      <c r="G59" s="310" t="s">
        <v>512</v>
      </c>
      <c r="H59" s="311"/>
      <c r="I59" s="319">
        <v>398317</v>
      </c>
      <c r="J59" s="320">
        <v>372259</v>
      </c>
      <c r="K59" s="321">
        <v>25.2</v>
      </c>
      <c r="L59" s="322">
        <v>280458</v>
      </c>
      <c r="M59" s="323">
        <v>-15.8</v>
      </c>
      <c r="N59" s="324">
        <v>41</v>
      </c>
    </row>
    <row r="60" spans="1:14" x14ac:dyDescent="0.15">
      <c r="A60" s="248"/>
      <c r="B60" s="244"/>
      <c r="C60" s="244"/>
      <c r="D60" s="244"/>
      <c r="E60" s="244"/>
      <c r="F60" s="244"/>
      <c r="G60" s="325"/>
      <c r="H60" s="326" t="s">
        <v>508</v>
      </c>
      <c r="I60" s="333">
        <v>350409</v>
      </c>
      <c r="J60" s="328">
        <v>327485</v>
      </c>
      <c r="K60" s="329">
        <v>84.7</v>
      </c>
      <c r="L60" s="330">
        <v>127286</v>
      </c>
      <c r="M60" s="331">
        <v>0.4</v>
      </c>
      <c r="N60" s="332">
        <v>84.3</v>
      </c>
    </row>
    <row r="61" spans="1:14" x14ac:dyDescent="0.15">
      <c r="A61" s="248"/>
      <c r="B61" s="244"/>
      <c r="C61" s="244"/>
      <c r="D61" s="244"/>
      <c r="E61" s="244"/>
      <c r="F61" s="244"/>
      <c r="G61" s="310" t="s">
        <v>513</v>
      </c>
      <c r="H61" s="334"/>
      <c r="I61" s="335">
        <v>355187</v>
      </c>
      <c r="J61" s="336">
        <v>323012</v>
      </c>
      <c r="K61" s="337">
        <v>23.7</v>
      </c>
      <c r="L61" s="338">
        <v>274852</v>
      </c>
      <c r="M61" s="339">
        <v>-0.3</v>
      </c>
      <c r="N61" s="324">
        <v>24</v>
      </c>
    </row>
    <row r="62" spans="1:14" x14ac:dyDescent="0.15">
      <c r="A62" s="248"/>
      <c r="B62" s="244"/>
      <c r="C62" s="244"/>
      <c r="D62" s="244"/>
      <c r="E62" s="244"/>
      <c r="F62" s="244"/>
      <c r="G62" s="325"/>
      <c r="H62" s="326" t="s">
        <v>508</v>
      </c>
      <c r="I62" s="327">
        <v>203623</v>
      </c>
      <c r="J62" s="328">
        <v>186061</v>
      </c>
      <c r="K62" s="329">
        <v>26.1</v>
      </c>
      <c r="L62" s="330">
        <v>111169</v>
      </c>
      <c r="M62" s="331">
        <v>0.5</v>
      </c>
      <c r="N62" s="332">
        <v>25.6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60.09</v>
      </c>
      <c r="G47" s="12">
        <v>58.89</v>
      </c>
      <c r="H47" s="12">
        <v>59.81</v>
      </c>
      <c r="I47" s="12">
        <v>62.76</v>
      </c>
      <c r="J47" s="13">
        <v>64.66</v>
      </c>
    </row>
    <row r="48" spans="2:10" ht="57.75" customHeight="1" x14ac:dyDescent="0.15">
      <c r="B48" s="14"/>
      <c r="C48" s="1171" t="s">
        <v>4</v>
      </c>
      <c r="D48" s="1171"/>
      <c r="E48" s="1172"/>
      <c r="F48" s="15">
        <v>10.63</v>
      </c>
      <c r="G48" s="16">
        <v>9.14</v>
      </c>
      <c r="H48" s="16">
        <v>8.25</v>
      </c>
      <c r="I48" s="16">
        <v>10.85</v>
      </c>
      <c r="J48" s="17">
        <v>5.04</v>
      </c>
    </row>
    <row r="49" spans="2:10" ht="57.75" customHeight="1" thickBot="1" x14ac:dyDescent="0.2">
      <c r="B49" s="18"/>
      <c r="C49" s="1173" t="s">
        <v>5</v>
      </c>
      <c r="D49" s="1173"/>
      <c r="E49" s="1174"/>
      <c r="F49" s="19">
        <v>5.18</v>
      </c>
      <c r="G49" s="20" t="s">
        <v>520</v>
      </c>
      <c r="H49" s="20" t="s">
        <v>521</v>
      </c>
      <c r="I49" s="20">
        <v>2.27</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2017-04-12T00:30:52Z</cp:lastPrinted>
  <dcterms:created xsi:type="dcterms:W3CDTF">2017-01-25T02:56:56Z</dcterms:created>
  <dcterms:modified xsi:type="dcterms:W3CDTF">2017-05-16T23:57:49Z</dcterms:modified>
  <cp:category/>
</cp:coreProperties>
</file>