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l="1"/>
  <c r="U35" i="9" l="1"/>
  <c r="U36" i="9" s="1"/>
  <c r="U37" i="9" s="1"/>
  <c r="U38" i="9" s="1"/>
  <c r="AM34" i="9"/>
  <c r="AM35" i="9" s="1"/>
  <c r="BE34" i="9" l="1"/>
  <c r="BE35" i="9" s="1"/>
  <c r="BW34" i="9" l="1"/>
  <c r="BW35" i="9" s="1"/>
  <c r="BW36" i="9" s="1"/>
  <c r="BW37" i="9" s="1"/>
  <c r="BW38" i="9" s="1"/>
  <c r="BW39" i="9" s="1"/>
  <c r="BW40" i="9" s="1"/>
  <c r="BW41" i="9" s="1"/>
  <c r="BW42" i="9" s="1"/>
  <c r="BW43" i="9" s="1"/>
  <c r="CO34" i="9" s="1"/>
</calcChain>
</file>

<file path=xl/sharedStrings.xml><?xml version="1.0" encoding="utf-8"?>
<sst xmlns="http://schemas.openxmlformats.org/spreadsheetml/2006/main" count="1067" uniqueCount="575">
  <si>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</si>
  <si>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</si>
  <si>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</si>
  <si>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</si>
  <si>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</si>
  <si>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</si>
  <si>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</si>
  <si>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</si>
  <si>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</si>
  <si>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</si>
  <si>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</si>
  <si>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</si>
  <si>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</si>
  <si>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</si>
  <si>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</si>
  <si>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</si>
  <si>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</si>
  <si>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</si>
  <si>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</si>
  <si>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</si>
  <si>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</si>
  <si>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</si>
  <si>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</si>
  <si>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</si>
  <si>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</si>
  <si>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</si>
  <si>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</si>
  <si>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</si>
  <si>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</si>
  <si>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</si>
  <si>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</si>
  <si>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</si>
  <si>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</si>
  <si>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</si>
  <si>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</si>
  <si>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</si>
  <si>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</si>
  <si>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</si>
  <si>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</si>
  <si>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</si>
  <si>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</si>
  <si>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</si>
  <si>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</si>
  <si>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</si>
  <si>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</si>
  <si>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</si>
  <si>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</si>
  <si>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</si>
  <si>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</si>
  <si>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</si>
  <si>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</si>
  <si>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</si>
  <si>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</si>
  <si>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</si>
  <si>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</si>
  <si>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</si>
  <si>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</si>
  <si>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</si>
  <si>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</si>
  <si>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</si>
  <si>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</si>
  <si>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</si>
  <si>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</si>
  <si>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</si>
  <si>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</si>
  <si>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</si>
  <si>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</si>
  <si>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</si>
  <si>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</si>
  <si>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</si>
  <si>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</si>
  <si>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</si>
  <si>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</si>
  <si>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</si>
  <si>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</si>
  <si>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</si>
  <si>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</si>
  <si>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</si>
  <si>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</si>
  <si>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</si>
  <si>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</si>
  <si>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</si>
  <si>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</si>
  <si>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</si>
  <si>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</si>
  <si>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</si>
  <si>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</si>
  <si>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</si>
  <si>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</si>
  <si>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</si>
  <si>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</si>
  <si>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</si>
  <si>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</si>
  <si>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</si>
  <si>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</si>
  <si>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</si>
  <si>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</si>
  <si>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</si>
  <si>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</si>
  <si>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</si>
  <si>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</si>
  <si>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</si>
  <si>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</si>
  <si>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</si>
  <si>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</si>
  <si>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</si>
  <si>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</si>
  <si>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</si>
  <si>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</si>
  <si>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</si>
  <si>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</si>
  <si>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</si>
  <si>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</si>
  <si>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</si>
  <si>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</si>
  <si>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</si>
  <si>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</si>
  <si>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</si>
  <si>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</si>
  <si>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</si>
  <si>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</si>
  <si>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</si>
  <si>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</si>
  <si>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</si>
  <si>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</si>
  <si>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</si>
  <si>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</si>
  <si>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</si>
  <si>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</si>
  <si>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</si>
  <si>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</si>
  <si>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</si>
  <si>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</si>
  <si>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</si>
  <si>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</si>
  <si>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</si>
  <si>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</si>
  <si>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</si>
  <si>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</si>
  <si>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</si>
  <si>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</si>
  <si>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</si>
  <si>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</si>
  <si>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</si>
  <si>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</si>
  <si>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</si>
  <si>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</si>
  <si>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</si>
  <si>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</si>
  <si>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</si>
  <si>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</si>
  <si>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</si>
  <si>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</si>
  <si>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</si>
  <si>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</si>
  <si>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</si>
  <si>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</si>
  <si>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</si>
  <si>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</si>
  <si>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</si>
  <si>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</si>
  <si>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</si>
  <si>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</si>
  <si>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</si>
  <si>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</si>
  <si>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</si>
  <si>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</si>
  <si>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</si>
  <si>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</si>
  <si>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</si>
  <si>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</si>
  <si>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</si>
  <si>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</si>
  <si>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</si>
  <si>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</si>
  <si>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</si>
  <si>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</si>
  <si>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</si>
  <si>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</si>
  <si>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</si>
  <si>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</si>
  <si>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</si>
  <si>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</si>
  <si>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</si>
  <si>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</si>
  <si>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</si>
  <si>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</si>
  <si>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</si>
  <si>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</si>
  <si>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</si>
  <si>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</si>
  <si>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</si>
  <si>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長野県佐久市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</si>
  <si>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</si>
  <si>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</si>
  <si>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</si>
  <si>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</si>
  <si>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</si>
  <si>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</si>
  <si>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</si>
  <si>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</si>
  <si>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</si>
  <si>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</si>
  <si>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</si>
  <si>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</si>
  <si>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</si>
  <si>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</si>
  <si>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</si>
  <si>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</si>
  <si>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</si>
  <si>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</si>
  <si>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</si>
  <si>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</si>
  <si>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</si>
  <si>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</si>
  <si>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</si>
  <si>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</si>
  <si>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</si>
  <si>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</si>
  <si>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</si>
  <si>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</si>
  <si>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</si>
  <si>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</si>
  <si>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</si>
  <si>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</si>
  <si>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</si>
  <si>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</si>
  <si>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</si>
  <si>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</si>
  <si>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</si>
  <si>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</si>
  <si>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</si>
  <si>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</si>
  <si>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</si>
  <si>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</si>
  <si>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</si>
  <si>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</si>
  <si>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</si>
  <si>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</si>
  <si>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</si>
  <si>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</si>
  <si>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</si>
  <si>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</si>
  <si>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</si>
  <si>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</si>
  <si>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</si>
  <si>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</si>
  <si>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</si>
  <si>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</si>
  <si>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</si>
  <si>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</si>
  <si>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</si>
  <si>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</si>
  <si>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</si>
  <si>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</si>
  <si>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</si>
  <si>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</si>
  <si>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</si>
  <si>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</si>
  <si>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</si>
  <si>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</si>
  <si>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</si>
  <si>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</si>
  <si>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</si>
  <si>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</si>
  <si>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</si>
  <si>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</si>
  <si>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</si>
  <si>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</si>
  <si>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</si>
  <si>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</si>
  <si>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</si>
  <si>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</si>
  <si>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</si>
  <si>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</si>
  <si>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</si>
  <si>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</si>
  <si>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</si>
  <si>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</si>
  <si>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</si>
  <si>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</si>
  <si>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</si>
  <si>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</si>
  <si>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</si>
  <si>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</si>
  <si>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</si>
  <si>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</si>
  <si>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</si>
  <si>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</si>
  <si>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</si>
  <si>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</si>
  <si>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</si>
  <si>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</si>
  <si>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</si>
  <si>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</si>
  <si>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</si>
  <si>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</si>
  <si>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</si>
  <si>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</si>
  <si>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</si>
  <si>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</si>
  <si>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</si>
  <si>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</si>
  <si>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</si>
  <si>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</si>
  <si>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</si>
  <si>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</si>
  <si>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</si>
  <si>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</si>
  <si>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</si>
  <si>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</si>
  <si>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</si>
  <si>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</si>
  <si>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</si>
  <si>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</si>
  <si>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</si>
  <si>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</si>
  <si>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</si>
  <si>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</si>
  <si>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</si>
  <si>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</si>
  <si>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</si>
  <si>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</si>
  <si>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</si>
  <si>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</si>
  <si>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</si>
  <si>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</si>
  <si>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</si>
  <si>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</si>
  <si>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</si>
  <si>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</si>
  <si>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</si>
  <si>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</si>
  <si>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</si>
  <si>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</si>
  <si>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</si>
  <si>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</si>
  <si>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</si>
  <si>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</si>
  <si>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</si>
  <si>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</si>
  <si>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</si>
  <si>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長野県佐久市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</si>
  <si>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</si>
  <si>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</si>
  <si>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</si>
  <si>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</si>
  <si>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</si>
  <si>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</si>
  <si>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</si>
  <si>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</si>
  <si>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</si>
  <si>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</si>
  <si>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</si>
  <si>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</si>
  <si>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</si>
  <si>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</si>
  <si>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</si>
  <si>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</si>
  <si>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</si>
  <si>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</si>
  <si>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</si>
  <si>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</si>
  <si>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</si>
  <si>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</si>
  <si>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</si>
  <si>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</si>
  <si>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</si>
  <si>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</si>
  <si>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</si>
  <si>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</si>
  <si>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</si>
  <si>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</si>
  <si>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</si>
  <si>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</si>
  <si>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</si>
  <si>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</si>
  <si>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</si>
  <si>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</si>
  <si>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</si>
  <si>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</si>
  <si>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佐久市特別養護老人ホーム特別会計</t>
    <phoneticPr fontId="5"/>
  </si>
  <si>
    <t>佐久市後期高齢者医療特別会計</t>
    <phoneticPr fontId="5"/>
  </si>
  <si>
    <t>佐久市介護老人保健施設特別会計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</si>
  <si>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</si>
  <si>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</si>
  <si>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</si>
  <si>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</si>
  <si>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</si>
  <si>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</si>
  <si>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</si>
  <si>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</si>
  <si>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</si>
  <si>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</si>
  <si>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</si>
  <si>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</si>
  <si>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</si>
  <si>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</si>
  <si>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</si>
  <si>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</si>
  <si>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</si>
  <si>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</si>
  <si>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</si>
  <si>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</si>
  <si>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</si>
  <si>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</si>
  <si>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</si>
  <si>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</si>
  <si>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</si>
  <si>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</si>
  <si>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</si>
  <si>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</si>
  <si>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</si>
  <si>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</si>
  <si>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</si>
  <si>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</si>
  <si>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</si>
  <si>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</si>
  <si>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</si>
  <si>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</si>
  <si>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</si>
  <si>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</si>
  <si>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</si>
  <si>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</si>
  <si>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</si>
  <si>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</si>
  <si>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</si>
  <si>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</si>
  <si>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</si>
  <si>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</si>
  <si>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</si>
  <si>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</si>
  <si>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</si>
  <si>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</si>
  <si>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</si>
  <si>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</si>
  <si>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</si>
  <si>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</si>
  <si>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</si>
  <si>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</si>
  <si>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</si>
  <si>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</si>
  <si>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</si>
  <si>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</si>
  <si>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</si>
  <si>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</si>
  <si>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</si>
  <si>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</si>
  <si>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</si>
  <si>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</si>
  <si>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</si>
  <si>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</si>
  <si>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</si>
  <si>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</si>
  <si>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</si>
  <si>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</si>
  <si>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</si>
  <si>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</si>
  <si>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</si>
  <si>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</si>
  <si>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</si>
  <si>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</si>
  <si>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</si>
  <si>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</si>
  <si>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</si>
  <si>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</si>
  <si>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</si>
  <si>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</si>
  <si>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</si>
  <si>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</si>
  <si>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</si>
  <si>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</si>
  <si>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</si>
  <si>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</si>
  <si>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</si>
  <si>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</si>
  <si>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</si>
  <si>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</si>
  <si>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</si>
  <si>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</si>
  <si>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</si>
  <si>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</si>
  <si>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</si>
  <si>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</si>
  <si>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</si>
  <si>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</si>
  <si>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</si>
  <si>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</si>
  <si>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</si>
  <si>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</si>
  <si>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</si>
  <si>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</si>
  <si>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</si>
  <si>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</si>
  <si>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</si>
  <si>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</si>
  <si>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</si>
  <si>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</si>
  <si>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</si>
  <si>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</si>
  <si>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</si>
  <si>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</si>
  <si>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</si>
  <si>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</si>
  <si>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</si>
  <si>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</si>
  <si>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</si>
  <si>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</si>
  <si>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</si>
  <si>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</si>
  <si>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</si>
  <si>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</si>
  <si>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</si>
  <si>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</si>
  <si>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</si>
  <si>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</si>
  <si>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</si>
  <si>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</si>
  <si>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</si>
  <si>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</si>
  <si>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</si>
  <si>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</si>
  <si>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</si>
  <si>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佐久市下水道事業特別会計</t>
  </si>
  <si>
    <t>佐久市国保浅間総合病院事業特別会計</t>
  </si>
  <si>
    <t>一般会計</t>
  </si>
  <si>
    <t>佐久市国民健康保険特別会計</t>
  </si>
  <si>
    <t>▲ 0.47</t>
  </si>
  <si>
    <t>佐久市介護保険特別会計</t>
  </si>
  <si>
    <t>佐久市介護老人保健施設特別会計</t>
  </si>
  <si>
    <t>佐久市特別養護老人ホーム特別会計</t>
  </si>
  <si>
    <t>佐久市後期高齢者医療特別会計</t>
  </si>
  <si>
    <t>その他会計（赤字）</t>
  </si>
  <si>
    <t>▲ 0.04</t>
  </si>
  <si>
    <t>その他会計（黒字）</t>
  </si>
  <si>
    <t>-</t>
    <phoneticPr fontId="2"/>
  </si>
  <si>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</si>
  <si>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</si>
  <si>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佐久広域連合養護老人ホーム特別会計
佐久広域連合特別養護老人ホーム特別会計</t>
    <rPh sb="0" eb="2">
      <t>サク</t>
    </rPh>
    <rPh sb="2" eb="4">
      <t>コウイキ</t>
    </rPh>
    <rPh sb="4" eb="6">
      <t>レンゴウ</t>
    </rPh>
    <rPh sb="6" eb="8">
      <t>ヨウゴ</t>
    </rPh>
    <rPh sb="8" eb="10">
      <t>ロウジン</t>
    </rPh>
    <rPh sb="13" eb="15">
      <t>トクベツ</t>
    </rPh>
    <rPh sb="15" eb="17">
      <t>カイケイ</t>
    </rPh>
    <phoneticPr fontId="5"/>
  </si>
  <si>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</si>
  <si>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佐久広域連合食肉流通センター特別会計</t>
    <rPh sb="0" eb="2">
      <t>サク</t>
    </rPh>
    <rPh sb="2" eb="4">
      <t>コウイキ</t>
    </rPh>
    <rPh sb="4" eb="6">
      <t>レンゴウ</t>
    </rPh>
    <rPh sb="6" eb="8">
      <t>ショクニク</t>
    </rPh>
    <rPh sb="8" eb="10">
      <t>リュウツウ</t>
    </rPh>
    <rPh sb="14" eb="16">
      <t>トクベツ</t>
    </rPh>
    <rPh sb="16" eb="18">
      <t>カイケイ</t>
    </rPh>
    <phoneticPr fontId="5"/>
  </si>
  <si>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</si>
  <si>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</si>
  <si>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</si>
  <si>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</si>
  <si>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茂田井特定環境保全公共下水道事業特別会計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</si>
  <si>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</si>
  <si>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</si>
  <si>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</si>
  <si>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</si>
  <si>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</si>
  <si>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</si>
  <si>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</si>
  <si>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佐久水道事業団水道事業会計
浅麓水道事業団水道事業会計</t>
    <rPh sb="0" eb="2">
      <t>サク</t>
    </rPh>
    <rPh sb="2" eb="4">
      <t>スイドウ</t>
    </rPh>
    <rPh sb="4" eb="7">
      <t>ジギョウダン</t>
    </rPh>
    <rPh sb="7" eb="9">
      <t>スイドウ</t>
    </rPh>
    <rPh sb="9" eb="11">
      <t>ジギョウ</t>
    </rPh>
    <rPh sb="11" eb="13">
      <t>カイケイ</t>
    </rPh>
    <rPh sb="14" eb="15">
      <t>アサ</t>
    </rPh>
    <rPh sb="15" eb="16">
      <t>フモト</t>
    </rPh>
    <rPh sb="16" eb="18">
      <t>スイドウ</t>
    </rPh>
    <rPh sb="18" eb="21">
      <t>ジギョウダン</t>
    </rPh>
    <rPh sb="21" eb="23">
      <t>スイドウ</t>
    </rPh>
    <rPh sb="23" eb="25">
      <t>ジギョウ</t>
    </rPh>
    <rPh sb="25" eb="27">
      <t>カイケイ</t>
    </rPh>
    <phoneticPr fontId="5"/>
  </si>
  <si>
    <t>佐久市・北佐久郡環境施設組合</t>
    <rPh sb="0" eb="3">
      <t>サクシ</t>
    </rPh>
    <rPh sb="4" eb="8">
      <t>キタサクグン</t>
    </rPh>
    <rPh sb="8" eb="10">
      <t>カンキョウ</t>
    </rPh>
    <rPh sb="10" eb="12">
      <t>シセツ</t>
    </rPh>
    <rPh sb="12" eb="14">
      <t>クミアイ</t>
    </rPh>
    <phoneticPr fontId="5"/>
  </si>
  <si>
    <t>合算</t>
    <rPh sb="0" eb="2">
      <t>ガッサン</t>
    </rPh>
    <phoneticPr fontId="2"/>
  </si>
  <si>
    <t>小諸市外二市御牧ヶ原水道組合</t>
    <rPh sb="0" eb="3">
      <t>コモロシ</t>
    </rPh>
    <rPh sb="3" eb="4">
      <t>ソト</t>
    </rPh>
    <rPh sb="4" eb="5">
      <t>２</t>
    </rPh>
    <rPh sb="5" eb="6">
      <t>シ</t>
    </rPh>
    <rPh sb="6" eb="7">
      <t>オン</t>
    </rPh>
    <rPh sb="7" eb="8">
      <t>マキ</t>
    </rPh>
    <rPh sb="9" eb="10">
      <t>ハラ</t>
    </rPh>
    <rPh sb="10" eb="12">
      <t>スイドウ</t>
    </rPh>
    <rPh sb="12" eb="14">
      <t>クミアイ</t>
    </rPh>
    <phoneticPr fontId="5"/>
  </si>
  <si>
    <t>佐久ケーブルテレビ株式会社</t>
    <rPh sb="0" eb="2">
      <t>サク</t>
    </rPh>
    <rPh sb="9" eb="13">
      <t>カブシキガイシャ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</si>
  <si>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</si>
  <si>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</si>
  <si>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</si>
  <si>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</si>
  <si>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</si>
  <si>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</si>
  <si>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</si>
  <si>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</si>
  <si>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</si>
  <si>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</si>
  <si>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</si>
  <si>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</si>
  <si>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</si>
  <si>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</si>
  <si>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</si>
  <si>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</si>
  <si>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将来負担比率、実質公債費比率ともに、交付税算入率の高い起債を活用していることなどにより、類似団体内平均値を下回る数値となっている。今後も、地方債の適正な発行や繰上償還、
また基金の積立および活用の適正化に努め、引き続き健全化を図る。</t>
    <rPh sb="1" eb="3">
      <t>ショウライ</t>
    </rPh>
    <rPh sb="3" eb="5">
      <t>フタン</t>
    </rPh>
    <rPh sb="5" eb="7">
      <t>ヒリツ</t>
    </rPh>
    <rPh sb="8" eb="10">
      <t>ジッシツ</t>
    </rPh>
    <rPh sb="10" eb="13">
      <t>コウサイヒ</t>
    </rPh>
    <rPh sb="13" eb="15">
      <t>ヒリツ</t>
    </rPh>
    <rPh sb="19" eb="22">
      <t>コウフゼイ</t>
    </rPh>
    <rPh sb="22" eb="24">
      <t>サンニュウ</t>
    </rPh>
    <rPh sb="24" eb="25">
      <t>リツ</t>
    </rPh>
    <rPh sb="26" eb="27">
      <t>タカ</t>
    </rPh>
    <rPh sb="28" eb="30">
      <t>キサイ</t>
    </rPh>
    <rPh sb="31" eb="33">
      <t>カツヨウ</t>
    </rPh>
    <rPh sb="45" eb="47">
      <t>ルイジ</t>
    </rPh>
    <rPh sb="47" eb="49">
      <t>ダンタイ</t>
    </rPh>
    <rPh sb="49" eb="50">
      <t>ナイ</t>
    </rPh>
    <rPh sb="50" eb="53">
      <t>ヘイキンチ</t>
    </rPh>
    <rPh sb="54" eb="56">
      <t>シタマワ</t>
    </rPh>
    <rPh sb="57" eb="59">
      <t>スウチ</t>
    </rPh>
    <rPh sb="66" eb="68">
      <t>コンゴ</t>
    </rPh>
    <rPh sb="70" eb="72">
      <t>チホウ</t>
    </rPh>
    <rPh sb="72" eb="73">
      <t>サイ</t>
    </rPh>
    <rPh sb="74" eb="76">
      <t>テキセイ</t>
    </rPh>
    <rPh sb="77" eb="79">
      <t>ハッコウ</t>
    </rPh>
    <rPh sb="80" eb="82">
      <t>クリア</t>
    </rPh>
    <rPh sb="82" eb="84">
      <t>ショウカン</t>
    </rPh>
    <rPh sb="88" eb="90">
      <t>キキン</t>
    </rPh>
    <rPh sb="91" eb="93">
      <t>ツミタテ</t>
    </rPh>
    <rPh sb="96" eb="98">
      <t>カツヨウ</t>
    </rPh>
    <rPh sb="99" eb="101">
      <t>テキセイ</t>
    </rPh>
    <rPh sb="101" eb="102">
      <t>カ</t>
    </rPh>
    <rPh sb="103" eb="104">
      <t>ツト</t>
    </rPh>
    <rPh sb="106" eb="107">
      <t>ヒ</t>
    </rPh>
    <rPh sb="108" eb="109">
      <t>ツヅ</t>
    </rPh>
    <rPh sb="110" eb="113">
      <t>ケンゼンカ</t>
    </rPh>
    <rPh sb="114" eb="11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</si>
</sst>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5"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65122</c:v>
                </c:pt>
                <c:pt idx="1">
                  <c:v>100594</c:v>
                </c:pt>
                <c:pt idx="2">
                  <c:v>91684</c:v>
                </c:pt>
                <c:pt idx="3">
                  <c:v>121692</c:v>
                </c:pt>
                <c:pt idx="4">
                  <c:v>119849</c:v>
                </c:pt>
              </c:numCache>
            </c:numRef>
          </c:val>
          <c:smooth val="0"/>
        </c:ser>
        <c:dLbls>
          <c:showLegendKey val="0"/>
          <c:showVal val="0"/>
          <c:showCatName val="0"/>
          <c:showSerName val="0"/>
          <c:showPercent val="0"/>
          <c:showBubbleSize val="0"/>
        </c:dLbls>
        <c:marker val="1"/>
        <c:smooth val="0"/>
        <c:axId val="88904832"/>
        <c:axId val="88906752"/>
      </c:lineChart>
      <c:catAx>
        <c:axId val="88904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06752"/>
        <c:crosses val="autoZero"/>
        <c:auto val="1"/>
        <c:lblAlgn val="ctr"/>
        <c:lblOffset val="100"/>
        <c:tickLblSkip val="1"/>
        <c:tickMarkSkip val="1"/>
        <c:noMultiLvlLbl val="0"/>
      </c:catAx>
      <c:valAx>
        <c:axId val="889067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04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3.53</c:v>
                </c:pt>
                <c:pt idx="1">
                  <c:v>3.67</c:v>
                </c:pt>
                <c:pt idx="2">
                  <c:v>3.72</c:v>
                </c:pt>
                <c:pt idx="3">
                  <c:v>3.71</c:v>
                </c:pt>
                <c:pt idx="4">
                  <c:v>4.7699999999999996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17.59</c:v>
                </c:pt>
                <c:pt idx="1">
                  <c:v>22.17</c:v>
                </c:pt>
                <c:pt idx="2">
                  <c:v>26.77</c:v>
                </c:pt>
                <c:pt idx="3">
                  <c:v>26.78</c:v>
                </c:pt>
                <c:pt idx="4">
                  <c:v>26</c:v>
                </c:pt>
              </c:numCache>
            </c:numRef>
          </c:val>
        </c:ser>
        <c:dLbls>
          <c:showLegendKey val="0"/>
          <c:showVal val="0"/>
          <c:showCatName val="0"/>
          <c:showSerName val="0"/>
          <c:showPercent val="0"/>
          <c:showBubbleSize val="0"/>
        </c:dLbls>
        <c:gapWidth val="250"/>
        <c:overlap val="100"/>
        <c:axId val="37017856"/>
        <c:axId val="3709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5.08</c:v>
                </c:pt>
                <c:pt idx="1">
                  <c:v>8.74</c:v>
                </c:pt>
                <c:pt idx="2">
                  <c:v>8.34</c:v>
                </c:pt>
                <c:pt idx="3">
                  <c:v>3.34</c:v>
                </c:pt>
                <c:pt idx="4">
                  <c:v>4.71</c:v>
                </c:pt>
              </c:numCache>
            </c:numRef>
          </c:val>
          <c:smooth val="0"/>
        </c:ser>
        <c:dLbls>
          <c:showLegendKey val="0"/>
          <c:showVal val="0"/>
          <c:showCatName val="0"/>
          <c:showSerName val="0"/>
          <c:showPercent val="0"/>
          <c:showBubbleSize val="0"/>
        </c:dLbls>
        <c:marker val="1"/>
        <c:smooth val="0"/>
        <c:axId val="37017856"/>
        <c:axId val="37093760"/>
      </c:lineChart>
      <c:catAx>
        <c:axId val="3701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093760"/>
        <c:crosses val="autoZero"/>
        <c:auto val="1"/>
        <c:lblAlgn val="ctr"/>
        <c:lblOffset val="100"/>
        <c:tickLblSkip val="1"/>
        <c:tickMarkSkip val="1"/>
        <c:noMultiLvlLbl val="0"/>
      </c:catAx>
      <c:valAx>
        <c:axId val="3709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1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17.53</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0.04</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佐久市後期高齢者医療特別会計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佐久市特別養護老人ホーム特別会計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4"/>
          <c:order val="4"/>
          <c:tx>
            <c:strRef>
              <c:f>データシート!$A$31</c:f>
              <c:strCache>
                <c:ptCount val="1"/>
                <c:pt idx="0">
                  <c:v>佐久市介護老人保健施設特別会計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佐久市介護保険特別会計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0.01</c:v>
                </c:pt>
                <c:pt idx="4">
                  <c:v>#N/A</c:v>
                </c:pt>
                <c:pt idx="5">
                  <c:v>0.05</c:v>
                </c:pt>
                <c:pt idx="6">
                  <c:v>#N/A</c:v>
                </c:pt>
                <c:pt idx="7">
                  <c:v>0.03</c:v>
                </c:pt>
                <c:pt idx="8">
                  <c:v>#N/A</c:v>
                </c:pt>
                <c:pt idx="9">
                  <c:v>0.03</c:v>
                </c:pt>
              </c:numCache>
            </c:numRef>
          </c:val>
        </c:ser>
        <c:ser>
          <c:idx val="6"/>
          <c:order val="6"/>
          <c:tx>
            <c:strRef>
              <c:f>データシート!$A$33</c:f>
              <c:strCache>
                <c:ptCount val="1"/>
                <c:pt idx="0">
                  <c:v>佐久市国民健康保険特別会計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c:v>
                </c:pt>
                <c:pt idx="2">
                  <c:v>#N/A</c:v>
                </c:pt>
                <c:pt idx="3">
                  <c:v>0.38</c:v>
                </c:pt>
                <c:pt idx="4">
                  <c:v>#N/A</c:v>
                </c:pt>
                <c:pt idx="5">
                  <c:v>0.28000000000000003</c:v>
                </c:pt>
                <c:pt idx="6">
                  <c:v>0.47</c:v>
                </c:pt>
                <c:pt idx="7">
                  <c:v>#N/A</c:v>
                </c:pt>
                <c:pt idx="8">
                  <c:v>#N/A</c:v>
                </c:pt>
                <c:pt idx="9">
                  <c:v>0.06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3.56</c:v>
                </c:pt>
                <c:pt idx="2">
                  <c:v>#N/A</c:v>
                </c:pt>
                <c:pt idx="3">
                  <c:v>3.65</c:v>
                </c:pt>
                <c:pt idx="4">
                  <c:v>#N/A</c:v>
                </c:pt>
                <c:pt idx="5">
                  <c:v>3.71</c:v>
                </c:pt>
                <c:pt idx="6">
                  <c:v>#N/A</c:v>
                </c:pt>
                <c:pt idx="7">
                  <c:v>3.7</c:v>
                </c:pt>
                <c:pt idx="8">
                  <c:v>#N/A</c:v>
                </c:pt>
                <c:pt idx="9">
                  <c:v>4.76</c:v>
                </c:pt>
              </c:numCache>
            </c:numRef>
          </c:val>
        </c:ser>
        <c:ser>
          <c:idx val="8"/>
          <c:order val="8"/>
          <c:tx>
            <c:strRef>
              <c:f>データシート!$A$35</c:f>
              <c:strCache>
                <c:ptCount val="1"/>
                <c:pt idx="0">
                  <c:v>佐久市国保浅間総合病院事業特別会計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5.96</c:v>
                </c:pt>
                <c:pt idx="2">
                  <c:v>#N/A</c:v>
                </c:pt>
                <c:pt idx="3">
                  <c:v>6.47</c:v>
                </c:pt>
                <c:pt idx="4">
                  <c:v>#N/A</c:v>
                </c:pt>
                <c:pt idx="5">
                  <c:v>6.23</c:v>
                </c:pt>
                <c:pt idx="6">
                  <c:v>#N/A</c:v>
                </c:pt>
                <c:pt idx="7">
                  <c:v>6.76</c:v>
                </c:pt>
                <c:pt idx="8">
                  <c:v>#N/A</c:v>
                </c:pt>
                <c:pt idx="9">
                  <c:v>6.93</c:v>
                </c:pt>
              </c:numCache>
            </c:numRef>
          </c:val>
        </c:ser>
        <c:ser>
          <c:idx val="9"/>
          <c:order val="9"/>
          <c:tx>
            <c:strRef>
              <c:f>データシート!$A$36</c:f>
              <c:strCache>
                <c:ptCount val="1"/>
                <c:pt idx="0">
                  <c:v>佐久市下水道事業特別会計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c:v>
                </c:pt>
                <c:pt idx="1">
                  <c:v>0</c:v>
                </c:pt>
                <c:pt idx="2">
                  <c:v>#N/A</c:v>
                </c:pt>
                <c:pt idx="3">
                  <c:v>18.14</c:v>
                </c:pt>
                <c:pt idx="4">
                  <c:v>#N/A</c:v>
                </c:pt>
                <c:pt idx="5">
                  <c:v>18.97</c:v>
                </c:pt>
                <c:pt idx="6">
                  <c:v>#N/A</c:v>
                </c:pt>
                <c:pt idx="7">
                  <c:v>20.3</c:v>
                </c:pt>
                <c:pt idx="8">
                  <c:v>#N/A</c:v>
                </c:pt>
                <c:pt idx="9">
                  <c:v>20.399999999999999</c:v>
                </c:pt>
              </c:numCache>
            </c:numRef>
          </c:val>
        </c:ser>
        <c:dLbls>
          <c:showLegendKey val="0"/>
          <c:showVal val="0"/>
          <c:showCatName val="0"/>
          <c:showSerName val="0"/>
          <c:showPercent val="0"/>
          <c:showBubbleSize val="0"/>
        </c:dLbls>
        <c:gapWidth val="150"/>
        <c:overlap val="100"/>
        <c:axId val="40472576"/>
        <c:axId val="40474112"/>
      </c:barChart>
      <c:catAx>
        <c:axId val="4047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74112"/>
        <c:crosses val="autoZero"/>
        <c:auto val="1"/>
        <c:lblAlgn val="ctr"/>
        <c:lblOffset val="100"/>
        <c:tickLblSkip val="1"/>
        <c:tickMarkSkip val="1"/>
        <c:noMultiLvlLbl val="0"/>
      </c:catAx>
      <c:valAx>
        <c:axId val="4047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72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5135</c:v>
                </c:pt>
                <c:pt idx="5">
                  <c:v>5825</c:v>
                </c:pt>
                <c:pt idx="8">
                  <c:v>6029</c:v>
                </c:pt>
                <c:pt idx="11">
                  <c:v>6164</c:v>
                </c:pt>
                <c:pt idx="14">
                  <c:v>6565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c:v>
                </c:pt>
                <c:pt idx="3">
                  <c:v>27</c:v>
                </c:pt>
                <c:pt idx="6">
                  <c:v>19</c:v>
                </c:pt>
                <c:pt idx="9">
                  <c:v>16</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262</c:v>
                </c:pt>
                <c:pt idx="3">
                  <c:v>194</c:v>
                </c:pt>
                <c:pt idx="6">
                  <c:v>190</c:v>
                </c:pt>
                <c:pt idx="9">
                  <c:v>174</c:v>
                </c:pt>
                <c:pt idx="12">
                  <c:v>174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1141</c:v>
                </c:pt>
                <c:pt idx="3">
                  <c:v>1158</c:v>
                </c:pt>
                <c:pt idx="6">
                  <c:v>1169</c:v>
                </c:pt>
                <c:pt idx="9">
                  <c:v>1124</c:v>
                </c:pt>
                <c:pt idx="12">
                  <c:v>1082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4060</c:v>
                </c:pt>
                <c:pt idx="3">
                  <c:v>4890</c:v>
                </c:pt>
                <c:pt idx="6">
                  <c:v>4844</c:v>
                </c:pt>
                <c:pt idx="9">
                  <c:v>4760</c:v>
                </c:pt>
                <c:pt idx="12">
                  <c:v>5315</c:v>
                </c:pt>
              </c:numCache>
            </c:numRef>
          </c:val>
        </c:ser>
        <c:dLbls>
          <c:showLegendKey val="0"/>
          <c:showVal val="0"/>
          <c:showCatName val="0"/>
          <c:showSerName val="0"/>
          <c:showPercent val="0"/>
          <c:showBubbleSize val="0"/>
        </c:dLbls>
        <c:gapWidth val="100"/>
        <c:overlap val="100"/>
        <c:axId val="40344960"/>
        <c:axId val="40355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356</c:v>
                </c:pt>
                <c:pt idx="2">
                  <c:v>#N/A</c:v>
                </c:pt>
                <c:pt idx="3">
                  <c:v>#N/A</c:v>
                </c:pt>
                <c:pt idx="4">
                  <c:v>444</c:v>
                </c:pt>
                <c:pt idx="5">
                  <c:v>#N/A</c:v>
                </c:pt>
                <c:pt idx="6">
                  <c:v>#N/A</c:v>
                </c:pt>
                <c:pt idx="7">
                  <c:v>193</c:v>
                </c:pt>
                <c:pt idx="8">
                  <c:v>#N/A</c:v>
                </c:pt>
                <c:pt idx="9">
                  <c:v>#N/A</c:v>
                </c:pt>
                <c:pt idx="10">
                  <c:v>-90</c:v>
                </c:pt>
                <c:pt idx="11">
                  <c:v>#N/A</c:v>
                </c:pt>
                <c:pt idx="12">
                  <c:v>#N/A</c:v>
                </c:pt>
                <c:pt idx="13">
                  <c:v>16</c:v>
                </c:pt>
                <c:pt idx="14">
                  <c:v>#N/A</c:v>
                </c:pt>
              </c:numCache>
            </c:numRef>
          </c:val>
          <c:smooth val="0"/>
        </c:ser>
        <c:dLbls>
          <c:showLegendKey val="0"/>
          <c:showVal val="0"/>
          <c:showCatName val="0"/>
          <c:showSerName val="0"/>
          <c:showPercent val="0"/>
          <c:showBubbleSize val="0"/>
        </c:dLbls>
        <c:marker val="1"/>
        <c:smooth val="0"/>
        <c:axId val="40344960"/>
        <c:axId val="40355328"/>
      </c:lineChart>
      <c:catAx>
        <c:axId val="4034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55328"/>
        <c:crosses val="autoZero"/>
        <c:auto val="1"/>
        <c:lblAlgn val="ctr"/>
        <c:lblOffset val="100"/>
        <c:tickLblSkip val="1"/>
        <c:tickMarkSkip val="1"/>
        <c:noMultiLvlLbl val="0"/>
      </c:catAx>
      <c:valAx>
        <c:axId val="4035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4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54060</c:v>
                </c:pt>
                <c:pt idx="5">
                  <c:v>56118</c:v>
                </c:pt>
                <c:pt idx="8">
                  <c:v>56699</c:v>
                </c:pt>
                <c:pt idx="11">
                  <c:v>57401</c:v>
                </c:pt>
                <c:pt idx="14">
                  <c:v>57483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5998</c:v>
                </c:pt>
                <c:pt idx="5">
                  <c:v>7294</c:v>
                </c:pt>
                <c:pt idx="8">
                  <c:v>6742</c:v>
                </c:pt>
                <c:pt idx="11">
                  <c:v>6674</c:v>
                </c:pt>
                <c:pt idx="14">
                  <c:v>6144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25917</c:v>
                </c:pt>
                <c:pt idx="5">
                  <c:v>27448</c:v>
                </c:pt>
                <c:pt idx="8">
                  <c:v>29385</c:v>
                </c:pt>
                <c:pt idx="11">
                  <c:v>29747</c:v>
                </c:pt>
                <c:pt idx="14">
                  <c:v>31218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c:v>
                </c:pt>
                <c:pt idx="3">
                  <c:v>13</c:v>
                </c:pt>
                <c:pt idx="6">
                  <c:v>13</c:v>
                </c:pt>
                <c:pt idx="9">
                  <c:v>91</c:v>
                </c:pt>
                <c:pt idx="12">
                  <c:v>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7769</c:v>
                </c:pt>
                <c:pt idx="3">
                  <c:v>7335</c:v>
                </c:pt>
                <c:pt idx="6">
                  <c:v>6726</c:v>
                </c:pt>
                <c:pt idx="9">
                  <c:v>5924</c:v>
                </c:pt>
                <c:pt idx="12">
                  <c:v>5410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2191</c:v>
                </c:pt>
                <c:pt idx="3">
                  <c:v>1937</c:v>
                </c:pt>
                <c:pt idx="6">
                  <c:v>1726</c:v>
                </c:pt>
                <c:pt idx="9">
                  <c:v>1754</c:v>
                </c:pt>
                <c:pt idx="12">
                  <c:v>1713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14861</c:v>
                </c:pt>
                <c:pt idx="3">
                  <c:v>14898</c:v>
                </c:pt>
                <c:pt idx="6">
                  <c:v>14183</c:v>
                </c:pt>
                <c:pt idx="9">
                  <c:v>13315</c:v>
                </c:pt>
                <c:pt idx="12">
                  <c:v>13057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2725</c:v>
                </c:pt>
                <c:pt idx="3">
                  <c:v>768</c:v>
                </c:pt>
                <c:pt idx="6">
                  <c:v>532</c:v>
                </c:pt>
                <c:pt idx="9">
                  <c:v>233</c:v>
                </c:pt>
                <c:pt idx="12">
                  <c:v>224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41868</c:v>
                </c:pt>
                <c:pt idx="3">
                  <c:v>44467</c:v>
                </c:pt>
                <c:pt idx="6">
                  <c:v>46034</c:v>
                </c:pt>
                <c:pt idx="9">
                  <c:v>47550</c:v>
                </c:pt>
                <c:pt idx="12">
                  <c:v>49358</c:v>
                </c:pt>
              </c:numCache>
            </c:numRef>
          </c:val>
        </c:ser>
        <c:dLbls>
          <c:showLegendKey val="0"/>
          <c:showVal val="0"/>
          <c:showCatName val="0"/>
          <c:showSerName val="0"/>
          <c:showPercent val="0"/>
          <c:showBubbleSize val="0"/>
        </c:dLbls>
        <c:gapWidth val="100"/>
        <c:overlap val="100"/>
        <c:axId val="37056512"/>
        <c:axId val="3705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7056512"/>
        <c:axId val="37058432"/>
      </c:lineChart>
      <c:catAx>
        <c:axId val="3705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58432"/>
        <c:crosses val="autoZero"/>
        <c:auto val="1"/>
        <c:lblAlgn val="ctr"/>
        <c:lblOffset val="100"/>
        <c:tickLblSkip val="1"/>
        <c:tickMarkSkip val="1"/>
        <c:noMultiLvlLbl val="0"/>
      </c:catAx>
      <c:valAx>
        <c:axId val="3705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5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{06507911-B23F-48D2-BB54-FF1B3A261A8D}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{51A2E1AF-E6F5-4A84-B0AC-7636EC841C5D}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{84172261-5D57-4C8D-BBC1-14DC94BF5161}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{694DF67E-39F5-445B-A12C-83FB7CF64780}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{DF06C7F5-FB55-4520-B5BE-49839E0EBA77}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{A252CF69-D010-4D8D-85B5-A6671E8015FC}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{48E6E289-8859-4B2B-A080-C8784624B838}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{4313645A-9CFD-4639-9848-C490FDB0F6D6}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{7D0BD8BA-5953-44AF-B28A-922BF1726F32}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{68FEA937-CEBA-4650-875E-0CBDD480B09B}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1804672"/>
        <c:axId val="81810944"/>
      </c:scatterChart>
      <c:valAx>
        <c:axId val="81804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810944"/>
        <c:crosses val="autoZero"/>
        <c:crossBetween val="midCat"/>
      </c:valAx>
      <c:valAx>
        <c:axId val="81810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804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{C8F25607-6C79-41E5-96A0-C7A1191374BE}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{4BD2D04B-715B-4AD5-BCFC-6F999010F1DB}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{0CDB73D4-8C08-4582-A3C5-BF70387DE83B}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{595BC414-429E-4B04-8CE7-009445B2DDF3}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{5CD8CE54-709D-4DB8-B7AC-ED96EC73A92B}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3</c:v>
                </c:pt>
                <c:pt idx="2">
                  <c:v>1.5</c:v>
                </c:pt>
                <c:pt idx="3">
                  <c:v>0.8</c:v>
                </c:pt>
                <c:pt idx="4">
                  <c:v>0.1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{3B17EEC7-BD18-4904-BAE5-E72306F9107B}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{A1FDCF98-3CC6-4E60-A453-E65F87A16AA9}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{89CFE5DD-981B-497B-9307-BE2869F92E09}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{2E0265DF-69D9-4A72-9A81-5416020E4031}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{10D84661-B8B4-4338-AA08-0C72B922381B}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9</c:v>
                </c:pt>
              </c:numCache>
            </c:numRef>
          </c:xVal>
          <c:yVal>
            <c:numRef>
              <c:f>公会計指標分析・財政指標組合せ分析表!$K$77:$O$77</c:f>
              <c:numCache>
                <c:formatCode>#,##0.0;"▲ "#,##0.0</c:formatCode>
                <c:ptCount val="5"/>
                <c:pt idx="0">
                  <c:v>55.5</c:v>
                </c:pt>
                <c:pt idx="1">
                  <c:v>46.1</c:v>
                </c:pt>
                <c:pt idx="2">
                  <c:v>37.6</c:v>
                </c:pt>
                <c:pt idx="3">
                  <c:v>33.799999999999997</c:v>
                </c:pt>
                <c:pt idx="4">
                  <c:v>39</c:v>
                </c:pt>
              </c:numCache>
            </c:numRef>
          </c:yVal>
          <c:smooth val="0"/>
        </c:ser>
        <c:dLbls>
          <c:showLegendKey val="0"/>
          <c:showVal val="0"/>
          <c:showCatName val="0"/>
          <c:showSerName val="0"/>
          <c:showPercent val="0"/>
          <c:showBubbleSize val="0"/>
        </c:dLbls>
        <c:axId val="40965632"/>
        <c:axId val="40967168"/>
      </c:scatterChart>
      <c:valAx>
        <c:axId val="40965632"/>
        <c:scaling>
          <c:orientation val="minMax"/>
          <c:max val="9.5"/>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67168"/>
        <c:crosses val="autoZero"/>
        <c:crossBetween val="midCat"/>
      </c:valAx>
      <c:valAx>
        <c:axId val="40967168"/>
        <c:scaling>
          <c:orientation val="minMax"/>
          <c:max val="60"/>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65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で、年々減少傾向にある。これは、交付税算入のある有利な起債の借入を実施してきたこと、また従前より計画的に行ってきた繰上償還の効果によるものといえる。また、合併特例事業債や過疎対策事業債など、普通交付税で措置される算入公債費等も増加傾向にあるため、実質公債費比率の分子となる額も減少傾向にある。今後も計画的な繰上償還の実施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の活用などにより、低水準の維持に努める。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地方債現在高は増嵩傾向にあるものの、合併特例事業債等の交付税算入率の高い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活用していることなどにより、基準財政需要額算入見込額が増加していること、また、合併特例期間終了後の将来の負担を見越した計画的な基金積立を行っていることなどから、将来負担比率の分子となる額はマイナス数値となっている。今後についても、地方債の適正な発行や基金の活用の適正化に努め、引き続き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合併特例事業債償還費及び臨時財政対策債償還費の増に伴い基準財政需要額が増となったが、前年度と同数値、類似団体平均は</a:t>
          </a:r>
          <a:r>
            <a:rPr kumimoji="1" lang="en-US" altLang="ja-JP" sz="1300">
              <a:latin typeface="ＭＳ Ｐゴシック"/>
            </a:rPr>
            <a:t>0.02</a:t>
          </a:r>
          <a:r>
            <a:rPr kumimoji="1" lang="ja-JP" altLang="en-US" sz="1300">
              <a:latin typeface="ＭＳ Ｐゴシック"/>
            </a:rPr>
            <a:t>ポイント下回り、長野県平均を</a:t>
          </a:r>
          <a:r>
            <a:rPr kumimoji="1" lang="en-US" altLang="ja-JP" sz="1300">
              <a:latin typeface="ＭＳ Ｐゴシック"/>
            </a:rPr>
            <a:t>0.12</a:t>
          </a:r>
          <a:r>
            <a:rPr kumimoji="1" lang="ja-JP" altLang="en-US" sz="1300">
              <a:latin typeface="ＭＳ Ｐゴシック"/>
            </a:rPr>
            <a:t>ポイント上回っている。市財政を取り巻く環境は依然として大変厳しい状況であり、引き続き企業誘致等の税収の増加策を積極的に展開し、財政基盤の強化に努める。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136525</xdr:rowOff>
    </xdr:to>
    <xdr:cxnSp macro="">
      <xdr:nvCxnSpPr>
        <xdr:cNvPr id="68" name="直線コネクタ 67"/>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136525</xdr:rowOff>
    </xdr:to>
    <xdr:cxnSp macro="">
      <xdr:nvCxnSpPr>
        <xdr:cNvPr id="71" name="直線コネクタ 70"/>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38</xdr:row>
      <xdr:rowOff>137583</xdr:rowOff>
    </xdr:from>
    <xdr:to>
      <xdr:col>6</xdr:col>
      <xdr:colOff>50800</xdr:colOff>
      <xdr:row>39</xdr:row>
      <xdr:rowOff>67733</xdr:rowOff>
    </xdr:to>
    <xdr:sp macro="" textlink="">
      <xdr:nvSpPr>
        <xdr:cNvPr id="72" name="フローチャート : 判断 71"/>
        <xdr:cNvSpPr/>
      </xdr:nvSpPr>
      <xdr:spPr>
        <a:xfrm>
          <a:off x="4064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73" name="テキスト ボックス 72"/>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136525</xdr:rowOff>
    </xdr:to>
    <xdr:cxnSp macro="">
      <xdr:nvCxnSpPr>
        <xdr:cNvPr id="74" name="直線コネクタ 73"/>
        <xdr:cNvCxnSpPr/>
      </xdr:nvCxnSpPr>
      <xdr:spPr>
        <a:xfrm>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137583</xdr:rowOff>
    </xdr:from>
    <xdr:to>
      <xdr:col>4</xdr:col>
      <xdr:colOff>533400</xdr:colOff>
      <xdr:row>39</xdr:row>
      <xdr:rowOff>67733</xdr:rowOff>
    </xdr:to>
    <xdr:sp macro="" textlink="">
      <xdr:nvSpPr>
        <xdr:cNvPr id="75" name="フローチャート : 判断 74"/>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76" name="テキスト ボックス 75"/>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116417</xdr:rowOff>
    </xdr:to>
    <xdr:cxnSp macro="">
      <xdr:nvCxnSpPr>
        <xdr:cNvPr id="77" name="直線コネクタ 76"/>
        <xdr:cNvCxnSpPr/>
      </xdr:nvCxnSpPr>
      <xdr:spPr>
        <a:xfrm>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137583</xdr:rowOff>
    </xdr:from>
    <xdr:to>
      <xdr:col>3</xdr:col>
      <xdr:colOff>330200</xdr:colOff>
      <xdr:row>39</xdr:row>
      <xdr:rowOff>67733</xdr:rowOff>
    </xdr:to>
    <xdr:sp macro="" textlink="">
      <xdr:nvSpPr>
        <xdr:cNvPr id="78" name="フローチャート : 判断 77"/>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79" name="テキスト ボックス 78"/>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77258</xdr:rowOff>
    </xdr:from>
    <xdr:to>
      <xdr:col>2</xdr:col>
      <xdr:colOff>127000</xdr:colOff>
      <xdr:row>39</xdr:row>
      <xdr:rowOff>7408</xdr:rowOff>
    </xdr:to>
    <xdr:sp macro="" textlink="">
      <xdr:nvSpPr>
        <xdr:cNvPr id="80" name="フローチャート : 判断 79"/>
        <xdr:cNvSpPr/>
      </xdr:nvSpPr>
      <xdr:spPr>
        <a:xfrm>
          <a:off x="1397000" y="659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17585</xdr:rowOff>
    </xdr:from>
    <xdr:ext cx="762000" cy="259045"/>
    <xdr:sp macro="" textlink="">
      <xdr:nvSpPr>
        <xdr:cNvPr id="81" name="テキスト ボックス 80"/>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57802</xdr:rowOff>
    </xdr:from>
    <xdr:ext cx="762000" cy="259045"/>
    <xdr:sp macro="" textlink="">
      <xdr:nvSpPr>
        <xdr:cNvPr id="88"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92" name="テキスト ボックス 91"/>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4" name="テキスト ボックス 93"/>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消費税率引き上げ分の平年度化に伴う地方消費税交付金および合併特例事業債等公債費の増に伴う普通交付税の増による経常的な一般財源等の増により、前年度より</a:t>
          </a:r>
          <a:r>
            <a:rPr kumimoji="1" lang="en-US" altLang="ja-JP" sz="1300">
              <a:latin typeface="ＭＳ Ｐゴシック"/>
            </a:rPr>
            <a:t>1.6</a:t>
          </a:r>
          <a:r>
            <a:rPr kumimoji="1" lang="ja-JP" altLang="en-US" sz="1300">
              <a:latin typeface="ＭＳ Ｐゴシック"/>
            </a:rPr>
            <a:t>ポイント減となっている。また、従前より計画的に実施してきた市債の繰上償還などにより、類似団体内順位で２位となっている。今後も多様化する市民の要望に速やかに対応するため、計画的な繰上償還、積極的な行政改革に取り組み、より一層の数値の適正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52070</xdr:rowOff>
    </xdr:from>
    <xdr:to>
      <xdr:col>7</xdr:col>
      <xdr:colOff>152400</xdr:colOff>
      <xdr:row>59</xdr:row>
      <xdr:rowOff>162378</xdr:rowOff>
    </xdr:to>
    <xdr:cxnSp macro="">
      <xdr:nvCxnSpPr>
        <xdr:cNvPr id="133" name="直線コネクタ 132"/>
        <xdr:cNvCxnSpPr/>
      </xdr:nvCxnSpPr>
      <xdr:spPr>
        <a:xfrm flipV="1">
          <a:off x="4114800" y="10167620"/>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155484</xdr:rowOff>
    </xdr:from>
    <xdr:to>
      <xdr:col>6</xdr:col>
      <xdr:colOff>0</xdr:colOff>
      <xdr:row>59</xdr:row>
      <xdr:rowOff>162378</xdr:rowOff>
    </xdr:to>
    <xdr:cxnSp macro="">
      <xdr:nvCxnSpPr>
        <xdr:cNvPr id="136" name="直線コネクタ 135"/>
        <xdr:cNvCxnSpPr/>
      </xdr:nvCxnSpPr>
      <xdr:spPr>
        <a:xfrm>
          <a:off x="3225800" y="102710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170362</xdr:rowOff>
    </xdr:from>
    <xdr:to>
      <xdr:col>6</xdr:col>
      <xdr:colOff>50800</xdr:colOff>
      <xdr:row>64</xdr:row>
      <xdr:rowOff>100512</xdr:rowOff>
    </xdr:to>
    <xdr:sp macro="" textlink="">
      <xdr:nvSpPr>
        <xdr:cNvPr id="137" name="フローチャート : 判断 136"/>
        <xdr:cNvSpPr/>
      </xdr:nvSpPr>
      <xdr:spPr>
        <a:xfrm>
          <a:off x="4064000" y="1097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85289</xdr:rowOff>
    </xdr:from>
    <xdr:ext cx="736600" cy="259045"/>
    <xdr:sp macro="" textlink="">
      <xdr:nvSpPr>
        <xdr:cNvPr id="138" name="テキスト ボックス 137"/>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155484</xdr:rowOff>
    </xdr:from>
    <xdr:to>
      <xdr:col>4</xdr:col>
      <xdr:colOff>482600</xdr:colOff>
      <xdr:row>60</xdr:row>
      <xdr:rowOff>73660</xdr:rowOff>
    </xdr:to>
    <xdr:cxnSp macro="">
      <xdr:nvCxnSpPr>
        <xdr:cNvPr id="139" name="直線コネクタ 138"/>
        <xdr:cNvCxnSpPr/>
      </xdr:nvCxnSpPr>
      <xdr:spPr>
        <a:xfrm flipV="1">
          <a:off x="2336800" y="1027103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80735</xdr:rowOff>
    </xdr:from>
    <xdr:to>
      <xdr:col>4</xdr:col>
      <xdr:colOff>533400</xdr:colOff>
      <xdr:row>64</xdr:row>
      <xdr:rowOff>10885</xdr:rowOff>
    </xdr:to>
    <xdr:sp macro="" textlink="">
      <xdr:nvSpPr>
        <xdr:cNvPr id="140" name="フローチャート : 判断 139"/>
        <xdr:cNvSpPr/>
      </xdr:nvSpPr>
      <xdr:spPr>
        <a:xfrm>
          <a:off x="3175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167112</xdr:rowOff>
    </xdr:from>
    <xdr:ext cx="762000" cy="259045"/>
    <xdr:sp macro="" textlink="">
      <xdr:nvSpPr>
        <xdr:cNvPr id="141" name="テキスト ボックス 140"/>
        <xdr:cNvSpPr txBox="1"/>
      </xdr:nvSpPr>
      <xdr:spPr>
        <a:xfrm>
          <a:off x="2844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38281</xdr:rowOff>
    </xdr:from>
    <xdr:to>
      <xdr:col>3</xdr:col>
      <xdr:colOff>279400</xdr:colOff>
      <xdr:row>60</xdr:row>
      <xdr:rowOff>73660</xdr:rowOff>
    </xdr:to>
    <xdr:cxnSp macro="">
      <xdr:nvCxnSpPr>
        <xdr:cNvPr id="142" name="直線コネクタ 141"/>
        <xdr:cNvCxnSpPr/>
      </xdr:nvCxnSpPr>
      <xdr:spPr>
        <a:xfrm>
          <a:off x="1447800" y="1015383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44" name="テキスト ボックス 14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108313</xdr:rowOff>
    </xdr:from>
    <xdr:to>
      <xdr:col>2</xdr:col>
      <xdr:colOff>127000</xdr:colOff>
      <xdr:row>64</xdr:row>
      <xdr:rowOff>38463</xdr:rowOff>
    </xdr:to>
    <xdr:sp macro="" textlink="">
      <xdr:nvSpPr>
        <xdr:cNvPr id="145" name="フローチャート : 判断 144"/>
        <xdr:cNvSpPr/>
      </xdr:nvSpPr>
      <xdr:spPr>
        <a:xfrm>
          <a:off x="1397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23240</xdr:rowOff>
    </xdr:from>
    <xdr:ext cx="762000" cy="259045"/>
    <xdr:sp macro="" textlink="">
      <xdr:nvSpPr>
        <xdr:cNvPr id="146" name="テキスト ボックス 145"/>
        <xdr:cNvSpPr txBox="1"/>
      </xdr:nvSpPr>
      <xdr:spPr>
        <a:xfrm>
          <a:off x="1066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1270</xdr:rowOff>
    </xdr:from>
    <xdr:to>
      <xdr:col>7</xdr:col>
      <xdr:colOff>203200</xdr:colOff>
      <xdr:row>59</xdr:row>
      <xdr:rowOff>102870</xdr:rowOff>
    </xdr:to>
    <xdr:sp macro="" textlink="">
      <xdr:nvSpPr>
        <xdr:cNvPr id="152" name="円/楕円 151"/>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93997</xdr:rowOff>
    </xdr:from>
    <xdr:ext cx="762000" cy="259045"/>
    <xdr:sp macro="" textlink="">
      <xdr:nvSpPr>
        <xdr:cNvPr id="153" name="財政構造の弾力性該当値テキスト"/>
        <xdr:cNvSpPr txBox="1"/>
      </xdr:nvSpPr>
      <xdr:spPr>
        <a:xfrm>
          <a:off x="5041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111578</xdr:rowOff>
    </xdr:from>
    <xdr:to>
      <xdr:col>6</xdr:col>
      <xdr:colOff>50800</xdr:colOff>
      <xdr:row>60</xdr:row>
      <xdr:rowOff>41728</xdr:rowOff>
    </xdr:to>
    <xdr:sp macro="" textlink="">
      <xdr:nvSpPr>
        <xdr:cNvPr id="154" name="円/楕円 153"/>
        <xdr:cNvSpPr/>
      </xdr:nvSpPr>
      <xdr:spPr>
        <a:xfrm>
          <a:off x="4064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51905</xdr:rowOff>
    </xdr:from>
    <xdr:ext cx="736600" cy="259045"/>
    <xdr:sp macro="" textlink="">
      <xdr:nvSpPr>
        <xdr:cNvPr id="155" name="テキスト ボックス 154"/>
        <xdr:cNvSpPr txBox="1"/>
      </xdr:nvSpPr>
      <xdr:spPr>
        <a:xfrm>
          <a:off x="3733800" y="99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104684</xdr:rowOff>
    </xdr:from>
    <xdr:to>
      <xdr:col>4</xdr:col>
      <xdr:colOff>533400</xdr:colOff>
      <xdr:row>60</xdr:row>
      <xdr:rowOff>34834</xdr:rowOff>
    </xdr:to>
    <xdr:sp macro="" textlink="">
      <xdr:nvSpPr>
        <xdr:cNvPr id="156" name="円/楕円 155"/>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45011</xdr:rowOff>
    </xdr:from>
    <xdr:ext cx="762000" cy="259045"/>
    <xdr:sp macro="" textlink="">
      <xdr:nvSpPr>
        <xdr:cNvPr id="157" name="テキスト ボックス 156"/>
        <xdr:cNvSpPr txBox="1"/>
      </xdr:nvSpPr>
      <xdr:spPr>
        <a:xfrm>
          <a:off x="2844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8" name="円/楕円 157"/>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9" name="テキスト ボックス 158"/>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158931</xdr:rowOff>
    </xdr:from>
    <xdr:to>
      <xdr:col>2</xdr:col>
      <xdr:colOff>127000</xdr:colOff>
      <xdr:row>59</xdr:row>
      <xdr:rowOff>89081</xdr:rowOff>
    </xdr:to>
    <xdr:sp macro="" textlink="">
      <xdr:nvSpPr>
        <xdr:cNvPr id="160" name="円/楕円 159"/>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99258</xdr:rowOff>
    </xdr:from>
    <xdr:ext cx="762000" cy="259045"/>
    <xdr:sp macro="" textlink="">
      <xdr:nvSpPr>
        <xdr:cNvPr id="161" name="テキスト ボックス 160"/>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[112,417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退職手当の減などにより、</a:t>
          </a:r>
          <a:r>
            <a:rPr kumimoji="1" lang="en-US" altLang="ja-JP" sz="1300">
              <a:latin typeface="ＭＳ Ｐゴシック"/>
            </a:rPr>
            <a:t>671</a:t>
          </a:r>
          <a:r>
            <a:rPr kumimoji="1" lang="ja-JP" altLang="en-US" sz="1300">
              <a:latin typeface="ＭＳ Ｐゴシック"/>
            </a:rPr>
            <a:t>円減少した。今後も引き続き、施設の指定管理者制度の積極的な導入や民間への移譲、市民ニーズを踏まえたスクラップアンドビルドの徹底などにより、さらなる行政コストの低減に努める。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156387</xdr:rowOff>
    </xdr:from>
    <xdr:to>
      <xdr:col>7</xdr:col>
      <xdr:colOff>152400</xdr:colOff>
      <xdr:row>80</xdr:row>
      <xdr:rowOff>157158</xdr:rowOff>
    </xdr:to>
    <xdr:cxnSp macro="">
      <xdr:nvCxnSpPr>
        <xdr:cNvPr id="197" name="直線コネクタ 196"/>
        <xdr:cNvCxnSpPr/>
      </xdr:nvCxnSpPr>
      <xdr:spPr>
        <a:xfrm flipV="1">
          <a:off x="4114800" y="13872387"/>
          <a:ext cx="8382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141164</xdr:rowOff>
    </xdr:from>
    <xdr:ext cx="762000" cy="259045"/>
    <xdr:sp macro="" textlink="">
      <xdr:nvSpPr>
        <xdr:cNvPr id="198" name="人件費・物件費等の状況平均値テキスト"/>
        <xdr:cNvSpPr txBox="1"/>
      </xdr:nvSpPr>
      <xdr:spPr>
        <a:xfrm>
          <a:off x="5041900" y="138571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151662</xdr:rowOff>
    </xdr:from>
    <xdr:to>
      <xdr:col>6</xdr:col>
      <xdr:colOff>0</xdr:colOff>
      <xdr:row>80</xdr:row>
      <xdr:rowOff>157158</xdr:rowOff>
    </xdr:to>
    <xdr:cxnSp macro="">
      <xdr:nvCxnSpPr>
        <xdr:cNvPr id="200" name="直線コネクタ 199"/>
        <xdr:cNvCxnSpPr/>
      </xdr:nvCxnSpPr>
      <xdr:spPr>
        <a:xfrm>
          <a:off x="3225800" y="13867662"/>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101158</xdr:rowOff>
    </xdr:from>
    <xdr:to>
      <xdr:col>6</xdr:col>
      <xdr:colOff>50800</xdr:colOff>
      <xdr:row>81</xdr:row>
      <xdr:rowOff>31308</xdr:rowOff>
    </xdr:to>
    <xdr:sp macro="" textlink="">
      <xdr:nvSpPr>
        <xdr:cNvPr id="201" name="フローチャート : 判断 200"/>
        <xdr:cNvSpPr/>
      </xdr:nvSpPr>
      <xdr:spPr>
        <a:xfrm>
          <a:off x="4064000" y="1381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41485</xdr:rowOff>
    </xdr:from>
    <xdr:ext cx="736600" cy="259045"/>
    <xdr:sp macro="" textlink="">
      <xdr:nvSpPr>
        <xdr:cNvPr id="202" name="テキスト ボックス 201"/>
        <xdr:cNvSpPr txBox="1"/>
      </xdr:nvSpPr>
      <xdr:spPr>
        <a:xfrm>
          <a:off x="3733800" y="1358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151662</xdr:rowOff>
    </xdr:from>
    <xdr:to>
      <xdr:col>4</xdr:col>
      <xdr:colOff>482600</xdr:colOff>
      <xdr:row>80</xdr:row>
      <xdr:rowOff>153026</xdr:rowOff>
    </xdr:to>
    <xdr:cxnSp macro="">
      <xdr:nvCxnSpPr>
        <xdr:cNvPr id="203" name="直線コネクタ 202"/>
        <xdr:cNvCxnSpPr/>
      </xdr:nvCxnSpPr>
      <xdr:spPr>
        <a:xfrm flipV="1">
          <a:off x="2336800" y="13867662"/>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96408</xdr:rowOff>
    </xdr:from>
    <xdr:to>
      <xdr:col>4</xdr:col>
      <xdr:colOff>533400</xdr:colOff>
      <xdr:row>81</xdr:row>
      <xdr:rowOff>26558</xdr:rowOff>
    </xdr:to>
    <xdr:sp macro="" textlink="">
      <xdr:nvSpPr>
        <xdr:cNvPr id="204" name="フローチャート : 判断 203"/>
        <xdr:cNvSpPr/>
      </xdr:nvSpPr>
      <xdr:spPr>
        <a:xfrm>
          <a:off x="3175000" y="138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36735</xdr:rowOff>
    </xdr:from>
    <xdr:ext cx="762000" cy="259045"/>
    <xdr:sp macro="" textlink="">
      <xdr:nvSpPr>
        <xdr:cNvPr id="205" name="テキスト ボックス 204"/>
        <xdr:cNvSpPr txBox="1"/>
      </xdr:nvSpPr>
      <xdr:spPr>
        <a:xfrm>
          <a:off x="2844800" y="135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153026</xdr:rowOff>
    </xdr:from>
    <xdr:to>
      <xdr:col>3</xdr:col>
      <xdr:colOff>279400</xdr:colOff>
      <xdr:row>80</xdr:row>
      <xdr:rowOff>155637</xdr:rowOff>
    </xdr:to>
    <xdr:cxnSp macro="">
      <xdr:nvCxnSpPr>
        <xdr:cNvPr id="206" name="直線コネクタ 205"/>
        <xdr:cNvCxnSpPr/>
      </xdr:nvCxnSpPr>
      <xdr:spPr>
        <a:xfrm flipV="1">
          <a:off x="1447800" y="13869026"/>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98244</xdr:rowOff>
    </xdr:from>
    <xdr:to>
      <xdr:col>3</xdr:col>
      <xdr:colOff>330200</xdr:colOff>
      <xdr:row>81</xdr:row>
      <xdr:rowOff>28394</xdr:rowOff>
    </xdr:to>
    <xdr:sp macro="" textlink="">
      <xdr:nvSpPr>
        <xdr:cNvPr id="207" name="フローチャート : 判断 206"/>
        <xdr:cNvSpPr/>
      </xdr:nvSpPr>
      <xdr:spPr>
        <a:xfrm>
          <a:off x="2286000" y="138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38571</xdr:rowOff>
    </xdr:from>
    <xdr:ext cx="762000" cy="259045"/>
    <xdr:sp macro="" textlink="">
      <xdr:nvSpPr>
        <xdr:cNvPr id="208" name="テキスト ボックス 207"/>
        <xdr:cNvSpPr txBox="1"/>
      </xdr:nvSpPr>
      <xdr:spPr>
        <a:xfrm>
          <a:off x="1955800" y="135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101907</xdr:rowOff>
    </xdr:from>
    <xdr:to>
      <xdr:col>2</xdr:col>
      <xdr:colOff>127000</xdr:colOff>
      <xdr:row>81</xdr:row>
      <xdr:rowOff>32057</xdr:rowOff>
    </xdr:to>
    <xdr:sp macro="" textlink="">
      <xdr:nvSpPr>
        <xdr:cNvPr id="209" name="フローチャート : 判断 208"/>
        <xdr:cNvSpPr/>
      </xdr:nvSpPr>
      <xdr:spPr>
        <a:xfrm>
          <a:off x="1397000" y="138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42234</xdr:rowOff>
    </xdr:from>
    <xdr:ext cx="762000" cy="259045"/>
    <xdr:sp macro="" textlink="">
      <xdr:nvSpPr>
        <xdr:cNvPr id="210" name="テキスト ボックス 209"/>
        <xdr:cNvSpPr txBox="1"/>
      </xdr:nvSpPr>
      <xdr:spPr>
        <a:xfrm>
          <a:off x="1066800" y="1358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105587</xdr:rowOff>
    </xdr:from>
    <xdr:to>
      <xdr:col>7</xdr:col>
      <xdr:colOff>203200</xdr:colOff>
      <xdr:row>81</xdr:row>
      <xdr:rowOff>35737</xdr:rowOff>
    </xdr:to>
    <xdr:sp macro="" textlink="">
      <xdr:nvSpPr>
        <xdr:cNvPr id="216" name="円/楕円 215"/>
        <xdr:cNvSpPr/>
      </xdr:nvSpPr>
      <xdr:spPr>
        <a:xfrm>
          <a:off x="4902200" y="138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26864</xdr:rowOff>
    </xdr:from>
    <xdr:ext cx="762000" cy="259045"/>
    <xdr:sp macro="" textlink="">
      <xdr:nvSpPr>
        <xdr:cNvPr id="217" name="人件費・物件費等の状況該当値テキスト"/>
        <xdr:cNvSpPr txBox="1"/>
      </xdr:nvSpPr>
      <xdr:spPr>
        <a:xfrm>
          <a:off x="5041900" y="1374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112,417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106358</xdr:rowOff>
    </xdr:from>
    <xdr:to>
      <xdr:col>6</xdr:col>
      <xdr:colOff>50800</xdr:colOff>
      <xdr:row>81</xdr:row>
      <xdr:rowOff>36508</xdr:rowOff>
    </xdr:to>
    <xdr:sp macro="" textlink="">
      <xdr:nvSpPr>
        <xdr:cNvPr id="218" name="円/楕円 217"/>
        <xdr:cNvSpPr/>
      </xdr:nvSpPr>
      <xdr:spPr>
        <a:xfrm>
          <a:off x="4064000" y="138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21285</xdr:rowOff>
    </xdr:from>
    <xdr:ext cx="736600" cy="259045"/>
    <xdr:sp macro="" textlink="">
      <xdr:nvSpPr>
        <xdr:cNvPr id="219" name="テキスト ボックス 218"/>
        <xdr:cNvSpPr txBox="1"/>
      </xdr:nvSpPr>
      <xdr:spPr>
        <a:xfrm>
          <a:off x="3733800" y="1390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113,088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100862</xdr:rowOff>
    </xdr:from>
    <xdr:to>
      <xdr:col>4</xdr:col>
      <xdr:colOff>533400</xdr:colOff>
      <xdr:row>81</xdr:row>
      <xdr:rowOff>31012</xdr:rowOff>
    </xdr:to>
    <xdr:sp macro="" textlink="">
      <xdr:nvSpPr>
        <xdr:cNvPr id="220" name="円/楕円 219"/>
        <xdr:cNvSpPr/>
      </xdr:nvSpPr>
      <xdr:spPr>
        <a:xfrm>
          <a:off x="3175000" y="138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15789</xdr:rowOff>
    </xdr:from>
    <xdr:ext cx="762000" cy="259045"/>
    <xdr:sp macro="" textlink="">
      <xdr:nvSpPr>
        <xdr:cNvPr id="221" name="テキスト ボックス 220"/>
        <xdr:cNvSpPr txBox="1"/>
      </xdr:nvSpPr>
      <xdr:spPr>
        <a:xfrm>
          <a:off x="2844800" y="1390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102226</xdr:rowOff>
    </xdr:from>
    <xdr:to>
      <xdr:col>3</xdr:col>
      <xdr:colOff>330200</xdr:colOff>
      <xdr:row>81</xdr:row>
      <xdr:rowOff>32376</xdr:rowOff>
    </xdr:to>
    <xdr:sp macro="" textlink="">
      <xdr:nvSpPr>
        <xdr:cNvPr id="222" name="円/楕円 221"/>
        <xdr:cNvSpPr/>
      </xdr:nvSpPr>
      <xdr:spPr>
        <a:xfrm>
          <a:off x="2286000" y="138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17153</xdr:rowOff>
    </xdr:from>
    <xdr:ext cx="762000" cy="259045"/>
    <xdr:sp macro="" textlink="">
      <xdr:nvSpPr>
        <xdr:cNvPr id="223" name="テキスト ボックス 222"/>
        <xdr:cNvSpPr txBox="1"/>
      </xdr:nvSpPr>
      <xdr:spPr>
        <a:xfrm>
          <a:off x="1955800" y="139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109,492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104837</xdr:rowOff>
    </xdr:from>
    <xdr:to>
      <xdr:col>2</xdr:col>
      <xdr:colOff>127000</xdr:colOff>
      <xdr:row>81</xdr:row>
      <xdr:rowOff>34987</xdr:rowOff>
    </xdr:to>
    <xdr:sp macro="" textlink="">
      <xdr:nvSpPr>
        <xdr:cNvPr id="224" name="円/楕円 223"/>
        <xdr:cNvSpPr/>
      </xdr:nvSpPr>
      <xdr:spPr>
        <a:xfrm>
          <a:off x="1397000" y="1382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19764</xdr:rowOff>
    </xdr:from>
    <xdr:ext cx="762000" cy="259045"/>
    <xdr:sp macro="" textlink="">
      <xdr:nvSpPr>
        <xdr:cNvPr id="225" name="テキスト ボックス 224"/>
        <xdr:cNvSpPr txBox="1"/>
      </xdr:nvSpPr>
      <xdr:spPr>
        <a:xfrm>
          <a:off x="1066800" y="1390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給料表については、長野県に準拠しているが、平成</a:t>
          </a:r>
          <a:r>
            <a:rPr kumimoji="1" lang="en-US" altLang="ja-JP" sz="1200">
              <a:latin typeface="ＭＳ Ｐゴシック"/>
            </a:rPr>
            <a:t>27</a:t>
          </a:r>
          <a:r>
            <a:rPr kumimoji="1" lang="ja-JP" altLang="en-US" sz="1200">
              <a:latin typeface="ＭＳ Ｐゴシック"/>
            </a:rPr>
            <a:t>年度給与改定では、長野県の引上げ率が国の引上げ率を上回ったため、ラスパイレス指数が上昇した。</a:t>
          </a:r>
        </a:p>
        <a:p>
          <a:r>
            <a:rPr kumimoji="1" lang="ja-JP" altLang="en-US" sz="1200">
              <a:latin typeface="ＭＳ Ｐゴシック"/>
            </a:rPr>
            <a:t>また、ここ数年の大量退職により、高齢層職員が減少し、平均給料額については減少しているが、管理監督職への登用が早くなったため、中堅層以上の平均給料が上昇し、ラスパイレス指数を上昇させる要因となっている。　</a:t>
          </a:r>
        </a:p>
        <a:p>
          <a:r>
            <a:rPr kumimoji="1" lang="ja-JP" altLang="en-US" sz="1200">
              <a:latin typeface="ＭＳ Ｐゴシック"/>
            </a:rPr>
            <a:t>今後は、ラスパイレス指数の推移と県内他市の状況を見て、必要に応じて対策をとる。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47837</xdr:rowOff>
    </xdr:to>
    <xdr:cxnSp macro="">
      <xdr:nvCxnSpPr>
        <xdr:cNvPr id="259" name="直線コネクタ 258"/>
        <xdr:cNvCxnSpPr/>
      </xdr:nvCxnSpPr>
      <xdr:spPr>
        <a:xfrm>
          <a:off x="16179800" y="1456478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84</xdr:row>
      <xdr:rowOff>162984</xdr:rowOff>
    </xdr:to>
    <xdr:cxnSp macro="">
      <xdr:nvCxnSpPr>
        <xdr:cNvPr id="262" name="直線コネクタ 261"/>
        <xdr:cNvCxnSpPr/>
      </xdr:nvCxnSpPr>
      <xdr:spPr>
        <a:xfrm>
          <a:off x="15290800" y="145165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63" name="フローチャート : 判断 262"/>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64" name="テキスト ボックス 263"/>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88</xdr:row>
      <xdr:rowOff>32173</xdr:rowOff>
    </xdr:to>
    <xdr:cxnSp macro="">
      <xdr:nvCxnSpPr>
        <xdr:cNvPr id="265" name="直線コネクタ 264"/>
        <xdr:cNvCxnSpPr/>
      </xdr:nvCxnSpPr>
      <xdr:spPr>
        <a:xfrm flipV="1">
          <a:off x="14401800" y="1451652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6" name="フローチャート : 判断 265"/>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7" name="テキスト ボックス 266"/>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32173</xdr:rowOff>
    </xdr:to>
    <xdr:cxnSp macro="">
      <xdr:nvCxnSpPr>
        <xdr:cNvPr id="268" name="直線コネクタ 267"/>
        <xdr:cNvCxnSpPr/>
      </xdr:nvCxnSpPr>
      <xdr:spPr>
        <a:xfrm>
          <a:off x="13512800" y="150876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9" name="フローチャート : 判断 268"/>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70" name="テキスト ボックス 269"/>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71" name="フローチャート : 判断 270"/>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2" name="テキスト ボックス 271"/>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8" name="円/楕円 277"/>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9"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80" name="円/楕円 279"/>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81" name="テキスト ボックス 280"/>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63923</xdr:rowOff>
    </xdr:from>
    <xdr:to>
      <xdr:col>22</xdr:col>
      <xdr:colOff>254000</xdr:colOff>
      <xdr:row>84</xdr:row>
      <xdr:rowOff>165523</xdr:rowOff>
    </xdr:to>
    <xdr:sp macro="" textlink="">
      <xdr:nvSpPr>
        <xdr:cNvPr id="282" name="円/楕円 281"/>
        <xdr:cNvSpPr/>
      </xdr:nvSpPr>
      <xdr:spPr>
        <a:xfrm>
          <a:off x="15240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83" name="テキスト ボックス 282"/>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4" name="円/楕円 283"/>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93150</xdr:rowOff>
    </xdr:from>
    <xdr:ext cx="762000" cy="259045"/>
    <xdr:sp macro="" textlink="">
      <xdr:nvSpPr>
        <xdr:cNvPr id="285" name="テキスト ボックス 284"/>
        <xdr:cNvSpPr txBox="1"/>
      </xdr:nvSpPr>
      <xdr:spPr>
        <a:xfrm>
          <a:off x="14020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6" name="円/楕円 285"/>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7" name="テキスト ボックス 286"/>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a:t>
          </a:r>
          <a:r>
            <a:rPr kumimoji="1" lang="en-US" altLang="ja-JP" sz="1300">
              <a:latin typeface="ＭＳ Ｐゴシック"/>
            </a:rPr>
            <a:t>0</a:t>
          </a:r>
          <a:r>
            <a:rPr kumimoji="1" lang="ja-JP" altLang="en-US" sz="1300">
              <a:latin typeface="ＭＳ Ｐゴシック"/>
            </a:rPr>
            <a:t>．</a:t>
          </a:r>
          <a:r>
            <a:rPr kumimoji="1" lang="en-US" altLang="ja-JP" sz="1300">
              <a:latin typeface="ＭＳ Ｐゴシック"/>
            </a:rPr>
            <a:t>71</a:t>
          </a:r>
          <a:r>
            <a:rPr kumimoji="1" lang="ja-JP" altLang="en-US" sz="1300">
              <a:latin typeface="ＭＳ Ｐゴシック"/>
            </a:rPr>
            <a:t>人、県内平均を</a:t>
          </a:r>
          <a:r>
            <a:rPr kumimoji="1" lang="en-US" altLang="ja-JP" sz="1300">
              <a:latin typeface="ＭＳ Ｐゴシック"/>
            </a:rPr>
            <a:t>0</a:t>
          </a:r>
          <a:r>
            <a:rPr kumimoji="1" lang="ja-JP" altLang="en-US" sz="1300">
              <a:latin typeface="ＭＳ Ｐゴシック"/>
            </a:rPr>
            <a:t>．</a:t>
          </a:r>
          <a:r>
            <a:rPr kumimoji="1" lang="en-US" altLang="ja-JP" sz="1300">
              <a:latin typeface="ＭＳ Ｐゴシック"/>
            </a:rPr>
            <a:t>60</a:t>
          </a:r>
          <a:r>
            <a:rPr kumimoji="1" lang="ja-JP" altLang="en-US" sz="1300">
              <a:latin typeface="ＭＳ Ｐゴシック"/>
            </a:rPr>
            <a:t>人下回っている。平成１７年４月１日から進めてきた集中改革プランにおける</a:t>
          </a:r>
          <a:r>
            <a:rPr kumimoji="1" lang="en-US" altLang="ja-JP" sz="1300">
              <a:latin typeface="ＭＳ Ｐゴシック"/>
            </a:rPr>
            <a:t>『5</a:t>
          </a:r>
          <a:r>
            <a:rPr kumimoji="1" lang="ja-JP" altLang="en-US" sz="1300">
              <a:latin typeface="ＭＳ Ｐゴシック"/>
            </a:rPr>
            <a:t>年間での</a:t>
          </a:r>
          <a:r>
            <a:rPr kumimoji="1" lang="en-US" altLang="ja-JP" sz="1300">
              <a:latin typeface="ＭＳ Ｐゴシック"/>
            </a:rPr>
            <a:t>4</a:t>
          </a:r>
          <a:r>
            <a:rPr kumimoji="1" lang="ja-JP" altLang="en-US" sz="1300">
              <a:latin typeface="ＭＳ Ｐゴシック"/>
            </a:rPr>
            <a:t>．</a:t>
          </a:r>
          <a:r>
            <a:rPr kumimoji="1" lang="en-US" altLang="ja-JP" sz="1300">
              <a:latin typeface="ＭＳ Ｐゴシック"/>
            </a:rPr>
            <a:t>7</a:t>
          </a:r>
          <a:r>
            <a:rPr kumimoji="1" lang="ja-JP" altLang="en-US" sz="1300">
              <a:latin typeface="ＭＳ Ｐゴシック"/>
            </a:rPr>
            <a:t>％以上の職員数減</a:t>
          </a:r>
          <a:r>
            <a:rPr kumimoji="1" lang="en-US" altLang="ja-JP" sz="1300">
              <a:latin typeface="ＭＳ Ｐゴシック"/>
            </a:rPr>
            <a:t>』</a:t>
          </a:r>
          <a:r>
            <a:rPr kumimoji="1" lang="ja-JP" altLang="en-US" sz="1300">
              <a:latin typeface="ＭＳ Ｐゴシック"/>
            </a:rPr>
            <a:t>は達成し、減員が進んでいるが、今後も、組織機構の見直しや民間活力の活用等により、効率化を図り、市民福祉の低下を招くことがないよう適正な職員数の確保を目指す。</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134559</xdr:rowOff>
    </xdr:from>
    <xdr:to>
      <xdr:col>24</xdr:col>
      <xdr:colOff>558800</xdr:colOff>
      <xdr:row>60</xdr:row>
      <xdr:rowOff>152944</xdr:rowOff>
    </xdr:to>
    <xdr:cxnSp macro="">
      <xdr:nvCxnSpPr>
        <xdr:cNvPr id="324" name="直線コネクタ 323"/>
        <xdr:cNvCxnSpPr/>
      </xdr:nvCxnSpPr>
      <xdr:spPr>
        <a:xfrm flipV="1">
          <a:off x="16179800" y="10421559"/>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148348</xdr:rowOff>
    </xdr:from>
    <xdr:to>
      <xdr:col>23</xdr:col>
      <xdr:colOff>406400</xdr:colOff>
      <xdr:row>60</xdr:row>
      <xdr:rowOff>152944</xdr:rowOff>
    </xdr:to>
    <xdr:cxnSp macro="">
      <xdr:nvCxnSpPr>
        <xdr:cNvPr id="327" name="直線コネクタ 326"/>
        <xdr:cNvCxnSpPr/>
      </xdr:nvCxnSpPr>
      <xdr:spPr>
        <a:xfrm>
          <a:off x="15290800" y="104353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155242</xdr:rowOff>
    </xdr:from>
    <xdr:to>
      <xdr:col>23</xdr:col>
      <xdr:colOff>457200</xdr:colOff>
      <xdr:row>60</xdr:row>
      <xdr:rowOff>85392</xdr:rowOff>
    </xdr:to>
    <xdr:sp macro="" textlink="">
      <xdr:nvSpPr>
        <xdr:cNvPr id="328" name="フローチャート : 判断 327"/>
        <xdr:cNvSpPr/>
      </xdr:nvSpPr>
      <xdr:spPr>
        <a:xfrm>
          <a:off x="16129000" y="1027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95569</xdr:rowOff>
    </xdr:from>
    <xdr:ext cx="736600" cy="259045"/>
    <xdr:sp macro="" textlink="">
      <xdr:nvSpPr>
        <xdr:cNvPr id="329" name="テキスト ボックス 328"/>
        <xdr:cNvSpPr txBox="1"/>
      </xdr:nvSpPr>
      <xdr:spPr>
        <a:xfrm>
          <a:off x="15798800" y="10039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148348</xdr:rowOff>
    </xdr:from>
    <xdr:to>
      <xdr:col>22</xdr:col>
      <xdr:colOff>203200</xdr:colOff>
      <xdr:row>60</xdr:row>
      <xdr:rowOff>150646</xdr:rowOff>
    </xdr:to>
    <xdr:cxnSp macro="">
      <xdr:nvCxnSpPr>
        <xdr:cNvPr id="330" name="直線コネクタ 329"/>
        <xdr:cNvCxnSpPr/>
      </xdr:nvCxnSpPr>
      <xdr:spPr>
        <a:xfrm flipV="1">
          <a:off x="14401800" y="1043534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157541</xdr:rowOff>
    </xdr:from>
    <xdr:to>
      <xdr:col>22</xdr:col>
      <xdr:colOff>254000</xdr:colOff>
      <xdr:row>60</xdr:row>
      <xdr:rowOff>87691</xdr:rowOff>
    </xdr:to>
    <xdr:sp macro="" textlink="">
      <xdr:nvSpPr>
        <xdr:cNvPr id="331" name="フローチャート : 判断 330"/>
        <xdr:cNvSpPr/>
      </xdr:nvSpPr>
      <xdr:spPr>
        <a:xfrm>
          <a:off x="15240000" y="1027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97868</xdr:rowOff>
    </xdr:from>
    <xdr:ext cx="762000" cy="259045"/>
    <xdr:sp macro="" textlink="">
      <xdr:nvSpPr>
        <xdr:cNvPr id="332" name="テキスト ボックス 331"/>
        <xdr:cNvSpPr txBox="1"/>
      </xdr:nvSpPr>
      <xdr:spPr>
        <a:xfrm>
          <a:off x="14909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149497</xdr:rowOff>
    </xdr:from>
    <xdr:to>
      <xdr:col>21</xdr:col>
      <xdr:colOff>0</xdr:colOff>
      <xdr:row>60</xdr:row>
      <xdr:rowOff>150646</xdr:rowOff>
    </xdr:to>
    <xdr:cxnSp macro="">
      <xdr:nvCxnSpPr>
        <xdr:cNvPr id="333" name="直線コネクタ 332"/>
        <xdr:cNvCxnSpPr/>
      </xdr:nvCxnSpPr>
      <xdr:spPr>
        <a:xfrm>
          <a:off x="13512800" y="1043649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160988</xdr:rowOff>
    </xdr:from>
    <xdr:to>
      <xdr:col>21</xdr:col>
      <xdr:colOff>50800</xdr:colOff>
      <xdr:row>60</xdr:row>
      <xdr:rowOff>91138</xdr:rowOff>
    </xdr:to>
    <xdr:sp macro="" textlink="">
      <xdr:nvSpPr>
        <xdr:cNvPr id="334" name="フローチャート : 判断 333"/>
        <xdr:cNvSpPr/>
      </xdr:nvSpPr>
      <xdr:spPr>
        <a:xfrm>
          <a:off x="14351000" y="1027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101315</xdr:rowOff>
    </xdr:from>
    <xdr:ext cx="762000" cy="259045"/>
    <xdr:sp macro="" textlink="">
      <xdr:nvSpPr>
        <xdr:cNvPr id="335" name="テキスト ボックス 334"/>
        <xdr:cNvSpPr txBox="1"/>
      </xdr:nvSpPr>
      <xdr:spPr>
        <a:xfrm>
          <a:off x="14020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14817</xdr:rowOff>
    </xdr:from>
    <xdr:to>
      <xdr:col>19</xdr:col>
      <xdr:colOff>533400</xdr:colOff>
      <xdr:row>60</xdr:row>
      <xdr:rowOff>116417</xdr:rowOff>
    </xdr:to>
    <xdr:sp macro="" textlink="">
      <xdr:nvSpPr>
        <xdr:cNvPr id="336" name="フローチャート : 判断 335"/>
        <xdr:cNvSpPr/>
      </xdr:nvSpPr>
      <xdr:spPr>
        <a:xfrm>
          <a:off x="13462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126594</xdr:rowOff>
    </xdr:from>
    <xdr:ext cx="762000" cy="259045"/>
    <xdr:sp macro="" textlink="">
      <xdr:nvSpPr>
        <xdr:cNvPr id="337" name="テキスト ボックス 336"/>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83759</xdr:rowOff>
    </xdr:from>
    <xdr:to>
      <xdr:col>24</xdr:col>
      <xdr:colOff>609600</xdr:colOff>
      <xdr:row>61</xdr:row>
      <xdr:rowOff>13909</xdr:rowOff>
    </xdr:to>
    <xdr:sp macro="" textlink="">
      <xdr:nvSpPr>
        <xdr:cNvPr id="343" name="円/楕円 342"/>
        <xdr:cNvSpPr/>
      </xdr:nvSpPr>
      <xdr:spPr>
        <a:xfrm>
          <a:off x="169672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100286</xdr:rowOff>
    </xdr:from>
    <xdr:ext cx="762000" cy="259045"/>
    <xdr:sp macro="" textlink="">
      <xdr:nvSpPr>
        <xdr:cNvPr id="344" name="定員管理の状況該当値テキスト"/>
        <xdr:cNvSpPr txBox="1"/>
      </xdr:nvSpPr>
      <xdr:spPr>
        <a:xfrm>
          <a:off x="17106900" y="1021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102144</xdr:rowOff>
    </xdr:from>
    <xdr:to>
      <xdr:col>23</xdr:col>
      <xdr:colOff>457200</xdr:colOff>
      <xdr:row>61</xdr:row>
      <xdr:rowOff>32294</xdr:rowOff>
    </xdr:to>
    <xdr:sp macro="" textlink="">
      <xdr:nvSpPr>
        <xdr:cNvPr id="345" name="円/楕円 344"/>
        <xdr:cNvSpPr/>
      </xdr:nvSpPr>
      <xdr:spPr>
        <a:xfrm>
          <a:off x="16129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17071</xdr:rowOff>
    </xdr:from>
    <xdr:ext cx="736600" cy="259045"/>
    <xdr:sp macro="" textlink="">
      <xdr:nvSpPr>
        <xdr:cNvPr id="346" name="テキスト ボックス 345"/>
        <xdr:cNvSpPr txBox="1"/>
      </xdr:nvSpPr>
      <xdr:spPr>
        <a:xfrm>
          <a:off x="15798800" y="1047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97548</xdr:rowOff>
    </xdr:from>
    <xdr:to>
      <xdr:col>22</xdr:col>
      <xdr:colOff>254000</xdr:colOff>
      <xdr:row>61</xdr:row>
      <xdr:rowOff>27698</xdr:rowOff>
    </xdr:to>
    <xdr:sp macro="" textlink="">
      <xdr:nvSpPr>
        <xdr:cNvPr id="347" name="円/楕円 346"/>
        <xdr:cNvSpPr/>
      </xdr:nvSpPr>
      <xdr:spPr>
        <a:xfrm>
          <a:off x="15240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48" name="テキスト ボックス 347"/>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99846</xdr:rowOff>
    </xdr:from>
    <xdr:to>
      <xdr:col>21</xdr:col>
      <xdr:colOff>50800</xdr:colOff>
      <xdr:row>61</xdr:row>
      <xdr:rowOff>29996</xdr:rowOff>
    </xdr:to>
    <xdr:sp macro="" textlink="">
      <xdr:nvSpPr>
        <xdr:cNvPr id="349" name="円/楕円 348"/>
        <xdr:cNvSpPr/>
      </xdr:nvSpPr>
      <xdr:spPr>
        <a:xfrm>
          <a:off x="14351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14773</xdr:rowOff>
    </xdr:from>
    <xdr:ext cx="762000" cy="259045"/>
    <xdr:sp macro="" textlink="">
      <xdr:nvSpPr>
        <xdr:cNvPr id="350" name="テキスト ボックス 349"/>
        <xdr:cNvSpPr txBox="1"/>
      </xdr:nvSpPr>
      <xdr:spPr>
        <a:xfrm>
          <a:off x="14020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51" name="円/楕円 350"/>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13624</xdr:rowOff>
    </xdr:from>
    <xdr:ext cx="762000" cy="259045"/>
    <xdr:sp macro="" textlink="">
      <xdr:nvSpPr>
        <xdr:cNvPr id="352" name="テキスト ボックス 351"/>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a:t>
          </a:r>
          <a:r>
            <a:rPr kumimoji="1" lang="en-US" altLang="ja-JP" sz="1300">
              <a:latin typeface="ＭＳ Ｐゴシック"/>
            </a:rPr>
            <a:t>8.9</a:t>
          </a:r>
          <a:r>
            <a:rPr kumimoji="1" lang="ja-JP" altLang="en-US" sz="1300">
              <a:latin typeface="ＭＳ Ｐゴシック"/>
            </a:rPr>
            <a:t>ポイント下回った。この要因としては、従前より計画的に行ってきた繰上償還の効果や、起債の借入にあたって交付税措置の高い</a:t>
          </a:r>
          <a:r>
            <a:rPr kumimoji="1" lang="en-US" altLang="ja-JP" sz="1300">
              <a:latin typeface="ＭＳ Ｐゴシック"/>
            </a:rPr>
            <a:t>『</a:t>
          </a:r>
          <a:r>
            <a:rPr kumimoji="1" lang="ja-JP" altLang="en-US" sz="1300">
              <a:latin typeface="ＭＳ Ｐゴシック"/>
            </a:rPr>
            <a:t>有利な起債</a:t>
          </a:r>
          <a:r>
            <a:rPr kumimoji="1" lang="en-US" altLang="ja-JP" sz="1300">
              <a:latin typeface="ＭＳ Ｐゴシック"/>
            </a:rPr>
            <a:t>』</a:t>
          </a:r>
          <a:r>
            <a:rPr kumimoji="1" lang="ja-JP" altLang="en-US" sz="1300">
              <a:latin typeface="ＭＳ Ｐゴシック"/>
            </a:rPr>
            <a:t>を選択してきたことなどが挙げられる。平成</a:t>
          </a:r>
          <a:r>
            <a:rPr kumimoji="1" lang="en-US" altLang="ja-JP" sz="1300">
              <a:latin typeface="ＭＳ Ｐゴシック"/>
            </a:rPr>
            <a:t>27</a:t>
          </a:r>
          <a:r>
            <a:rPr kumimoji="1" lang="ja-JP" altLang="en-US" sz="1300">
              <a:latin typeface="ＭＳ Ｐゴシック"/>
            </a:rPr>
            <a:t>年度においては、</a:t>
          </a:r>
          <a:r>
            <a:rPr kumimoji="1" lang="en-US" altLang="ja-JP" sz="1300">
              <a:latin typeface="ＭＳ Ｐゴシック"/>
            </a:rPr>
            <a:t>992</a:t>
          </a:r>
          <a:r>
            <a:rPr kumimoji="1" lang="ja-JP" altLang="en-US" sz="1300">
              <a:latin typeface="ＭＳ Ｐゴシック"/>
            </a:rPr>
            <a:t>百万円の繰上償還を実施しており、今後も将来負担の軽減を図るため、繰上償還を計画的に実施するとともに、市民要望を的確に把握した事業の厳選を図り、健全財政の堅持に努める。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131173</xdr:rowOff>
    </xdr:from>
    <xdr:to>
      <xdr:col>24</xdr:col>
      <xdr:colOff>558800</xdr:colOff>
      <xdr:row>38</xdr:row>
      <xdr:rowOff>7983</xdr:rowOff>
    </xdr:to>
    <xdr:cxnSp macro="">
      <xdr:nvCxnSpPr>
        <xdr:cNvPr id="387" name="直線コネクタ 386"/>
        <xdr:cNvCxnSpPr/>
      </xdr:nvCxnSpPr>
      <xdr:spPr>
        <a:xfrm flipV="1">
          <a:off x="16179800" y="64748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7983</xdr:rowOff>
    </xdr:from>
    <xdr:to>
      <xdr:col>23</xdr:col>
      <xdr:colOff>406400</xdr:colOff>
      <xdr:row>38</xdr:row>
      <xdr:rowOff>56243</xdr:rowOff>
    </xdr:to>
    <xdr:cxnSp macro="">
      <xdr:nvCxnSpPr>
        <xdr:cNvPr id="390" name="直線コネクタ 389"/>
        <xdr:cNvCxnSpPr/>
      </xdr:nvCxnSpPr>
      <xdr:spPr>
        <a:xfrm flipV="1">
          <a:off x="15290800" y="65230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48623</xdr:rowOff>
    </xdr:from>
    <xdr:to>
      <xdr:col>23</xdr:col>
      <xdr:colOff>457200</xdr:colOff>
      <xdr:row>40</xdr:row>
      <xdr:rowOff>150223</xdr:rowOff>
    </xdr:to>
    <xdr:sp macro="" textlink="">
      <xdr:nvSpPr>
        <xdr:cNvPr id="391" name="フローチャート : 判断 390"/>
        <xdr:cNvSpPr/>
      </xdr:nvSpPr>
      <xdr:spPr>
        <a:xfrm>
          <a:off x="16129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135000</xdr:rowOff>
    </xdr:from>
    <xdr:ext cx="736600" cy="259045"/>
    <xdr:sp macro="" textlink="">
      <xdr:nvSpPr>
        <xdr:cNvPr id="392" name="テキスト ボックス 391"/>
        <xdr:cNvSpPr txBox="1"/>
      </xdr:nvSpPr>
      <xdr:spPr>
        <a:xfrm>
          <a:off x="15798800" y="699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56243</xdr:rowOff>
    </xdr:from>
    <xdr:to>
      <xdr:col>22</xdr:col>
      <xdr:colOff>203200</xdr:colOff>
      <xdr:row>38</xdr:row>
      <xdr:rowOff>159657</xdr:rowOff>
    </xdr:to>
    <xdr:cxnSp macro="">
      <xdr:nvCxnSpPr>
        <xdr:cNvPr id="393" name="直線コネクタ 392"/>
        <xdr:cNvCxnSpPr/>
      </xdr:nvCxnSpPr>
      <xdr:spPr>
        <a:xfrm flipV="1">
          <a:off x="14401800" y="657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103777</xdr:rowOff>
    </xdr:from>
    <xdr:to>
      <xdr:col>22</xdr:col>
      <xdr:colOff>254000</xdr:colOff>
      <xdr:row>41</xdr:row>
      <xdr:rowOff>33927</xdr:rowOff>
    </xdr:to>
    <xdr:sp macro="" textlink="">
      <xdr:nvSpPr>
        <xdr:cNvPr id="394" name="フローチャート : 判断 393"/>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18704</xdr:rowOff>
    </xdr:from>
    <xdr:ext cx="762000" cy="259045"/>
    <xdr:sp macro="" textlink="">
      <xdr:nvSpPr>
        <xdr:cNvPr id="395" name="テキスト ボックス 394"/>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159657</xdr:rowOff>
    </xdr:from>
    <xdr:to>
      <xdr:col>21</xdr:col>
      <xdr:colOff>0</xdr:colOff>
      <xdr:row>39</xdr:row>
      <xdr:rowOff>70938</xdr:rowOff>
    </xdr:to>
    <xdr:cxnSp macro="">
      <xdr:nvCxnSpPr>
        <xdr:cNvPr id="396" name="直線コネクタ 395"/>
        <xdr:cNvCxnSpPr/>
      </xdr:nvCxnSpPr>
      <xdr:spPr>
        <a:xfrm flipV="1">
          <a:off x="13512800" y="667475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145143</xdr:rowOff>
    </xdr:from>
    <xdr:to>
      <xdr:col>21</xdr:col>
      <xdr:colOff>50800</xdr:colOff>
      <xdr:row>41</xdr:row>
      <xdr:rowOff>75293</xdr:rowOff>
    </xdr:to>
    <xdr:sp macro="" textlink="">
      <xdr:nvSpPr>
        <xdr:cNvPr id="397" name="フローチャート : 判断 396"/>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60070</xdr:rowOff>
    </xdr:from>
    <xdr:ext cx="762000" cy="259045"/>
    <xdr:sp macro="" textlink="">
      <xdr:nvSpPr>
        <xdr:cNvPr id="398" name="テキスト ボックス 397"/>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0" name="テキスト ボックス 399"/>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80373</xdr:rowOff>
    </xdr:from>
    <xdr:to>
      <xdr:col>24</xdr:col>
      <xdr:colOff>609600</xdr:colOff>
      <xdr:row>38</xdr:row>
      <xdr:rowOff>10523</xdr:rowOff>
    </xdr:to>
    <xdr:sp macro="" textlink="">
      <xdr:nvSpPr>
        <xdr:cNvPr id="406" name="円/楕円 405"/>
        <xdr:cNvSpPr/>
      </xdr:nvSpPr>
      <xdr:spPr>
        <a:xfrm>
          <a:off x="169672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96900</xdr:rowOff>
    </xdr:from>
    <xdr:ext cx="762000" cy="259045"/>
    <xdr:sp macro="" textlink="">
      <xdr:nvSpPr>
        <xdr:cNvPr id="407" name="公債費負担の状況該当値テキスト"/>
        <xdr:cNvSpPr txBox="1"/>
      </xdr:nvSpPr>
      <xdr:spPr>
        <a:xfrm>
          <a:off x="17106900" y="62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128633</xdr:rowOff>
    </xdr:from>
    <xdr:to>
      <xdr:col>23</xdr:col>
      <xdr:colOff>457200</xdr:colOff>
      <xdr:row>38</xdr:row>
      <xdr:rowOff>58782</xdr:rowOff>
    </xdr:to>
    <xdr:sp macro="" textlink="">
      <xdr:nvSpPr>
        <xdr:cNvPr id="408" name="円/楕円 407"/>
        <xdr:cNvSpPr/>
      </xdr:nvSpPr>
      <xdr:spPr>
        <a:xfrm>
          <a:off x="16129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68960</xdr:rowOff>
    </xdr:from>
    <xdr:ext cx="736600" cy="259045"/>
    <xdr:sp macro="" textlink="">
      <xdr:nvSpPr>
        <xdr:cNvPr id="409" name="テキスト ボックス 408"/>
        <xdr:cNvSpPr txBox="1"/>
      </xdr:nvSpPr>
      <xdr:spPr>
        <a:xfrm>
          <a:off x="15798800" y="624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5443</xdr:rowOff>
    </xdr:from>
    <xdr:to>
      <xdr:col>22</xdr:col>
      <xdr:colOff>254000</xdr:colOff>
      <xdr:row>38</xdr:row>
      <xdr:rowOff>107043</xdr:rowOff>
    </xdr:to>
    <xdr:sp macro="" textlink="">
      <xdr:nvSpPr>
        <xdr:cNvPr id="410" name="円/楕円 409"/>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117220</xdr:rowOff>
    </xdr:from>
    <xdr:ext cx="762000" cy="259045"/>
    <xdr:sp macro="" textlink="">
      <xdr:nvSpPr>
        <xdr:cNvPr id="411" name="テキスト ボックス 410"/>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108857</xdr:rowOff>
    </xdr:from>
    <xdr:to>
      <xdr:col>21</xdr:col>
      <xdr:colOff>50800</xdr:colOff>
      <xdr:row>39</xdr:row>
      <xdr:rowOff>39007</xdr:rowOff>
    </xdr:to>
    <xdr:sp macro="" textlink="">
      <xdr:nvSpPr>
        <xdr:cNvPr id="412" name="円/楕円 411"/>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49184</xdr:rowOff>
    </xdr:from>
    <xdr:ext cx="762000" cy="259045"/>
    <xdr:sp macro="" textlink="">
      <xdr:nvSpPr>
        <xdr:cNvPr id="413" name="テキスト ボックス 412"/>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20138</xdr:rowOff>
    </xdr:from>
    <xdr:to>
      <xdr:col>19</xdr:col>
      <xdr:colOff>533400</xdr:colOff>
      <xdr:row>39</xdr:row>
      <xdr:rowOff>121738</xdr:rowOff>
    </xdr:to>
    <xdr:sp macro="" textlink="">
      <xdr:nvSpPr>
        <xdr:cNvPr id="414" name="円/楕円 413"/>
        <xdr:cNvSpPr/>
      </xdr:nvSpPr>
      <xdr:spPr>
        <a:xfrm>
          <a:off x="13462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131915</xdr:rowOff>
    </xdr:from>
    <xdr:ext cx="762000" cy="259045"/>
    <xdr:sp macro="" textlink="">
      <xdr:nvSpPr>
        <xdr:cNvPr id="415" name="テキスト ボックス 414"/>
        <xdr:cNvSpPr txBox="1"/>
      </xdr:nvSpPr>
      <xdr:spPr>
        <a:xfrm>
          <a:off x="13131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充当可能財源が将来負担額を上回ったため、平成</a:t>
          </a:r>
          <a:r>
            <a:rPr kumimoji="1" lang="en-US" altLang="ja-JP" sz="1300">
              <a:latin typeface="ＭＳ Ｐゴシック"/>
            </a:rPr>
            <a:t>26</a:t>
          </a:r>
          <a:r>
            <a:rPr kumimoji="1" lang="ja-JP" altLang="en-US" sz="1300">
              <a:latin typeface="ＭＳ Ｐゴシック"/>
            </a:rPr>
            <a:t>年度に引き続き”数値なし”となった。これは主に、地方債現在高は増加しているものの、交付税算入率の高い</a:t>
          </a:r>
          <a:r>
            <a:rPr kumimoji="1" lang="en-US" altLang="ja-JP" sz="1300">
              <a:latin typeface="ＭＳ Ｐゴシック"/>
            </a:rPr>
            <a:t>『</a:t>
          </a:r>
          <a:r>
            <a:rPr kumimoji="1" lang="ja-JP" altLang="en-US" sz="1300">
              <a:latin typeface="ＭＳ Ｐゴシック"/>
            </a:rPr>
            <a:t>有利な起債</a:t>
          </a:r>
          <a:r>
            <a:rPr kumimoji="1" lang="en-US" altLang="ja-JP" sz="1300">
              <a:latin typeface="ＭＳ Ｐゴシック"/>
            </a:rPr>
            <a:t>』</a:t>
          </a:r>
          <a:r>
            <a:rPr kumimoji="1" lang="ja-JP" altLang="en-US" sz="1300">
              <a:latin typeface="ＭＳ Ｐゴシック"/>
            </a:rPr>
            <a:t>に特化していることから、基準財政需要額算入見込額が増加し、将来負担を緩和していることや、充当可能な基金残高が増えたことが要因であると考えられる。次世代に過度な負担を残すことがないよう、今後も健全財政の堅持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49"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0" name="フローチャート : 判断 449"/>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51" name="フローチャート : 判断 450"/>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52" name="テキスト ボックス 451"/>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53" name="フローチャート : 判断 452"/>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4" name="テキスト ボックス 453"/>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55" name="フローチャート : 判断 45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6" name="テキスト ボックス 45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7" name="フローチャート : 判断 45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8" name="テキスト ボックス 45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類似団体内平均と比較して、人件費に係る経常収支比率は</a:t>
          </a:r>
          <a:r>
            <a:rPr kumimoji="1" lang="en-US" altLang="ja-JP" sz="1300">
              <a:latin typeface="ＭＳ Ｐゴシック"/>
            </a:rPr>
            <a:t>5.1</a:t>
          </a:r>
          <a:r>
            <a:rPr kumimoji="1" lang="ja-JP" altLang="en-US" sz="1300">
              <a:latin typeface="ＭＳ Ｐゴシック"/>
            </a:rPr>
            <a:t>ポイント下回っている。前年度と比較して</a:t>
          </a:r>
          <a:r>
            <a:rPr kumimoji="1" lang="en-US" altLang="ja-JP" sz="1300">
              <a:latin typeface="ＭＳ Ｐゴシック"/>
            </a:rPr>
            <a:t>1.8</a:t>
          </a:r>
          <a:r>
            <a:rPr kumimoji="1" lang="ja-JP" altLang="en-US" sz="1300">
              <a:latin typeface="ＭＳ Ｐゴシック"/>
            </a:rPr>
            <a:t>ポイント下回ったのは主に一般職給料や職員退職手当の減によるものだが、引き続き行政改革における事務事業の見直しの中で、指定管理者制度の積極的導入等の取り組みにより、総人件費の削減に努める。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66040</xdr:rowOff>
    </xdr:from>
    <xdr:to>
      <xdr:col>7</xdr:col>
      <xdr:colOff>15875</xdr:colOff>
      <xdr:row>35</xdr:row>
      <xdr:rowOff>31750</xdr:rowOff>
    </xdr:to>
    <xdr:cxnSp macro="">
      <xdr:nvCxnSpPr>
        <xdr:cNvPr id="66" name="直線コネクタ 65"/>
        <xdr:cNvCxnSpPr/>
      </xdr:nvCxnSpPr>
      <xdr:spPr>
        <a:xfrm flipV="1">
          <a:off x="3987800" y="5895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54610</xdr:rowOff>
    </xdr:to>
    <xdr:cxnSp macro="">
      <xdr:nvCxnSpPr>
        <xdr:cNvPr id="69" name="直線コネクタ 68"/>
        <xdr:cNvCxnSpPr/>
      </xdr:nvCxnSpPr>
      <xdr:spPr>
        <a:xfrm flipV="1">
          <a:off x="3098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115570</xdr:rowOff>
    </xdr:to>
    <xdr:cxnSp macro="">
      <xdr:nvCxnSpPr>
        <xdr:cNvPr id="72" name="直線コネクタ 71"/>
        <xdr:cNvCxnSpPr/>
      </xdr:nvCxnSpPr>
      <xdr:spPr>
        <a:xfrm flipV="1">
          <a:off x="2209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35</xdr:row>
      <xdr:rowOff>146050</xdr:rowOff>
    </xdr:to>
    <xdr:cxnSp macro="">
      <xdr:nvCxnSpPr>
        <xdr:cNvPr id="75" name="直線コネクタ 74"/>
        <xdr:cNvCxnSpPr/>
      </xdr:nvCxnSpPr>
      <xdr:spPr>
        <a:xfrm flipV="1">
          <a:off x="1320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15240</xdr:rowOff>
    </xdr:from>
    <xdr:to>
      <xdr:col>7</xdr:col>
      <xdr:colOff>66675</xdr:colOff>
      <xdr:row>34</xdr:row>
      <xdr:rowOff>116840</xdr:rowOff>
    </xdr:to>
    <xdr:sp macro="" textlink="">
      <xdr:nvSpPr>
        <xdr:cNvPr id="85" name="円/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31767</xdr:rowOff>
    </xdr:from>
    <xdr:ext cx="762000" cy="259045"/>
    <xdr:sp macro="" textlink="">
      <xdr:nvSpPr>
        <xdr:cNvPr id="86" name="人件費該当値テキスト"/>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9" name="円/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91" name="円/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3" name="円/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物件費に係る経常収支比率は、前年度と比較して</a:t>
          </a:r>
          <a:r>
            <a:rPr kumimoji="1" lang="en-US" altLang="ja-JP" sz="1300">
              <a:latin typeface="ＭＳ Ｐゴシック"/>
            </a:rPr>
            <a:t>0.2</a:t>
          </a:r>
          <a:r>
            <a:rPr kumimoji="1" lang="ja-JP" altLang="en-US" sz="1300">
              <a:latin typeface="ＭＳ Ｐゴシック"/>
            </a:rPr>
            <a:t>ポイント下回り、類似団体内平均値比較で、</a:t>
          </a:r>
          <a:r>
            <a:rPr kumimoji="1" lang="en-US" altLang="ja-JP" sz="1300">
              <a:latin typeface="ＭＳ Ｐゴシック"/>
            </a:rPr>
            <a:t>2.7</a:t>
          </a:r>
          <a:r>
            <a:rPr kumimoji="1" lang="ja-JP" altLang="en-US" sz="1300">
              <a:latin typeface="ＭＳ Ｐゴシック"/>
            </a:rPr>
            <a:t>ポイント下回った。今後も引き続き、需用費等の経費削減の徹底化等による行政改革を推進する。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76200</xdr:rowOff>
    </xdr:to>
    <xdr:cxnSp macro="">
      <xdr:nvCxnSpPr>
        <xdr:cNvPr id="127" name="直線コネクタ 126"/>
        <xdr:cNvCxnSpPr/>
      </xdr:nvCxnSpPr>
      <xdr:spPr>
        <a:xfrm flipV="1">
          <a:off x="15671800" y="2451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14</xdr:row>
      <xdr:rowOff>76200</xdr:rowOff>
    </xdr:to>
    <xdr:cxnSp macro="">
      <xdr:nvCxnSpPr>
        <xdr:cNvPr id="130" name="直線コネクタ 129"/>
        <xdr:cNvCxnSpPr/>
      </xdr:nvCxnSpPr>
      <xdr:spPr>
        <a:xfrm>
          <a:off x="14782800" y="247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107950</xdr:rowOff>
    </xdr:from>
    <xdr:to>
      <xdr:col>22</xdr:col>
      <xdr:colOff>615950</xdr:colOff>
      <xdr:row>18</xdr:row>
      <xdr:rowOff>38100</xdr:rowOff>
    </xdr:to>
    <xdr:sp macro="" textlink="">
      <xdr:nvSpPr>
        <xdr:cNvPr id="131" name="フローチャート : 判断 130"/>
        <xdr:cNvSpPr/>
      </xdr:nvSpPr>
      <xdr:spPr>
        <a:xfrm>
          <a:off x="15621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32" name="テキスト ボックス 131"/>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76200</xdr:rowOff>
    </xdr:from>
    <xdr:to>
      <xdr:col>21</xdr:col>
      <xdr:colOff>361950</xdr:colOff>
      <xdr:row>14</xdr:row>
      <xdr:rowOff>76200</xdr:rowOff>
    </xdr:to>
    <xdr:cxnSp macro="">
      <xdr:nvCxnSpPr>
        <xdr:cNvPr id="133" name="直線コネクタ 132"/>
        <xdr:cNvCxnSpPr/>
      </xdr:nvCxnSpPr>
      <xdr:spPr>
        <a:xfrm>
          <a:off x="13893800" y="247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19050</xdr:rowOff>
    </xdr:from>
    <xdr:to>
      <xdr:col>21</xdr:col>
      <xdr:colOff>412750</xdr:colOff>
      <xdr:row>17</xdr:row>
      <xdr:rowOff>120650</xdr:rowOff>
    </xdr:to>
    <xdr:sp macro="" textlink="">
      <xdr:nvSpPr>
        <xdr:cNvPr id="134" name="フローチャート :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35" name="テキスト ボックス 134"/>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76200</xdr:rowOff>
    </xdr:from>
    <xdr:to>
      <xdr:col>20</xdr:col>
      <xdr:colOff>158750</xdr:colOff>
      <xdr:row>14</xdr:row>
      <xdr:rowOff>114300</xdr:rowOff>
    </xdr:to>
    <xdr:cxnSp macro="">
      <xdr:nvCxnSpPr>
        <xdr:cNvPr id="136" name="直線コネクタ 135"/>
        <xdr:cNvCxnSpPr/>
      </xdr:nvCxnSpPr>
      <xdr:spPr>
        <a:xfrm flipV="1">
          <a:off x="13004800" y="247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139700</xdr:rowOff>
    </xdr:from>
    <xdr:to>
      <xdr:col>20</xdr:col>
      <xdr:colOff>209550</xdr:colOff>
      <xdr:row>17</xdr:row>
      <xdr:rowOff>69850</xdr:rowOff>
    </xdr:to>
    <xdr:sp macro="" textlink="">
      <xdr:nvSpPr>
        <xdr:cNvPr id="137" name="フローチャート : 判断 136"/>
        <xdr:cNvSpPr/>
      </xdr:nvSpPr>
      <xdr:spPr>
        <a:xfrm>
          <a:off x="13843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54627</xdr:rowOff>
    </xdr:from>
    <xdr:ext cx="762000" cy="259045"/>
    <xdr:sp macro="" textlink="">
      <xdr:nvSpPr>
        <xdr:cNvPr id="138" name="テキスト ボックス 137"/>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6" name="円/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25400</xdr:rowOff>
    </xdr:from>
    <xdr:to>
      <xdr:col>22</xdr:col>
      <xdr:colOff>615950</xdr:colOff>
      <xdr:row>14</xdr:row>
      <xdr:rowOff>127000</xdr:rowOff>
    </xdr:to>
    <xdr:sp macro="" textlink="">
      <xdr:nvSpPr>
        <xdr:cNvPr id="148" name="円/楕円 147"/>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137177</xdr:rowOff>
    </xdr:from>
    <xdr:ext cx="736600" cy="259045"/>
    <xdr:sp macro="" textlink="">
      <xdr:nvSpPr>
        <xdr:cNvPr id="149" name="テキスト ボックス 148"/>
        <xdr:cNvSpPr txBox="1"/>
      </xdr:nvSpPr>
      <xdr:spPr>
        <a:xfrm>
          <a:off x="15290800" y="219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0" name="円/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1" name="テキスト ボックス 150"/>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52" name="円/楕円 151"/>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3" name="テキスト ボックス 152"/>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4" name="円/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5" name="テキスト ボックス 154"/>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類似団体内平均値と比べて、扶助費に係る経常収支比率は</a:t>
          </a:r>
          <a:r>
            <a:rPr kumimoji="1" lang="en-US" altLang="ja-JP" sz="1300">
              <a:latin typeface="ＭＳ Ｐゴシック"/>
            </a:rPr>
            <a:t>2.4</a:t>
          </a:r>
          <a:r>
            <a:rPr kumimoji="1" lang="ja-JP" altLang="en-US" sz="1300">
              <a:latin typeface="ＭＳ Ｐゴシック"/>
            </a:rPr>
            <a:t>ポイント下回っているが、前年度と比較して</a:t>
          </a:r>
          <a:r>
            <a:rPr kumimoji="1" lang="en-US" altLang="ja-JP" sz="1300">
              <a:latin typeface="ＭＳ Ｐゴシック"/>
            </a:rPr>
            <a:t>0.1</a:t>
          </a:r>
          <a:r>
            <a:rPr kumimoji="1" lang="ja-JP" altLang="en-US" sz="1300">
              <a:latin typeface="ＭＳ Ｐゴシック"/>
            </a:rPr>
            <a:t>ポイント上回っており、決算額は年々上昇傾向にある。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80735</xdr:rowOff>
    </xdr:to>
    <xdr:cxnSp macro="">
      <xdr:nvCxnSpPr>
        <xdr:cNvPr id="190" name="直線コネクタ 189"/>
        <xdr:cNvCxnSpPr/>
      </xdr:nvCxnSpPr>
      <xdr:spPr>
        <a:xfrm>
          <a:off x="3987800" y="9156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48078</xdr:rowOff>
    </xdr:from>
    <xdr:to>
      <xdr:col>5</xdr:col>
      <xdr:colOff>549275</xdr:colOff>
      <xdr:row>53</xdr:row>
      <xdr:rowOff>69850</xdr:rowOff>
    </xdr:to>
    <xdr:cxnSp macro="">
      <xdr:nvCxnSpPr>
        <xdr:cNvPr id="193" name="直線コネクタ 192"/>
        <xdr:cNvCxnSpPr/>
      </xdr:nvCxnSpPr>
      <xdr:spPr>
        <a:xfrm>
          <a:off x="3098800" y="9134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4" name="フローチャート : 判断 193"/>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195" name="テキスト ボックス 194"/>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15422</xdr:rowOff>
    </xdr:from>
    <xdr:to>
      <xdr:col>4</xdr:col>
      <xdr:colOff>346075</xdr:colOff>
      <xdr:row>53</xdr:row>
      <xdr:rowOff>48078</xdr:rowOff>
    </xdr:to>
    <xdr:cxnSp macro="">
      <xdr:nvCxnSpPr>
        <xdr:cNvPr id="196" name="直線コネクタ 195"/>
        <xdr:cNvCxnSpPr/>
      </xdr:nvCxnSpPr>
      <xdr:spPr>
        <a:xfrm>
          <a:off x="2209800" y="910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8" name="テキスト ボックス 19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132443</xdr:rowOff>
    </xdr:from>
    <xdr:to>
      <xdr:col>3</xdr:col>
      <xdr:colOff>142875</xdr:colOff>
      <xdr:row>53</xdr:row>
      <xdr:rowOff>15422</xdr:rowOff>
    </xdr:to>
    <xdr:cxnSp macro="">
      <xdr:nvCxnSpPr>
        <xdr:cNvPr id="199" name="直線コネクタ 198"/>
        <xdr:cNvCxnSpPr/>
      </xdr:nvCxnSpPr>
      <xdr:spPr>
        <a:xfrm>
          <a:off x="1320800" y="9047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200" name="フローチャート : 判断 199"/>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01" name="テキスト ボックス 200"/>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29935</xdr:rowOff>
    </xdr:from>
    <xdr:to>
      <xdr:col>7</xdr:col>
      <xdr:colOff>66675</xdr:colOff>
      <xdr:row>53</xdr:row>
      <xdr:rowOff>131535</xdr:rowOff>
    </xdr:to>
    <xdr:sp macro="" textlink="">
      <xdr:nvSpPr>
        <xdr:cNvPr id="209" name="円/楕円 208"/>
        <xdr:cNvSpPr/>
      </xdr:nvSpPr>
      <xdr:spPr>
        <a:xfrm>
          <a:off x="47752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46462</xdr:rowOff>
    </xdr:from>
    <xdr:ext cx="762000" cy="259045"/>
    <xdr:sp macro="" textlink="">
      <xdr:nvSpPr>
        <xdr:cNvPr id="210" name="扶助費該当値テキスト"/>
        <xdr:cNvSpPr txBox="1"/>
      </xdr:nvSpPr>
      <xdr:spPr>
        <a:xfrm>
          <a:off x="49149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1" name="円/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168728</xdr:rowOff>
    </xdr:from>
    <xdr:to>
      <xdr:col>4</xdr:col>
      <xdr:colOff>396875</xdr:colOff>
      <xdr:row>53</xdr:row>
      <xdr:rowOff>98878</xdr:rowOff>
    </xdr:to>
    <xdr:sp macro="" textlink="">
      <xdr:nvSpPr>
        <xdr:cNvPr id="213" name="円/楕円 212"/>
        <xdr:cNvSpPr/>
      </xdr:nvSpPr>
      <xdr:spPr>
        <a:xfrm>
          <a:off x="3048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109055</xdr:rowOff>
    </xdr:from>
    <xdr:ext cx="762000" cy="259045"/>
    <xdr:sp macro="" textlink="">
      <xdr:nvSpPr>
        <xdr:cNvPr id="214" name="テキスト ボックス 213"/>
        <xdr:cNvSpPr txBox="1"/>
      </xdr:nvSpPr>
      <xdr:spPr>
        <a:xfrm>
          <a:off x="2717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136072</xdr:rowOff>
    </xdr:from>
    <xdr:to>
      <xdr:col>3</xdr:col>
      <xdr:colOff>193675</xdr:colOff>
      <xdr:row>53</xdr:row>
      <xdr:rowOff>66222</xdr:rowOff>
    </xdr:to>
    <xdr:sp macro="" textlink="">
      <xdr:nvSpPr>
        <xdr:cNvPr id="215" name="円/楕円 214"/>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76399</xdr:rowOff>
    </xdr:from>
    <xdr:ext cx="762000" cy="259045"/>
    <xdr:sp macro="" textlink="">
      <xdr:nvSpPr>
        <xdr:cNvPr id="216" name="テキスト ボックス 215"/>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81643</xdr:rowOff>
    </xdr:from>
    <xdr:to>
      <xdr:col>1</xdr:col>
      <xdr:colOff>676275</xdr:colOff>
      <xdr:row>53</xdr:row>
      <xdr:rowOff>11793</xdr:rowOff>
    </xdr:to>
    <xdr:sp macro="" textlink="">
      <xdr:nvSpPr>
        <xdr:cNvPr id="217" name="円/楕円 216"/>
        <xdr:cNvSpPr/>
      </xdr:nvSpPr>
      <xdr:spPr>
        <a:xfrm>
          <a:off x="1270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21970</xdr:rowOff>
    </xdr:from>
    <xdr:ext cx="762000" cy="259045"/>
    <xdr:sp macro="" textlink="">
      <xdr:nvSpPr>
        <xdr:cNvPr id="218" name="テキスト ボックス 217"/>
        <xdr:cNvSpPr txBox="1"/>
      </xdr:nvSpPr>
      <xdr:spPr>
        <a:xfrm>
          <a:off x="939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その他に係る経常収支比率は、佐久市土地開発公社貸付金の減などにより前年度を</a:t>
          </a:r>
          <a:r>
            <a:rPr kumimoji="1" lang="en-US" altLang="ja-JP" sz="1300">
              <a:latin typeface="ＭＳ Ｐゴシック"/>
            </a:rPr>
            <a:t>0.5</a:t>
          </a:r>
          <a:r>
            <a:rPr kumimoji="1" lang="ja-JP" altLang="en-US" sz="1300">
              <a:latin typeface="ＭＳ Ｐゴシック"/>
            </a:rPr>
            <a:t>ポイント下回った。また、類似団体平均値との比較では</a:t>
          </a:r>
          <a:r>
            <a:rPr kumimoji="1" lang="en-US" altLang="ja-JP" sz="1300">
              <a:latin typeface="ＭＳ Ｐゴシック"/>
            </a:rPr>
            <a:t>3.4</a:t>
          </a:r>
          <a:r>
            <a:rPr kumimoji="1" lang="ja-JP" altLang="en-US" sz="1300">
              <a:latin typeface="ＭＳ Ｐゴシック"/>
            </a:rPr>
            <a:t>ポイント下回っている。維持補修経費の増嵩は今後さらに見込まれることから、施設の統廃合などを含め、経費節減に努める。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35560</xdr:rowOff>
    </xdr:to>
    <xdr:cxnSp macro="">
      <xdr:nvCxnSpPr>
        <xdr:cNvPr id="251" name="直線コネクタ 250"/>
        <xdr:cNvCxnSpPr/>
      </xdr:nvCxnSpPr>
      <xdr:spPr>
        <a:xfrm flipV="1">
          <a:off x="15671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35560</xdr:rowOff>
    </xdr:to>
    <xdr:cxnSp macro="">
      <xdr:nvCxnSpPr>
        <xdr:cNvPr id="254" name="直線コネクタ 253"/>
        <xdr:cNvCxnSpPr/>
      </xdr:nvCxnSpPr>
      <xdr:spPr>
        <a:xfrm>
          <a:off x="14782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5" name="フローチャート : 判断 254"/>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56" name="テキスト ボックス 255"/>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12700</xdr:rowOff>
    </xdr:to>
    <xdr:cxnSp macro="">
      <xdr:nvCxnSpPr>
        <xdr:cNvPr id="257" name="直線コネクタ 256"/>
        <xdr:cNvCxnSpPr/>
      </xdr:nvCxnSpPr>
      <xdr:spPr>
        <a:xfrm flipV="1">
          <a:off x="13893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8" name="フローチャート : 判断 257"/>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59" name="テキスト ボックス 258"/>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127000</xdr:rowOff>
    </xdr:to>
    <xdr:cxnSp macro="">
      <xdr:nvCxnSpPr>
        <xdr:cNvPr id="260" name="直線コネクタ 259"/>
        <xdr:cNvCxnSpPr/>
      </xdr:nvCxnSpPr>
      <xdr:spPr>
        <a:xfrm flipV="1">
          <a:off x="13004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1" name="フローチャート :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62" name="テキスト ボックス 261"/>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4" name="テキスト ボックス 263"/>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0" name="円/楕円 269"/>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71"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2" name="円/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4" name="円/楕円 273"/>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5" name="テキスト ボックス 274"/>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9" name="テキスト ボックス 27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補助費等に係る経常経費比率は、前年度と比較して</a:t>
          </a:r>
          <a:r>
            <a:rPr kumimoji="1" lang="en-US" altLang="ja-JP" sz="1300">
              <a:latin typeface="ＭＳ Ｐゴシック"/>
            </a:rPr>
            <a:t>0.4</a:t>
          </a:r>
          <a:r>
            <a:rPr kumimoji="1" lang="ja-JP" altLang="en-US" sz="1300">
              <a:latin typeface="ＭＳ Ｐゴシック"/>
            </a:rPr>
            <a:t>ポイント下回り、類似団体内平均値比較では、</a:t>
          </a:r>
          <a:r>
            <a:rPr kumimoji="1" lang="en-US" altLang="ja-JP" sz="1300">
              <a:latin typeface="ＭＳ Ｐゴシック"/>
            </a:rPr>
            <a:t>3.0</a:t>
          </a:r>
          <a:r>
            <a:rPr kumimoji="1" lang="ja-JP" altLang="en-US" sz="1300">
              <a:latin typeface="ＭＳ Ｐゴシック"/>
            </a:rPr>
            <a:t>ポイント上回っている。今後も引き続き補助金等の見直しを行うとともに、交付事業の内容・効果をさらに厳しく精査・審査し、補助金交付の適正な執行に努める。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136144</xdr:rowOff>
    </xdr:to>
    <xdr:cxnSp macro="">
      <xdr:nvCxnSpPr>
        <xdr:cNvPr id="309" name="直線コネクタ 308"/>
        <xdr:cNvCxnSpPr/>
      </xdr:nvCxnSpPr>
      <xdr:spPr>
        <a:xfrm flipV="1">
          <a:off x="15671800" y="6290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136144</xdr:rowOff>
    </xdr:to>
    <xdr:cxnSp macro="">
      <xdr:nvCxnSpPr>
        <xdr:cNvPr id="312" name="直線コネクタ 311"/>
        <xdr:cNvCxnSpPr/>
      </xdr:nvCxnSpPr>
      <xdr:spPr>
        <a:xfrm>
          <a:off x="14782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3" name="フローチャート : 判断 312"/>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4" name="テキスト ボックス 313"/>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159004</xdr:rowOff>
    </xdr:to>
    <xdr:cxnSp macro="">
      <xdr:nvCxnSpPr>
        <xdr:cNvPr id="315" name="直線コネクタ 314"/>
        <xdr:cNvCxnSpPr/>
      </xdr:nvCxnSpPr>
      <xdr:spPr>
        <a:xfrm flipV="1">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83058</xdr:rowOff>
    </xdr:from>
    <xdr:to>
      <xdr:col>21</xdr:col>
      <xdr:colOff>412750</xdr:colOff>
      <xdr:row>36</xdr:row>
      <xdr:rowOff>13208</xdr:rowOff>
    </xdr:to>
    <xdr:sp macro="" textlink="">
      <xdr:nvSpPr>
        <xdr:cNvPr id="316" name="フローチャート : 判断 315"/>
        <xdr:cNvSpPr/>
      </xdr:nvSpPr>
      <xdr:spPr>
        <a:xfrm>
          <a:off x="14732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17" name="テキスト ボックス 316"/>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159004</xdr:rowOff>
    </xdr:to>
    <xdr:cxnSp macro="">
      <xdr:nvCxnSpPr>
        <xdr:cNvPr id="318" name="直線コネクタ 317"/>
        <xdr:cNvCxnSpPr/>
      </xdr:nvCxnSpPr>
      <xdr:spPr>
        <a:xfrm>
          <a:off x="13004800" y="62534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78486</xdr:rowOff>
    </xdr:from>
    <xdr:to>
      <xdr:col>20</xdr:col>
      <xdr:colOff>209550</xdr:colOff>
      <xdr:row>36</xdr:row>
      <xdr:rowOff>8636</xdr:rowOff>
    </xdr:to>
    <xdr:sp macro="" textlink="">
      <xdr:nvSpPr>
        <xdr:cNvPr id="319" name="フローチャート : 判断 318"/>
        <xdr:cNvSpPr/>
      </xdr:nvSpPr>
      <xdr:spPr>
        <a:xfrm>
          <a:off x="13843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20" name="テキスト ボックス 319"/>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21" name="フローチャート : 判断 320"/>
        <xdr:cNvSpPr/>
      </xdr:nvSpPr>
      <xdr:spPr>
        <a:xfrm>
          <a:off x="12954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22" name="テキスト ボックス 321"/>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8" name="円/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39133</xdr:rowOff>
    </xdr:from>
    <xdr:ext cx="762000" cy="259045"/>
    <xdr:sp macro="" textlink="">
      <xdr:nvSpPr>
        <xdr:cNvPr id="329"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0" name="円/楕円 329"/>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1" name="テキスト ボックス 330"/>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2" name="円/楕円 331"/>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33" name="テキスト ボックス 332"/>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34" name="円/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35" name="テキスト ボックス 334"/>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6" name="円/楕円 335"/>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37" name="テキスト ボックス 336"/>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前年度と比較して、公債費に係る経常収支比率は</a:t>
          </a:r>
          <a:r>
            <a:rPr kumimoji="1" lang="en-US" altLang="ja-JP" sz="1300">
              <a:latin typeface="ＭＳ Ｐゴシック"/>
            </a:rPr>
            <a:t>1.2</a:t>
          </a:r>
          <a:r>
            <a:rPr kumimoji="1" lang="ja-JP" altLang="en-US" sz="1300">
              <a:latin typeface="ＭＳ Ｐゴシック"/>
            </a:rPr>
            <a:t>ポイント上回っており、類似団体と比較して平均的な数値となっている。ここ数年は、新市建設計画に基づく、市民生活に必要不可欠な大型事業が続くことから、起債事業費の精査や計画的な繰上償還の実施等により、起債残高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115570</xdr:rowOff>
    </xdr:to>
    <xdr:cxnSp macro="">
      <xdr:nvCxnSpPr>
        <xdr:cNvPr id="368" name="直線コネクタ 367"/>
        <xdr:cNvCxnSpPr/>
      </xdr:nvCxnSpPr>
      <xdr:spPr>
        <a:xfrm>
          <a:off x="3987800" y="132074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24130</xdr:rowOff>
    </xdr:to>
    <xdr:cxnSp macro="">
      <xdr:nvCxnSpPr>
        <xdr:cNvPr id="371" name="直線コネクタ 370"/>
        <xdr:cNvCxnSpPr/>
      </xdr:nvCxnSpPr>
      <xdr:spPr>
        <a:xfrm flipV="1">
          <a:off x="3098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108204</xdr:rowOff>
    </xdr:from>
    <xdr:to>
      <xdr:col>5</xdr:col>
      <xdr:colOff>600075</xdr:colOff>
      <xdr:row>77</xdr:row>
      <xdr:rowOff>38354</xdr:rowOff>
    </xdr:to>
    <xdr:sp macro="" textlink="">
      <xdr:nvSpPr>
        <xdr:cNvPr id="372" name="フローチャート : 判断 371"/>
        <xdr:cNvSpPr/>
      </xdr:nvSpPr>
      <xdr:spPr>
        <a:xfrm>
          <a:off x="3937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73" name="テキスト ボックス 372"/>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42418</xdr:rowOff>
    </xdr:to>
    <xdr:cxnSp macro="">
      <xdr:nvCxnSpPr>
        <xdr:cNvPr id="374" name="直線コネクタ 373"/>
        <xdr:cNvCxnSpPr/>
      </xdr:nvCxnSpPr>
      <xdr:spPr>
        <a:xfrm flipV="1">
          <a:off x="2209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110998</xdr:rowOff>
    </xdr:from>
    <xdr:to>
      <xdr:col>3</xdr:col>
      <xdr:colOff>142875</xdr:colOff>
      <xdr:row>77</xdr:row>
      <xdr:rowOff>42418</xdr:rowOff>
    </xdr:to>
    <xdr:cxnSp macro="">
      <xdr:nvCxnSpPr>
        <xdr:cNvPr id="377" name="直線コネクタ 376"/>
        <xdr:cNvCxnSpPr/>
      </xdr:nvCxnSpPr>
      <xdr:spPr>
        <a:xfrm>
          <a:off x="1320800" y="1296974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144780</xdr:rowOff>
    </xdr:from>
    <xdr:to>
      <xdr:col>3</xdr:col>
      <xdr:colOff>193675</xdr:colOff>
      <xdr:row>77</xdr:row>
      <xdr:rowOff>74930</xdr:rowOff>
    </xdr:to>
    <xdr:sp macro="" textlink="">
      <xdr:nvSpPr>
        <xdr:cNvPr id="378" name="フローチャート :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380" name="フローチャート : 判断 379"/>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77995</xdr:rowOff>
    </xdr:from>
    <xdr:ext cx="762000" cy="259045"/>
    <xdr:sp macro="" textlink="">
      <xdr:nvSpPr>
        <xdr:cNvPr id="381" name="テキスト ボックス 380"/>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7" name="円/楕円 386"/>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8"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9" name="円/楕円 388"/>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41419</xdr:rowOff>
    </xdr:from>
    <xdr:ext cx="736600" cy="259045"/>
    <xdr:sp macro="" textlink="">
      <xdr:nvSpPr>
        <xdr:cNvPr id="390" name="テキスト ボックス 389"/>
        <xdr:cNvSpPr txBox="1"/>
      </xdr:nvSpPr>
      <xdr:spPr>
        <a:xfrm>
          <a:off x="3606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1" name="円/楕円 390"/>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92" name="テキスト ボックス 391"/>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93" name="円/楕円 392"/>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77995</xdr:rowOff>
    </xdr:from>
    <xdr:ext cx="762000" cy="259045"/>
    <xdr:sp macro="" textlink="">
      <xdr:nvSpPr>
        <xdr:cNvPr id="394" name="テキスト ボックス 393"/>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60198</xdr:rowOff>
    </xdr:from>
    <xdr:to>
      <xdr:col>1</xdr:col>
      <xdr:colOff>676275</xdr:colOff>
      <xdr:row>75</xdr:row>
      <xdr:rowOff>161798</xdr:rowOff>
    </xdr:to>
    <xdr:sp macro="" textlink="">
      <xdr:nvSpPr>
        <xdr:cNvPr id="395" name="円/楕円 394"/>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525</xdr:rowOff>
    </xdr:from>
    <xdr:ext cx="762000" cy="259045"/>
    <xdr:sp macro="" textlink="">
      <xdr:nvSpPr>
        <xdr:cNvPr id="396" name="テキスト ボックス 395"/>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公債費以外の経常収支比率は、類似団体内平均値を</a:t>
          </a:r>
          <a:r>
            <a:rPr kumimoji="1" lang="en-US" altLang="ja-JP" sz="1300">
              <a:latin typeface="ＭＳ Ｐゴシック"/>
            </a:rPr>
            <a:t>10.6</a:t>
          </a:r>
          <a:r>
            <a:rPr kumimoji="1" lang="ja-JP" altLang="en-US" sz="1300">
              <a:latin typeface="ＭＳ Ｐゴシック"/>
            </a:rPr>
            <a:t>ポイント下回っている。今後も、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より一層取り組み、経費の節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35560</xdr:rowOff>
    </xdr:from>
    <xdr:to>
      <xdr:col>24</xdr:col>
      <xdr:colOff>31750</xdr:colOff>
      <xdr:row>75</xdr:row>
      <xdr:rowOff>24130</xdr:rowOff>
    </xdr:to>
    <xdr:cxnSp macro="">
      <xdr:nvCxnSpPr>
        <xdr:cNvPr id="425" name="直線コネクタ 424"/>
        <xdr:cNvCxnSpPr/>
      </xdr:nvCxnSpPr>
      <xdr:spPr>
        <a:xfrm flipV="1">
          <a:off x="15671800" y="127228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xdr:rowOff>
    </xdr:from>
    <xdr:to>
      <xdr:col>22</xdr:col>
      <xdr:colOff>565150</xdr:colOff>
      <xdr:row>75</xdr:row>
      <xdr:rowOff>24130</xdr:rowOff>
    </xdr:to>
    <xdr:cxnSp macro="">
      <xdr:nvCxnSpPr>
        <xdr:cNvPr id="428" name="直線コネクタ 427"/>
        <xdr:cNvCxnSpPr/>
      </xdr:nvCxnSpPr>
      <xdr:spPr>
        <a:xfrm>
          <a:off x="14782800" y="128657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9" name="フローチャート : 判断 428"/>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30" name="テキスト ボックス 429"/>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xdr:rowOff>
    </xdr:from>
    <xdr:to>
      <xdr:col>21</xdr:col>
      <xdr:colOff>361950</xdr:colOff>
      <xdr:row>75</xdr:row>
      <xdr:rowOff>69850</xdr:rowOff>
    </xdr:to>
    <xdr:cxnSp macro="">
      <xdr:nvCxnSpPr>
        <xdr:cNvPr id="431" name="直線コネクタ 430"/>
        <xdr:cNvCxnSpPr/>
      </xdr:nvCxnSpPr>
      <xdr:spPr>
        <a:xfrm flipV="1">
          <a:off x="13893800" y="128657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167639</xdr:rowOff>
    </xdr:from>
    <xdr:to>
      <xdr:col>21</xdr:col>
      <xdr:colOff>412750</xdr:colOff>
      <xdr:row>78</xdr:row>
      <xdr:rowOff>97789</xdr:rowOff>
    </xdr:to>
    <xdr:sp macro="" textlink="">
      <xdr:nvSpPr>
        <xdr:cNvPr id="432" name="フローチャート : 判断 431"/>
        <xdr:cNvSpPr/>
      </xdr:nvSpPr>
      <xdr:spPr>
        <a:xfrm>
          <a:off x="14732000" y="133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33" name="テキスト ボックス 432"/>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69850</xdr:rowOff>
    </xdr:to>
    <xdr:cxnSp macro="">
      <xdr:nvCxnSpPr>
        <xdr:cNvPr id="434" name="直線コネクタ 433"/>
        <xdr:cNvCxnSpPr/>
      </xdr:nvCxnSpPr>
      <xdr:spPr>
        <a:xfrm>
          <a:off x="13004800" y="1292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36195</xdr:rowOff>
    </xdr:from>
    <xdr:to>
      <xdr:col>20</xdr:col>
      <xdr:colOff>209550</xdr:colOff>
      <xdr:row>78</xdr:row>
      <xdr:rowOff>137795</xdr:rowOff>
    </xdr:to>
    <xdr:sp macro="" textlink="">
      <xdr:nvSpPr>
        <xdr:cNvPr id="435" name="フローチャート : 判断 434"/>
        <xdr:cNvSpPr/>
      </xdr:nvSpPr>
      <xdr:spPr>
        <a:xfrm>
          <a:off x="13843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122572</xdr:rowOff>
    </xdr:from>
    <xdr:ext cx="762000" cy="259045"/>
    <xdr:sp macro="" textlink="">
      <xdr:nvSpPr>
        <xdr:cNvPr id="436" name="テキスト ボックス 435"/>
        <xdr:cNvSpPr txBox="1"/>
      </xdr:nvSpPr>
      <xdr:spPr>
        <a:xfrm>
          <a:off x="13512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1905</xdr:rowOff>
    </xdr:from>
    <xdr:to>
      <xdr:col>19</xdr:col>
      <xdr:colOff>6350</xdr:colOff>
      <xdr:row>78</xdr:row>
      <xdr:rowOff>103505</xdr:rowOff>
    </xdr:to>
    <xdr:sp macro="" textlink="">
      <xdr:nvSpPr>
        <xdr:cNvPr id="437" name="フローチャート : 判断 436"/>
        <xdr:cNvSpPr/>
      </xdr:nvSpPr>
      <xdr:spPr>
        <a:xfrm>
          <a:off x="12954000" y="133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88282</xdr:rowOff>
    </xdr:from>
    <xdr:ext cx="762000" cy="259045"/>
    <xdr:sp macro="" textlink="">
      <xdr:nvSpPr>
        <xdr:cNvPr id="438" name="テキスト ボックス 437"/>
        <xdr:cNvSpPr txBox="1"/>
      </xdr:nvSpPr>
      <xdr:spPr>
        <a:xfrm>
          <a:off x="12623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156210</xdr:rowOff>
    </xdr:from>
    <xdr:to>
      <xdr:col>24</xdr:col>
      <xdr:colOff>82550</xdr:colOff>
      <xdr:row>74</xdr:row>
      <xdr:rowOff>86360</xdr:rowOff>
    </xdr:to>
    <xdr:sp macro="" textlink="">
      <xdr:nvSpPr>
        <xdr:cNvPr id="444" name="円/楕円 443"/>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64787</xdr:rowOff>
    </xdr:from>
    <xdr:ext cx="762000" cy="259045"/>
    <xdr:sp macro="" textlink="">
      <xdr:nvSpPr>
        <xdr:cNvPr id="445" name="公債費以外該当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46" name="円/楕円 445"/>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47" name="テキスト ボックス 446"/>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127635</xdr:rowOff>
    </xdr:from>
    <xdr:to>
      <xdr:col>21</xdr:col>
      <xdr:colOff>412750</xdr:colOff>
      <xdr:row>75</xdr:row>
      <xdr:rowOff>57785</xdr:rowOff>
    </xdr:to>
    <xdr:sp macro="" textlink="">
      <xdr:nvSpPr>
        <xdr:cNvPr id="448" name="円/楕円 447"/>
        <xdr:cNvSpPr/>
      </xdr:nvSpPr>
      <xdr:spPr>
        <a:xfrm>
          <a:off x="14732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67962</xdr:rowOff>
    </xdr:from>
    <xdr:ext cx="762000" cy="259045"/>
    <xdr:sp macro="" textlink="">
      <xdr:nvSpPr>
        <xdr:cNvPr id="449" name="テキスト ボックス 448"/>
        <xdr:cNvSpPr txBox="1"/>
      </xdr:nvSpPr>
      <xdr:spPr>
        <a:xfrm>
          <a:off x="14401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50" name="円/楕円 449"/>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51" name="テキスト ボックス 450"/>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2" name="円/楕円 451"/>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53" name="テキスト ボックス 452"/>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長野県佐久市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67379</xdr:rowOff>
    </xdr:from>
    <xdr:to>
      <xdr:col>4</xdr:col>
      <xdr:colOff>1117600</xdr:colOff>
      <xdr:row>17</xdr:row>
      <xdr:rowOff>71739</xdr:rowOff>
    </xdr:to>
    <xdr:cxnSp macro="">
      <xdr:nvCxnSpPr>
        <xdr:cNvPr id="52" name="直線コネクタ 51"/>
        <xdr:cNvCxnSpPr/>
      </xdr:nvCxnSpPr>
      <xdr:spPr bwMode="auto">
        <a:xfrm>
          <a:off x="5003800" y="3029654"/>
          <a:ext cx="647700" cy="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67379</xdr:rowOff>
    </xdr:from>
    <xdr:to>
      <xdr:col>4</xdr:col>
      <xdr:colOff>469900</xdr:colOff>
      <xdr:row>17</xdr:row>
      <xdr:rowOff>101930</xdr:rowOff>
    </xdr:to>
    <xdr:cxnSp macro="">
      <xdr:nvCxnSpPr>
        <xdr:cNvPr id="55" name="直線コネクタ 54"/>
        <xdr:cNvCxnSpPr/>
      </xdr:nvCxnSpPr>
      <xdr:spPr bwMode="auto">
        <a:xfrm flipV="1">
          <a:off x="4305300" y="3029654"/>
          <a:ext cx="698500" cy="3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15126</xdr:rowOff>
    </xdr:from>
    <xdr:to>
      <xdr:col>4</xdr:col>
      <xdr:colOff>520700</xdr:colOff>
      <xdr:row>18</xdr:row>
      <xdr:rowOff>116726</xdr:rowOff>
    </xdr:to>
    <xdr:sp macro="" textlink="">
      <xdr:nvSpPr>
        <xdr:cNvPr id="56" name="フローチャート : 判断 55"/>
        <xdr:cNvSpPr/>
      </xdr:nvSpPr>
      <xdr:spPr bwMode="auto">
        <a:xfrm>
          <a:off x="49530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101503</xdr:rowOff>
    </xdr:from>
    <xdr:ext cx="736600" cy="259045"/>
    <xdr:sp macro="" textlink="">
      <xdr:nvSpPr>
        <xdr:cNvPr id="57" name="テキスト ボックス 56"/>
        <xdr:cNvSpPr txBox="1"/>
      </xdr:nvSpPr>
      <xdr:spPr>
        <a:xfrm>
          <a:off x="4622800" y="323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71673</xdr:rowOff>
    </xdr:from>
    <xdr:to>
      <xdr:col>3</xdr:col>
      <xdr:colOff>904875</xdr:colOff>
      <xdr:row>17</xdr:row>
      <xdr:rowOff>101930</xdr:rowOff>
    </xdr:to>
    <xdr:cxnSp macro="">
      <xdr:nvCxnSpPr>
        <xdr:cNvPr id="58" name="直線コネクタ 57"/>
        <xdr:cNvCxnSpPr/>
      </xdr:nvCxnSpPr>
      <xdr:spPr bwMode="auto">
        <a:xfrm>
          <a:off x="3606800" y="3033948"/>
          <a:ext cx="698500" cy="30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37055</xdr:rowOff>
    </xdr:from>
    <xdr:to>
      <xdr:col>3</xdr:col>
      <xdr:colOff>955675</xdr:colOff>
      <xdr:row>18</xdr:row>
      <xdr:rowOff>138655</xdr:rowOff>
    </xdr:to>
    <xdr:sp macro="" textlink="">
      <xdr:nvSpPr>
        <xdr:cNvPr id="59" name="フローチャート : 判断 58"/>
        <xdr:cNvSpPr/>
      </xdr:nvSpPr>
      <xdr:spPr bwMode="auto">
        <a:xfrm>
          <a:off x="4254500" y="3170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123432</xdr:rowOff>
    </xdr:from>
    <xdr:ext cx="762000" cy="259045"/>
    <xdr:sp macro="" textlink="">
      <xdr:nvSpPr>
        <xdr:cNvPr id="60" name="テキスト ボックス 59"/>
        <xdr:cNvSpPr txBox="1"/>
      </xdr:nvSpPr>
      <xdr:spPr>
        <a:xfrm>
          <a:off x="3924300" y="325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62170</xdr:rowOff>
    </xdr:from>
    <xdr:to>
      <xdr:col>3</xdr:col>
      <xdr:colOff>206375</xdr:colOff>
      <xdr:row>17</xdr:row>
      <xdr:rowOff>71673</xdr:rowOff>
    </xdr:to>
    <xdr:cxnSp macro="">
      <xdr:nvCxnSpPr>
        <xdr:cNvPr id="61" name="直線コネクタ 60"/>
        <xdr:cNvCxnSpPr/>
      </xdr:nvCxnSpPr>
      <xdr:spPr bwMode="auto">
        <a:xfrm>
          <a:off x="2908300" y="3024445"/>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2455</xdr:rowOff>
    </xdr:from>
    <xdr:to>
      <xdr:col>3</xdr:col>
      <xdr:colOff>257175</xdr:colOff>
      <xdr:row>18</xdr:row>
      <xdr:rowOff>104055</xdr:rowOff>
    </xdr:to>
    <xdr:sp macro="" textlink="">
      <xdr:nvSpPr>
        <xdr:cNvPr id="62" name="フローチャート : 判断 61"/>
        <xdr:cNvSpPr/>
      </xdr:nvSpPr>
      <xdr:spPr bwMode="auto">
        <a:xfrm>
          <a:off x="3556000" y="313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88832</xdr:rowOff>
    </xdr:from>
    <xdr:ext cx="762000" cy="259045"/>
    <xdr:sp macro="" textlink="">
      <xdr:nvSpPr>
        <xdr:cNvPr id="63" name="テキスト ボックス 62"/>
        <xdr:cNvSpPr txBox="1"/>
      </xdr:nvSpPr>
      <xdr:spPr>
        <a:xfrm>
          <a:off x="3225800" y="322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133867</xdr:rowOff>
    </xdr:from>
    <xdr:to>
      <xdr:col>2</xdr:col>
      <xdr:colOff>692150</xdr:colOff>
      <xdr:row>18</xdr:row>
      <xdr:rowOff>64017</xdr:rowOff>
    </xdr:to>
    <xdr:sp macro="" textlink="">
      <xdr:nvSpPr>
        <xdr:cNvPr id="64" name="フローチャート : 判断 63"/>
        <xdr:cNvSpPr/>
      </xdr:nvSpPr>
      <xdr:spPr bwMode="auto">
        <a:xfrm>
          <a:off x="2857500" y="3096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48794</xdr:rowOff>
    </xdr:from>
    <xdr:ext cx="762000" cy="259045"/>
    <xdr:sp macro="" textlink="">
      <xdr:nvSpPr>
        <xdr:cNvPr id="65" name="テキスト ボックス 64"/>
        <xdr:cNvSpPr txBox="1"/>
      </xdr:nvSpPr>
      <xdr:spPr>
        <a:xfrm>
          <a:off x="2527300" y="318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20939</xdr:rowOff>
    </xdr:from>
    <xdr:to>
      <xdr:col>5</xdr:col>
      <xdr:colOff>34925</xdr:colOff>
      <xdr:row>17</xdr:row>
      <xdr:rowOff>122539</xdr:rowOff>
    </xdr:to>
    <xdr:sp macro="" textlink="">
      <xdr:nvSpPr>
        <xdr:cNvPr id="71" name="円/楕円 70"/>
        <xdr:cNvSpPr/>
      </xdr:nvSpPr>
      <xdr:spPr bwMode="auto">
        <a:xfrm>
          <a:off x="5600700" y="29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164466</xdr:rowOff>
    </xdr:from>
    <xdr:ext cx="762000" cy="259045"/>
    <xdr:sp macro="" textlink="">
      <xdr:nvSpPr>
        <xdr:cNvPr id="72" name="人口1人当たり決算額の推移該当値テキスト130"/>
        <xdr:cNvSpPr txBox="1"/>
      </xdr:nvSpPr>
      <xdr:spPr>
        <a:xfrm>
          <a:off x="5740400" y="29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16579</xdr:rowOff>
    </xdr:from>
    <xdr:to>
      <xdr:col>4</xdr:col>
      <xdr:colOff>520700</xdr:colOff>
      <xdr:row>17</xdr:row>
      <xdr:rowOff>118179</xdr:rowOff>
    </xdr:to>
    <xdr:sp macro="" textlink="">
      <xdr:nvSpPr>
        <xdr:cNvPr id="73" name="円/楕円 72"/>
        <xdr:cNvSpPr/>
      </xdr:nvSpPr>
      <xdr:spPr bwMode="auto">
        <a:xfrm>
          <a:off x="4953000" y="297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128356</xdr:rowOff>
    </xdr:from>
    <xdr:ext cx="736600" cy="259045"/>
    <xdr:sp macro="" textlink="">
      <xdr:nvSpPr>
        <xdr:cNvPr id="74" name="テキスト ボックス 73"/>
        <xdr:cNvSpPr txBox="1"/>
      </xdr:nvSpPr>
      <xdr:spPr>
        <a:xfrm>
          <a:off x="4622800" y="274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51130</xdr:rowOff>
    </xdr:from>
    <xdr:to>
      <xdr:col>3</xdr:col>
      <xdr:colOff>955675</xdr:colOff>
      <xdr:row>17</xdr:row>
      <xdr:rowOff>152730</xdr:rowOff>
    </xdr:to>
    <xdr:sp macro="" textlink="">
      <xdr:nvSpPr>
        <xdr:cNvPr id="75" name="円/楕円 74"/>
        <xdr:cNvSpPr/>
      </xdr:nvSpPr>
      <xdr:spPr bwMode="auto">
        <a:xfrm>
          <a:off x="4254500" y="301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162907</xdr:rowOff>
    </xdr:from>
    <xdr:ext cx="762000" cy="259045"/>
    <xdr:sp macro="" textlink="">
      <xdr:nvSpPr>
        <xdr:cNvPr id="76" name="テキスト ボックス 75"/>
        <xdr:cNvSpPr txBox="1"/>
      </xdr:nvSpPr>
      <xdr:spPr>
        <a:xfrm>
          <a:off x="3924300" y="278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20873</xdr:rowOff>
    </xdr:from>
    <xdr:to>
      <xdr:col>3</xdr:col>
      <xdr:colOff>257175</xdr:colOff>
      <xdr:row>17</xdr:row>
      <xdr:rowOff>122473</xdr:rowOff>
    </xdr:to>
    <xdr:sp macro="" textlink="">
      <xdr:nvSpPr>
        <xdr:cNvPr id="77" name="円/楕円 76"/>
        <xdr:cNvSpPr/>
      </xdr:nvSpPr>
      <xdr:spPr bwMode="auto">
        <a:xfrm>
          <a:off x="3556000" y="298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132650</xdr:rowOff>
    </xdr:from>
    <xdr:ext cx="762000" cy="259045"/>
    <xdr:sp macro="" textlink="">
      <xdr:nvSpPr>
        <xdr:cNvPr id="78" name="テキスト ボックス 77"/>
        <xdr:cNvSpPr txBox="1"/>
      </xdr:nvSpPr>
      <xdr:spPr>
        <a:xfrm>
          <a:off x="3225800" y="275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11370</xdr:rowOff>
    </xdr:from>
    <xdr:to>
      <xdr:col>2</xdr:col>
      <xdr:colOff>692150</xdr:colOff>
      <xdr:row>17</xdr:row>
      <xdr:rowOff>112970</xdr:rowOff>
    </xdr:to>
    <xdr:sp macro="" textlink="">
      <xdr:nvSpPr>
        <xdr:cNvPr id="79" name="円/楕円 78"/>
        <xdr:cNvSpPr/>
      </xdr:nvSpPr>
      <xdr:spPr bwMode="auto">
        <a:xfrm>
          <a:off x="2857500" y="297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123147</xdr:rowOff>
    </xdr:from>
    <xdr:ext cx="762000" cy="259045"/>
    <xdr:sp macro="" textlink="">
      <xdr:nvSpPr>
        <xdr:cNvPr id="80" name="テキスト ボックス 79"/>
        <xdr:cNvSpPr txBox="1"/>
      </xdr:nvSpPr>
      <xdr:spPr>
        <a:xfrm>
          <a:off x="2527300" y="274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9225</xdr:rowOff>
    </xdr:from>
    <xdr:to>
      <xdr:col>4</xdr:col>
      <xdr:colOff>1117600</xdr:colOff>
      <xdr:row>38</xdr:row>
      <xdr:rowOff>33206</xdr:rowOff>
    </xdr:to>
    <xdr:cxnSp macro="">
      <xdr:nvCxnSpPr>
        <xdr:cNvPr id="112" name="直線コネクタ 111"/>
        <xdr:cNvCxnSpPr/>
      </xdr:nvCxnSpPr>
      <xdr:spPr bwMode="auto">
        <a:xfrm flipV="1">
          <a:off x="5003800" y="7476825"/>
          <a:ext cx="647700" cy="2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311412</xdr:rowOff>
    </xdr:from>
    <xdr:to>
      <xdr:col>4</xdr:col>
      <xdr:colOff>469900</xdr:colOff>
      <xdr:row>38</xdr:row>
      <xdr:rowOff>33206</xdr:rowOff>
    </xdr:to>
    <xdr:cxnSp macro="">
      <xdr:nvCxnSpPr>
        <xdr:cNvPr id="115" name="直線コネクタ 114"/>
        <xdr:cNvCxnSpPr/>
      </xdr:nvCxnSpPr>
      <xdr:spPr bwMode="auto">
        <a:xfrm>
          <a:off x="4305300" y="7436112"/>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37658</xdr:rowOff>
    </xdr:from>
    <xdr:to>
      <xdr:col>4</xdr:col>
      <xdr:colOff>520700</xdr:colOff>
      <xdr:row>37</xdr:row>
      <xdr:rowOff>139258</xdr:rowOff>
    </xdr:to>
    <xdr:sp macro="" textlink="">
      <xdr:nvSpPr>
        <xdr:cNvPr id="116" name="フローチャート : 判断 115"/>
        <xdr:cNvSpPr/>
      </xdr:nvSpPr>
      <xdr:spPr bwMode="auto">
        <a:xfrm>
          <a:off x="4953000" y="7162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320885</xdr:rowOff>
    </xdr:from>
    <xdr:ext cx="736600" cy="259045"/>
    <xdr:sp macro="" textlink="">
      <xdr:nvSpPr>
        <xdr:cNvPr id="117" name="テキスト ボックス 116"/>
        <xdr:cNvSpPr txBox="1"/>
      </xdr:nvSpPr>
      <xdr:spPr>
        <a:xfrm>
          <a:off x="4622800" y="693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254605</xdr:rowOff>
    </xdr:from>
    <xdr:to>
      <xdr:col>3</xdr:col>
      <xdr:colOff>904875</xdr:colOff>
      <xdr:row>37</xdr:row>
      <xdr:rowOff>311412</xdr:rowOff>
    </xdr:to>
    <xdr:cxnSp macro="">
      <xdr:nvCxnSpPr>
        <xdr:cNvPr id="118" name="直線コネクタ 117"/>
        <xdr:cNvCxnSpPr/>
      </xdr:nvCxnSpPr>
      <xdr:spPr bwMode="auto">
        <a:xfrm>
          <a:off x="3606800" y="7379305"/>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164943</xdr:rowOff>
    </xdr:from>
    <xdr:to>
      <xdr:col>3</xdr:col>
      <xdr:colOff>955675</xdr:colOff>
      <xdr:row>37</xdr:row>
      <xdr:rowOff>95093</xdr:rowOff>
    </xdr:to>
    <xdr:sp macro="" textlink="">
      <xdr:nvSpPr>
        <xdr:cNvPr id="119" name="フローチャート : 判断 118"/>
        <xdr:cNvSpPr/>
      </xdr:nvSpPr>
      <xdr:spPr bwMode="auto">
        <a:xfrm>
          <a:off x="4254500" y="711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276720</xdr:rowOff>
    </xdr:from>
    <xdr:ext cx="762000" cy="259045"/>
    <xdr:sp macro="" textlink="">
      <xdr:nvSpPr>
        <xdr:cNvPr id="120" name="テキスト ボックス 119"/>
        <xdr:cNvSpPr txBox="1"/>
      </xdr:nvSpPr>
      <xdr:spPr>
        <a:xfrm>
          <a:off x="3924300" y="688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254605</xdr:rowOff>
    </xdr:from>
    <xdr:to>
      <xdr:col>3</xdr:col>
      <xdr:colOff>206375</xdr:colOff>
      <xdr:row>37</xdr:row>
      <xdr:rowOff>273738</xdr:rowOff>
    </xdr:to>
    <xdr:cxnSp macro="">
      <xdr:nvCxnSpPr>
        <xdr:cNvPr id="121" name="直線コネクタ 120"/>
        <xdr:cNvCxnSpPr/>
      </xdr:nvCxnSpPr>
      <xdr:spPr bwMode="auto">
        <a:xfrm flipV="1">
          <a:off x="2908300" y="7379305"/>
          <a:ext cx="698500" cy="1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144025</xdr:rowOff>
    </xdr:from>
    <xdr:to>
      <xdr:col>3</xdr:col>
      <xdr:colOff>257175</xdr:colOff>
      <xdr:row>37</xdr:row>
      <xdr:rowOff>74175</xdr:rowOff>
    </xdr:to>
    <xdr:sp macro="" textlink="">
      <xdr:nvSpPr>
        <xdr:cNvPr id="122" name="フローチャート : 判断 121"/>
        <xdr:cNvSpPr/>
      </xdr:nvSpPr>
      <xdr:spPr bwMode="auto">
        <a:xfrm>
          <a:off x="3556000" y="70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255802</xdr:rowOff>
    </xdr:from>
    <xdr:ext cx="762000" cy="259045"/>
    <xdr:sp macro="" textlink="">
      <xdr:nvSpPr>
        <xdr:cNvPr id="123" name="テキスト ボックス 122"/>
        <xdr:cNvSpPr txBox="1"/>
      </xdr:nvSpPr>
      <xdr:spPr>
        <a:xfrm>
          <a:off x="3225800" y="68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112273</xdr:rowOff>
    </xdr:from>
    <xdr:to>
      <xdr:col>2</xdr:col>
      <xdr:colOff>692150</xdr:colOff>
      <xdr:row>37</xdr:row>
      <xdr:rowOff>42423</xdr:rowOff>
    </xdr:to>
    <xdr:sp macro="" textlink="">
      <xdr:nvSpPr>
        <xdr:cNvPr id="124" name="フローチャート : 判断 123"/>
        <xdr:cNvSpPr/>
      </xdr:nvSpPr>
      <xdr:spPr bwMode="auto">
        <a:xfrm>
          <a:off x="2857500" y="706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224050</xdr:rowOff>
    </xdr:from>
    <xdr:ext cx="762000" cy="259045"/>
    <xdr:sp macro="" textlink="">
      <xdr:nvSpPr>
        <xdr:cNvPr id="125" name="テキスト ボックス 124"/>
        <xdr:cNvSpPr txBox="1"/>
      </xdr:nvSpPr>
      <xdr:spPr>
        <a:xfrm>
          <a:off x="2527300" y="683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301325</xdr:rowOff>
    </xdr:from>
    <xdr:to>
      <xdr:col>5</xdr:col>
      <xdr:colOff>34925</xdr:colOff>
      <xdr:row>38</xdr:row>
      <xdr:rowOff>60025</xdr:rowOff>
    </xdr:to>
    <xdr:sp macro="" textlink="">
      <xdr:nvSpPr>
        <xdr:cNvPr id="131" name="円/楕円 130"/>
        <xdr:cNvSpPr/>
      </xdr:nvSpPr>
      <xdr:spPr bwMode="auto">
        <a:xfrm>
          <a:off x="5600700" y="742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209902</xdr:rowOff>
    </xdr:from>
    <xdr:ext cx="762000" cy="259045"/>
    <xdr:sp macro="" textlink="">
      <xdr:nvSpPr>
        <xdr:cNvPr id="132" name="人口1人当たり決算額の推移該当値テキスト445"/>
        <xdr:cNvSpPr txBox="1"/>
      </xdr:nvSpPr>
      <xdr:spPr>
        <a:xfrm>
          <a:off x="5740400" y="733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325306</xdr:rowOff>
    </xdr:from>
    <xdr:to>
      <xdr:col>4</xdr:col>
      <xdr:colOff>520700</xdr:colOff>
      <xdr:row>38</xdr:row>
      <xdr:rowOff>84006</xdr:rowOff>
    </xdr:to>
    <xdr:sp macro="" textlink="">
      <xdr:nvSpPr>
        <xdr:cNvPr id="133" name="円/楕円 132"/>
        <xdr:cNvSpPr/>
      </xdr:nvSpPr>
      <xdr:spPr bwMode="auto">
        <a:xfrm>
          <a:off x="4953000" y="745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68783</xdr:rowOff>
    </xdr:from>
    <xdr:ext cx="736600" cy="259045"/>
    <xdr:sp macro="" textlink="">
      <xdr:nvSpPr>
        <xdr:cNvPr id="134" name="テキスト ボックス 133"/>
        <xdr:cNvSpPr txBox="1"/>
      </xdr:nvSpPr>
      <xdr:spPr>
        <a:xfrm>
          <a:off x="4622800" y="7536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260612</xdr:rowOff>
    </xdr:from>
    <xdr:to>
      <xdr:col>3</xdr:col>
      <xdr:colOff>955675</xdr:colOff>
      <xdr:row>38</xdr:row>
      <xdr:rowOff>19312</xdr:rowOff>
    </xdr:to>
    <xdr:sp macro="" textlink="">
      <xdr:nvSpPr>
        <xdr:cNvPr id="135" name="円/楕円 134"/>
        <xdr:cNvSpPr/>
      </xdr:nvSpPr>
      <xdr:spPr bwMode="auto">
        <a:xfrm>
          <a:off x="4254500" y="738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4089</xdr:rowOff>
    </xdr:from>
    <xdr:ext cx="762000" cy="259045"/>
    <xdr:sp macro="" textlink="">
      <xdr:nvSpPr>
        <xdr:cNvPr id="136" name="テキスト ボックス 135"/>
        <xdr:cNvSpPr txBox="1"/>
      </xdr:nvSpPr>
      <xdr:spPr>
        <a:xfrm>
          <a:off x="3924300" y="747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203805</xdr:rowOff>
    </xdr:from>
    <xdr:to>
      <xdr:col>3</xdr:col>
      <xdr:colOff>257175</xdr:colOff>
      <xdr:row>37</xdr:row>
      <xdr:rowOff>305405</xdr:rowOff>
    </xdr:to>
    <xdr:sp macro="" textlink="">
      <xdr:nvSpPr>
        <xdr:cNvPr id="137" name="円/楕円 136"/>
        <xdr:cNvSpPr/>
      </xdr:nvSpPr>
      <xdr:spPr bwMode="auto">
        <a:xfrm>
          <a:off x="3556000" y="732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290182</xdr:rowOff>
    </xdr:from>
    <xdr:ext cx="762000" cy="259045"/>
    <xdr:sp macro="" textlink="">
      <xdr:nvSpPr>
        <xdr:cNvPr id="138" name="テキスト ボックス 137"/>
        <xdr:cNvSpPr txBox="1"/>
      </xdr:nvSpPr>
      <xdr:spPr>
        <a:xfrm>
          <a:off x="3225800" y="74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222938</xdr:rowOff>
    </xdr:from>
    <xdr:to>
      <xdr:col>2</xdr:col>
      <xdr:colOff>692150</xdr:colOff>
      <xdr:row>37</xdr:row>
      <xdr:rowOff>324538</xdr:rowOff>
    </xdr:to>
    <xdr:sp macro="" textlink="">
      <xdr:nvSpPr>
        <xdr:cNvPr id="139" name="円/楕円 138"/>
        <xdr:cNvSpPr/>
      </xdr:nvSpPr>
      <xdr:spPr bwMode="auto">
        <a:xfrm>
          <a:off x="2857500" y="734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309315</xdr:rowOff>
    </xdr:from>
    <xdr:ext cx="762000" cy="259045"/>
    <xdr:sp macro="" textlink="">
      <xdr:nvSpPr>
        <xdr:cNvPr id="140" name="テキスト ボックス 139"/>
        <xdr:cNvSpPr txBox="1"/>
      </xdr:nvSpPr>
      <xdr:spPr>
        <a:xfrm>
          <a:off x="2527300" y="743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100057</xdr:rowOff>
    </xdr:from>
    <xdr:to>
      <xdr:col>6</xdr:col>
      <xdr:colOff>511175</xdr:colOff>
      <xdr:row>36</xdr:row>
      <xdr:rowOff>167208</xdr:rowOff>
    </xdr:to>
    <xdr:cxnSp macro="">
      <xdr:nvCxnSpPr>
        <xdr:cNvPr id="61" name="直線コネクタ 60"/>
        <xdr:cNvCxnSpPr/>
      </xdr:nvCxnSpPr>
      <xdr:spPr>
        <a:xfrm>
          <a:off x="3797300" y="6272257"/>
          <a:ext cx="8382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95085</xdr:rowOff>
    </xdr:from>
    <xdr:to>
      <xdr:col>5</xdr:col>
      <xdr:colOff>358775</xdr:colOff>
      <xdr:row>36</xdr:row>
      <xdr:rowOff>100057</xdr:rowOff>
    </xdr:to>
    <xdr:cxnSp macro="">
      <xdr:nvCxnSpPr>
        <xdr:cNvPr id="64" name="直線コネクタ 63"/>
        <xdr:cNvCxnSpPr/>
      </xdr:nvCxnSpPr>
      <xdr:spPr>
        <a:xfrm>
          <a:off x="2908300" y="6267285"/>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146793</xdr:rowOff>
    </xdr:from>
    <xdr:to>
      <xdr:col>5</xdr:col>
      <xdr:colOff>409575</xdr:colOff>
      <xdr:row>37</xdr:row>
      <xdr:rowOff>76943</xdr:rowOff>
    </xdr:to>
    <xdr:sp macro="" textlink="">
      <xdr:nvSpPr>
        <xdr:cNvPr id="65" name="フローチャート : 判断 64"/>
        <xdr:cNvSpPr/>
      </xdr:nvSpPr>
      <xdr:spPr>
        <a:xfrm>
          <a:off x="3746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68070</xdr:rowOff>
    </xdr:from>
    <xdr:ext cx="534377" cy="259045"/>
    <xdr:sp macro="" textlink="">
      <xdr:nvSpPr>
        <xdr:cNvPr id="66" name="テキスト ボックス 65"/>
        <xdr:cNvSpPr txBox="1"/>
      </xdr:nvSpPr>
      <xdr:spPr>
        <a:xfrm>
          <a:off x="3530111" y="641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73101</xdr:rowOff>
    </xdr:from>
    <xdr:to>
      <xdr:col>4</xdr:col>
      <xdr:colOff>155575</xdr:colOff>
      <xdr:row>36</xdr:row>
      <xdr:rowOff>95085</xdr:rowOff>
    </xdr:to>
    <xdr:cxnSp macro="">
      <xdr:nvCxnSpPr>
        <xdr:cNvPr id="67" name="直線コネクタ 66"/>
        <xdr:cNvCxnSpPr/>
      </xdr:nvCxnSpPr>
      <xdr:spPr>
        <a:xfrm>
          <a:off x="2019300" y="6245301"/>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157442</xdr:rowOff>
    </xdr:from>
    <xdr:to>
      <xdr:col>4</xdr:col>
      <xdr:colOff>206375</xdr:colOff>
      <xdr:row>37</xdr:row>
      <xdr:rowOff>87592</xdr:rowOff>
    </xdr:to>
    <xdr:sp macro="" textlink="">
      <xdr:nvSpPr>
        <xdr:cNvPr id="68" name="フローチャート : 判断 67"/>
        <xdr:cNvSpPr/>
      </xdr:nvSpPr>
      <xdr:spPr>
        <a:xfrm>
          <a:off x="2857500" y="63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78719</xdr:rowOff>
    </xdr:from>
    <xdr:ext cx="534377" cy="259045"/>
    <xdr:sp macro="" textlink="">
      <xdr:nvSpPr>
        <xdr:cNvPr id="69" name="テキスト ボックス 68"/>
        <xdr:cNvSpPr txBox="1"/>
      </xdr:nvSpPr>
      <xdr:spPr>
        <a:xfrm>
          <a:off x="2641111" y="64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33992</xdr:rowOff>
    </xdr:from>
    <xdr:to>
      <xdr:col>2</xdr:col>
      <xdr:colOff>638175</xdr:colOff>
      <xdr:row>36</xdr:row>
      <xdr:rowOff>73101</xdr:rowOff>
    </xdr:to>
    <xdr:cxnSp macro="">
      <xdr:nvCxnSpPr>
        <xdr:cNvPr id="70" name="直線コネクタ 69"/>
        <xdr:cNvCxnSpPr/>
      </xdr:nvCxnSpPr>
      <xdr:spPr>
        <a:xfrm>
          <a:off x="1130300" y="6206192"/>
          <a:ext cx="889000" cy="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101606</xdr:rowOff>
    </xdr:from>
    <xdr:to>
      <xdr:col>3</xdr:col>
      <xdr:colOff>3175</xdr:colOff>
      <xdr:row>37</xdr:row>
      <xdr:rowOff>31756</xdr:rowOff>
    </xdr:to>
    <xdr:sp macro="" textlink="">
      <xdr:nvSpPr>
        <xdr:cNvPr id="71" name="フローチャート : 判断 70"/>
        <xdr:cNvSpPr/>
      </xdr:nvSpPr>
      <xdr:spPr>
        <a:xfrm>
          <a:off x="1968500" y="62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22883</xdr:rowOff>
    </xdr:from>
    <xdr:ext cx="534377" cy="259045"/>
    <xdr:sp macro="" textlink="">
      <xdr:nvSpPr>
        <xdr:cNvPr id="72" name="テキスト ボックス 71"/>
        <xdr:cNvSpPr txBox="1"/>
      </xdr:nvSpPr>
      <xdr:spPr>
        <a:xfrm>
          <a:off x="1752111" y="63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51905</xdr:rowOff>
    </xdr:from>
    <xdr:to>
      <xdr:col>1</xdr:col>
      <xdr:colOff>485775</xdr:colOff>
      <xdr:row>36</xdr:row>
      <xdr:rowOff>153505</xdr:rowOff>
    </xdr:to>
    <xdr:sp macro="" textlink="">
      <xdr:nvSpPr>
        <xdr:cNvPr id="73" name="フローチャート : 判断 72"/>
        <xdr:cNvSpPr/>
      </xdr:nvSpPr>
      <xdr:spPr>
        <a:xfrm>
          <a:off x="1079500" y="622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144632</xdr:rowOff>
    </xdr:from>
    <xdr:ext cx="534377" cy="259045"/>
    <xdr:sp macro="" textlink="">
      <xdr:nvSpPr>
        <xdr:cNvPr id="74" name="テキスト ボックス 73"/>
        <xdr:cNvSpPr txBox="1"/>
      </xdr:nvSpPr>
      <xdr:spPr>
        <a:xfrm>
          <a:off x="863111" y="63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116408</xdr:rowOff>
    </xdr:from>
    <xdr:to>
      <xdr:col>6</xdr:col>
      <xdr:colOff>561975</xdr:colOff>
      <xdr:row>37</xdr:row>
      <xdr:rowOff>46558</xdr:rowOff>
    </xdr:to>
    <xdr:sp macro="" textlink="">
      <xdr:nvSpPr>
        <xdr:cNvPr id="80" name="円/楕円 79"/>
        <xdr:cNvSpPr/>
      </xdr:nvSpPr>
      <xdr:spPr>
        <a:xfrm>
          <a:off x="4584700" y="62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94835</xdr:rowOff>
    </xdr:from>
    <xdr:ext cx="534377" cy="259045"/>
    <xdr:sp macro="" textlink="">
      <xdr:nvSpPr>
        <xdr:cNvPr id="81" name="人件費該当値テキスト"/>
        <xdr:cNvSpPr txBox="1"/>
      </xdr:nvSpPr>
      <xdr:spPr>
        <a:xfrm>
          <a:off x="4686300" y="626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49257</xdr:rowOff>
    </xdr:from>
    <xdr:to>
      <xdr:col>5</xdr:col>
      <xdr:colOff>409575</xdr:colOff>
      <xdr:row>36</xdr:row>
      <xdr:rowOff>150857</xdr:rowOff>
    </xdr:to>
    <xdr:sp macro="" textlink="">
      <xdr:nvSpPr>
        <xdr:cNvPr id="82" name="円/楕円 81"/>
        <xdr:cNvSpPr/>
      </xdr:nvSpPr>
      <xdr:spPr>
        <a:xfrm>
          <a:off x="3746500" y="62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167384</xdr:rowOff>
    </xdr:from>
    <xdr:ext cx="534377" cy="259045"/>
    <xdr:sp macro="" textlink="">
      <xdr:nvSpPr>
        <xdr:cNvPr id="83" name="テキスト ボックス 82"/>
        <xdr:cNvSpPr txBox="1"/>
      </xdr:nvSpPr>
      <xdr:spPr>
        <a:xfrm>
          <a:off x="3530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44285</xdr:rowOff>
    </xdr:from>
    <xdr:to>
      <xdr:col>4</xdr:col>
      <xdr:colOff>206375</xdr:colOff>
      <xdr:row>36</xdr:row>
      <xdr:rowOff>145885</xdr:rowOff>
    </xdr:to>
    <xdr:sp macro="" textlink="">
      <xdr:nvSpPr>
        <xdr:cNvPr id="84" name="円/楕円 83"/>
        <xdr:cNvSpPr/>
      </xdr:nvSpPr>
      <xdr:spPr>
        <a:xfrm>
          <a:off x="2857500" y="62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162412</xdr:rowOff>
    </xdr:from>
    <xdr:ext cx="534377" cy="259045"/>
    <xdr:sp macro="" textlink="">
      <xdr:nvSpPr>
        <xdr:cNvPr id="85" name="テキスト ボックス 84"/>
        <xdr:cNvSpPr txBox="1"/>
      </xdr:nvSpPr>
      <xdr:spPr>
        <a:xfrm>
          <a:off x="2641111" y="59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22301</xdr:rowOff>
    </xdr:from>
    <xdr:to>
      <xdr:col>3</xdr:col>
      <xdr:colOff>3175</xdr:colOff>
      <xdr:row>36</xdr:row>
      <xdr:rowOff>123901</xdr:rowOff>
    </xdr:to>
    <xdr:sp macro="" textlink="">
      <xdr:nvSpPr>
        <xdr:cNvPr id="86" name="円/楕円 85"/>
        <xdr:cNvSpPr/>
      </xdr:nvSpPr>
      <xdr:spPr>
        <a:xfrm>
          <a:off x="1968500" y="61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140428</xdr:rowOff>
    </xdr:from>
    <xdr:ext cx="534377" cy="259045"/>
    <xdr:sp macro="" textlink="">
      <xdr:nvSpPr>
        <xdr:cNvPr id="87" name="テキスト ボックス 86"/>
        <xdr:cNvSpPr txBox="1"/>
      </xdr:nvSpPr>
      <xdr:spPr>
        <a:xfrm>
          <a:off x="1752111" y="59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154642</xdr:rowOff>
    </xdr:from>
    <xdr:to>
      <xdr:col>1</xdr:col>
      <xdr:colOff>485775</xdr:colOff>
      <xdr:row>36</xdr:row>
      <xdr:rowOff>84792</xdr:rowOff>
    </xdr:to>
    <xdr:sp macro="" textlink="">
      <xdr:nvSpPr>
        <xdr:cNvPr id="88" name="円/楕円 87"/>
        <xdr:cNvSpPr/>
      </xdr:nvSpPr>
      <xdr:spPr>
        <a:xfrm>
          <a:off x="1079500" y="6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101319</xdr:rowOff>
    </xdr:from>
    <xdr:ext cx="534377" cy="259045"/>
    <xdr:sp macro="" textlink="">
      <xdr:nvSpPr>
        <xdr:cNvPr id="89" name="テキスト ボックス 88"/>
        <xdr:cNvSpPr txBox="1"/>
      </xdr:nvSpPr>
      <xdr:spPr>
        <a:xfrm>
          <a:off x="863111" y="593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151875</xdr:rowOff>
    </xdr:from>
    <xdr:to>
      <xdr:col>6</xdr:col>
      <xdr:colOff>511175</xdr:colOff>
      <xdr:row>58</xdr:row>
      <xdr:rowOff>152493</xdr:rowOff>
    </xdr:to>
    <xdr:cxnSp macro="">
      <xdr:nvCxnSpPr>
        <xdr:cNvPr id="118" name="直線コネクタ 117"/>
        <xdr:cNvCxnSpPr/>
      </xdr:nvCxnSpPr>
      <xdr:spPr>
        <a:xfrm flipV="1">
          <a:off x="3797300" y="10095975"/>
          <a:ext cx="8382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152493</xdr:rowOff>
    </xdr:from>
    <xdr:to>
      <xdr:col>5</xdr:col>
      <xdr:colOff>358775</xdr:colOff>
      <xdr:row>58</xdr:row>
      <xdr:rowOff>156803</xdr:rowOff>
    </xdr:to>
    <xdr:cxnSp macro="">
      <xdr:nvCxnSpPr>
        <xdr:cNvPr id="121" name="直線コネクタ 120"/>
        <xdr:cNvCxnSpPr/>
      </xdr:nvCxnSpPr>
      <xdr:spPr>
        <a:xfrm flipV="1">
          <a:off x="2908300" y="10096593"/>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101298</xdr:rowOff>
    </xdr:from>
    <xdr:to>
      <xdr:col>5</xdr:col>
      <xdr:colOff>409575</xdr:colOff>
      <xdr:row>59</xdr:row>
      <xdr:rowOff>31448</xdr:rowOff>
    </xdr:to>
    <xdr:sp macro="" textlink="">
      <xdr:nvSpPr>
        <xdr:cNvPr id="122" name="フローチャート : 判断 121"/>
        <xdr:cNvSpPr/>
      </xdr:nvSpPr>
      <xdr:spPr>
        <a:xfrm>
          <a:off x="3746500" y="100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47975</xdr:rowOff>
    </xdr:from>
    <xdr:ext cx="534377" cy="259045"/>
    <xdr:sp macro="" textlink="">
      <xdr:nvSpPr>
        <xdr:cNvPr id="123" name="テキスト ボックス 122"/>
        <xdr:cNvSpPr txBox="1"/>
      </xdr:nvSpPr>
      <xdr:spPr>
        <a:xfrm>
          <a:off x="3530111" y="982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156721</xdr:rowOff>
    </xdr:from>
    <xdr:to>
      <xdr:col>4</xdr:col>
      <xdr:colOff>155575</xdr:colOff>
      <xdr:row>58</xdr:row>
      <xdr:rowOff>156803</xdr:rowOff>
    </xdr:to>
    <xdr:cxnSp macro="">
      <xdr:nvCxnSpPr>
        <xdr:cNvPr id="124" name="直線コネクタ 123"/>
        <xdr:cNvCxnSpPr/>
      </xdr:nvCxnSpPr>
      <xdr:spPr>
        <a:xfrm>
          <a:off x="2019300" y="10100821"/>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104600</xdr:rowOff>
    </xdr:from>
    <xdr:to>
      <xdr:col>4</xdr:col>
      <xdr:colOff>206375</xdr:colOff>
      <xdr:row>59</xdr:row>
      <xdr:rowOff>34750</xdr:rowOff>
    </xdr:to>
    <xdr:sp macro="" textlink="">
      <xdr:nvSpPr>
        <xdr:cNvPr id="125" name="フローチャート : 判断 124"/>
        <xdr:cNvSpPr/>
      </xdr:nvSpPr>
      <xdr:spPr>
        <a:xfrm>
          <a:off x="2857500" y="100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51277</xdr:rowOff>
    </xdr:from>
    <xdr:ext cx="534377" cy="259045"/>
    <xdr:sp macro="" textlink="">
      <xdr:nvSpPr>
        <xdr:cNvPr id="126" name="テキスト ボックス 125"/>
        <xdr:cNvSpPr txBox="1"/>
      </xdr:nvSpPr>
      <xdr:spPr>
        <a:xfrm>
          <a:off x="2641111" y="98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155132</xdr:rowOff>
    </xdr:from>
    <xdr:to>
      <xdr:col>2</xdr:col>
      <xdr:colOff>638175</xdr:colOff>
      <xdr:row>58</xdr:row>
      <xdr:rowOff>156721</xdr:rowOff>
    </xdr:to>
    <xdr:cxnSp macro="">
      <xdr:nvCxnSpPr>
        <xdr:cNvPr id="127" name="直線コネクタ 126"/>
        <xdr:cNvCxnSpPr/>
      </xdr:nvCxnSpPr>
      <xdr:spPr>
        <a:xfrm>
          <a:off x="1130300" y="10099232"/>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105469</xdr:rowOff>
    </xdr:from>
    <xdr:to>
      <xdr:col>3</xdr:col>
      <xdr:colOff>3175</xdr:colOff>
      <xdr:row>59</xdr:row>
      <xdr:rowOff>35619</xdr:rowOff>
    </xdr:to>
    <xdr:sp macro="" textlink="">
      <xdr:nvSpPr>
        <xdr:cNvPr id="128" name="フローチャート : 判断 127"/>
        <xdr:cNvSpPr/>
      </xdr:nvSpPr>
      <xdr:spPr>
        <a:xfrm>
          <a:off x="1968500" y="1004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52146</xdr:rowOff>
    </xdr:from>
    <xdr:ext cx="534377" cy="259045"/>
    <xdr:sp macro="" textlink="">
      <xdr:nvSpPr>
        <xdr:cNvPr id="129" name="テキスト ボックス 128"/>
        <xdr:cNvSpPr txBox="1"/>
      </xdr:nvSpPr>
      <xdr:spPr>
        <a:xfrm>
          <a:off x="1752111" y="982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104170</xdr:rowOff>
    </xdr:from>
    <xdr:to>
      <xdr:col>1</xdr:col>
      <xdr:colOff>485775</xdr:colOff>
      <xdr:row>59</xdr:row>
      <xdr:rowOff>34320</xdr:rowOff>
    </xdr:to>
    <xdr:sp macro="" textlink="">
      <xdr:nvSpPr>
        <xdr:cNvPr id="130" name="フローチャート : 判断 129"/>
        <xdr:cNvSpPr/>
      </xdr:nvSpPr>
      <xdr:spPr>
        <a:xfrm>
          <a:off x="1079500" y="1004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50847</xdr:rowOff>
    </xdr:from>
    <xdr:ext cx="534377" cy="259045"/>
    <xdr:sp macro="" textlink="">
      <xdr:nvSpPr>
        <xdr:cNvPr id="131" name="テキスト ボックス 130"/>
        <xdr:cNvSpPr txBox="1"/>
      </xdr:nvSpPr>
      <xdr:spPr>
        <a:xfrm>
          <a:off x="863111" y="98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101075</xdr:rowOff>
    </xdr:from>
    <xdr:to>
      <xdr:col>6</xdr:col>
      <xdr:colOff>561975</xdr:colOff>
      <xdr:row>59</xdr:row>
      <xdr:rowOff>31225</xdr:rowOff>
    </xdr:to>
    <xdr:sp macro="" textlink="">
      <xdr:nvSpPr>
        <xdr:cNvPr id="137" name="円/楕円 136"/>
        <xdr:cNvSpPr/>
      </xdr:nvSpPr>
      <xdr:spPr>
        <a:xfrm>
          <a:off x="4584700" y="100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101693</xdr:rowOff>
    </xdr:from>
    <xdr:to>
      <xdr:col>5</xdr:col>
      <xdr:colOff>409575</xdr:colOff>
      <xdr:row>59</xdr:row>
      <xdr:rowOff>31843</xdr:rowOff>
    </xdr:to>
    <xdr:sp macro="" textlink="">
      <xdr:nvSpPr>
        <xdr:cNvPr id="139" name="円/楕円 138"/>
        <xdr:cNvSpPr/>
      </xdr:nvSpPr>
      <xdr:spPr>
        <a:xfrm>
          <a:off x="3746500" y="100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22970</xdr:rowOff>
    </xdr:from>
    <xdr:ext cx="534377" cy="259045"/>
    <xdr:sp macro="" textlink="">
      <xdr:nvSpPr>
        <xdr:cNvPr id="140" name="テキスト ボックス 139"/>
        <xdr:cNvSpPr txBox="1"/>
      </xdr:nvSpPr>
      <xdr:spPr>
        <a:xfrm>
          <a:off x="3530111" y="101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106003</xdr:rowOff>
    </xdr:from>
    <xdr:to>
      <xdr:col>4</xdr:col>
      <xdr:colOff>206375</xdr:colOff>
      <xdr:row>59</xdr:row>
      <xdr:rowOff>36153</xdr:rowOff>
    </xdr:to>
    <xdr:sp macro="" textlink="">
      <xdr:nvSpPr>
        <xdr:cNvPr id="141" name="円/楕円 140"/>
        <xdr:cNvSpPr/>
      </xdr:nvSpPr>
      <xdr:spPr>
        <a:xfrm>
          <a:off x="2857500" y="100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27280</xdr:rowOff>
    </xdr:from>
    <xdr:ext cx="534377" cy="259045"/>
    <xdr:sp macro="" textlink="">
      <xdr:nvSpPr>
        <xdr:cNvPr id="142" name="テキスト ボックス 141"/>
        <xdr:cNvSpPr txBox="1"/>
      </xdr:nvSpPr>
      <xdr:spPr>
        <a:xfrm>
          <a:off x="2641111" y="101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105921</xdr:rowOff>
    </xdr:from>
    <xdr:to>
      <xdr:col>3</xdr:col>
      <xdr:colOff>3175</xdr:colOff>
      <xdr:row>59</xdr:row>
      <xdr:rowOff>36071</xdr:rowOff>
    </xdr:to>
    <xdr:sp macro="" textlink="">
      <xdr:nvSpPr>
        <xdr:cNvPr id="143" name="円/楕円 142"/>
        <xdr:cNvSpPr/>
      </xdr:nvSpPr>
      <xdr:spPr>
        <a:xfrm>
          <a:off x="1968500" y="100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27198</xdr:rowOff>
    </xdr:from>
    <xdr:ext cx="534377" cy="259045"/>
    <xdr:sp macro="" textlink="">
      <xdr:nvSpPr>
        <xdr:cNvPr id="144" name="テキスト ボックス 143"/>
        <xdr:cNvSpPr txBox="1"/>
      </xdr:nvSpPr>
      <xdr:spPr>
        <a:xfrm>
          <a:off x="1752111" y="101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104332</xdr:rowOff>
    </xdr:from>
    <xdr:to>
      <xdr:col>1</xdr:col>
      <xdr:colOff>485775</xdr:colOff>
      <xdr:row>59</xdr:row>
      <xdr:rowOff>34482</xdr:rowOff>
    </xdr:to>
    <xdr:sp macro="" textlink="">
      <xdr:nvSpPr>
        <xdr:cNvPr id="145" name="円/楕円 144"/>
        <xdr:cNvSpPr/>
      </xdr:nvSpPr>
      <xdr:spPr>
        <a:xfrm>
          <a:off x="1079500" y="100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25609</xdr:rowOff>
    </xdr:from>
    <xdr:ext cx="534377" cy="259045"/>
    <xdr:sp macro="" textlink="">
      <xdr:nvSpPr>
        <xdr:cNvPr id="146" name="テキスト ボックス 145"/>
        <xdr:cNvSpPr txBox="1"/>
      </xdr:nvSpPr>
      <xdr:spPr>
        <a:xfrm>
          <a:off x="863111" y="101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149027</xdr:rowOff>
    </xdr:from>
    <xdr:to>
      <xdr:col>6</xdr:col>
      <xdr:colOff>511175</xdr:colOff>
      <xdr:row>76</xdr:row>
      <xdr:rowOff>152867</xdr:rowOff>
    </xdr:to>
    <xdr:cxnSp macro="">
      <xdr:nvCxnSpPr>
        <xdr:cNvPr id="173" name="直線コネクタ 172"/>
        <xdr:cNvCxnSpPr/>
      </xdr:nvCxnSpPr>
      <xdr:spPr>
        <a:xfrm>
          <a:off x="3797300" y="13179227"/>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149027</xdr:rowOff>
    </xdr:from>
    <xdr:to>
      <xdr:col>5</xdr:col>
      <xdr:colOff>358775</xdr:colOff>
      <xdr:row>77</xdr:row>
      <xdr:rowOff>848</xdr:rowOff>
    </xdr:to>
    <xdr:cxnSp macro="">
      <xdr:nvCxnSpPr>
        <xdr:cNvPr id="176" name="直線コネクタ 175"/>
        <xdr:cNvCxnSpPr/>
      </xdr:nvCxnSpPr>
      <xdr:spPr>
        <a:xfrm flipV="1">
          <a:off x="2908300" y="13179227"/>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78842</xdr:rowOff>
    </xdr:from>
    <xdr:to>
      <xdr:col>5</xdr:col>
      <xdr:colOff>409575</xdr:colOff>
      <xdr:row>78</xdr:row>
      <xdr:rowOff>8992</xdr:rowOff>
    </xdr:to>
    <xdr:sp macro="" textlink="">
      <xdr:nvSpPr>
        <xdr:cNvPr id="177" name="フローチャート : 判断 176"/>
        <xdr:cNvSpPr/>
      </xdr:nvSpPr>
      <xdr:spPr>
        <a:xfrm>
          <a:off x="3746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xdr:rowOff>
    </xdr:from>
    <xdr:ext cx="469744" cy="259045"/>
    <xdr:sp macro="" textlink="">
      <xdr:nvSpPr>
        <xdr:cNvPr id="178" name="テキスト ボックス 177"/>
        <xdr:cNvSpPr txBox="1"/>
      </xdr:nvSpPr>
      <xdr:spPr>
        <a:xfrm>
          <a:off x="3562427"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155245</xdr:rowOff>
    </xdr:from>
    <xdr:to>
      <xdr:col>4</xdr:col>
      <xdr:colOff>155575</xdr:colOff>
      <xdr:row>77</xdr:row>
      <xdr:rowOff>848</xdr:rowOff>
    </xdr:to>
    <xdr:cxnSp macro="">
      <xdr:nvCxnSpPr>
        <xdr:cNvPr id="179" name="直線コネクタ 178"/>
        <xdr:cNvCxnSpPr/>
      </xdr:nvCxnSpPr>
      <xdr:spPr>
        <a:xfrm>
          <a:off x="2019300" y="13185445"/>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89083</xdr:rowOff>
    </xdr:from>
    <xdr:to>
      <xdr:col>4</xdr:col>
      <xdr:colOff>206375</xdr:colOff>
      <xdr:row>78</xdr:row>
      <xdr:rowOff>19233</xdr:rowOff>
    </xdr:to>
    <xdr:sp macro="" textlink="">
      <xdr:nvSpPr>
        <xdr:cNvPr id="180" name="フローチャート : 判断 179"/>
        <xdr:cNvSpPr/>
      </xdr:nvSpPr>
      <xdr:spPr>
        <a:xfrm>
          <a:off x="2857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10360</xdr:rowOff>
    </xdr:from>
    <xdr:ext cx="469744" cy="259045"/>
    <xdr:sp macro="" textlink="">
      <xdr:nvSpPr>
        <xdr:cNvPr id="181" name="テキスト ボックス 180"/>
        <xdr:cNvSpPr txBox="1"/>
      </xdr:nvSpPr>
      <xdr:spPr>
        <a:xfrm>
          <a:off x="2673427"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155245</xdr:rowOff>
    </xdr:from>
    <xdr:to>
      <xdr:col>2</xdr:col>
      <xdr:colOff>638175</xdr:colOff>
      <xdr:row>77</xdr:row>
      <xdr:rowOff>3637</xdr:rowOff>
    </xdr:to>
    <xdr:cxnSp macro="">
      <xdr:nvCxnSpPr>
        <xdr:cNvPr id="182" name="直線コネクタ 181"/>
        <xdr:cNvCxnSpPr/>
      </xdr:nvCxnSpPr>
      <xdr:spPr>
        <a:xfrm flipV="1">
          <a:off x="1130300" y="13185445"/>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86888</xdr:rowOff>
    </xdr:from>
    <xdr:to>
      <xdr:col>3</xdr:col>
      <xdr:colOff>3175</xdr:colOff>
      <xdr:row>78</xdr:row>
      <xdr:rowOff>17038</xdr:rowOff>
    </xdr:to>
    <xdr:sp macro="" textlink="">
      <xdr:nvSpPr>
        <xdr:cNvPr id="183" name="フローチャート : 判断 182"/>
        <xdr:cNvSpPr/>
      </xdr:nvSpPr>
      <xdr:spPr>
        <a:xfrm>
          <a:off x="1968500" y="1328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8165</xdr:rowOff>
    </xdr:from>
    <xdr:ext cx="469744" cy="259045"/>
    <xdr:sp macro="" textlink="">
      <xdr:nvSpPr>
        <xdr:cNvPr id="184" name="テキスト ボックス 183"/>
        <xdr:cNvSpPr txBox="1"/>
      </xdr:nvSpPr>
      <xdr:spPr>
        <a:xfrm>
          <a:off x="1784427" y="133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86339</xdr:rowOff>
    </xdr:from>
    <xdr:to>
      <xdr:col>1</xdr:col>
      <xdr:colOff>485775</xdr:colOff>
      <xdr:row>78</xdr:row>
      <xdr:rowOff>16489</xdr:rowOff>
    </xdr:to>
    <xdr:sp macro="" textlink="">
      <xdr:nvSpPr>
        <xdr:cNvPr id="185" name="フローチャート : 判断 184"/>
        <xdr:cNvSpPr/>
      </xdr:nvSpPr>
      <xdr:spPr>
        <a:xfrm>
          <a:off x="1079500" y="132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7616</xdr:rowOff>
    </xdr:from>
    <xdr:ext cx="469744" cy="259045"/>
    <xdr:sp macro="" textlink="">
      <xdr:nvSpPr>
        <xdr:cNvPr id="186" name="テキスト ボックス 185"/>
        <xdr:cNvSpPr txBox="1"/>
      </xdr:nvSpPr>
      <xdr:spPr>
        <a:xfrm>
          <a:off x="895427" y="133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102067</xdr:rowOff>
    </xdr:from>
    <xdr:to>
      <xdr:col>6</xdr:col>
      <xdr:colOff>561975</xdr:colOff>
      <xdr:row>77</xdr:row>
      <xdr:rowOff>32217</xdr:rowOff>
    </xdr:to>
    <xdr:sp macro="" textlink="">
      <xdr:nvSpPr>
        <xdr:cNvPr id="192" name="円/楕円 191"/>
        <xdr:cNvSpPr/>
      </xdr:nvSpPr>
      <xdr:spPr>
        <a:xfrm>
          <a:off x="4584700" y="131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124944</xdr:rowOff>
    </xdr:from>
    <xdr:ext cx="469744" cy="259045"/>
    <xdr:sp macro="" textlink="">
      <xdr:nvSpPr>
        <xdr:cNvPr id="193" name="維持補修費該当値テキスト"/>
        <xdr:cNvSpPr txBox="1"/>
      </xdr:nvSpPr>
      <xdr:spPr>
        <a:xfrm>
          <a:off x="4686300" y="1298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98227</xdr:rowOff>
    </xdr:from>
    <xdr:to>
      <xdr:col>5</xdr:col>
      <xdr:colOff>409575</xdr:colOff>
      <xdr:row>77</xdr:row>
      <xdr:rowOff>28377</xdr:rowOff>
    </xdr:to>
    <xdr:sp macro="" textlink="">
      <xdr:nvSpPr>
        <xdr:cNvPr id="194" name="円/楕円 193"/>
        <xdr:cNvSpPr/>
      </xdr:nvSpPr>
      <xdr:spPr>
        <a:xfrm>
          <a:off x="3746500" y="131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44904</xdr:rowOff>
    </xdr:from>
    <xdr:ext cx="469744" cy="259045"/>
    <xdr:sp macro="" textlink="">
      <xdr:nvSpPr>
        <xdr:cNvPr id="195" name="テキスト ボックス 194"/>
        <xdr:cNvSpPr txBox="1"/>
      </xdr:nvSpPr>
      <xdr:spPr>
        <a:xfrm>
          <a:off x="3562427" y="129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121498</xdr:rowOff>
    </xdr:from>
    <xdr:to>
      <xdr:col>4</xdr:col>
      <xdr:colOff>206375</xdr:colOff>
      <xdr:row>77</xdr:row>
      <xdr:rowOff>51648</xdr:rowOff>
    </xdr:to>
    <xdr:sp macro="" textlink="">
      <xdr:nvSpPr>
        <xdr:cNvPr id="196" name="円/楕円 195"/>
        <xdr:cNvSpPr/>
      </xdr:nvSpPr>
      <xdr:spPr>
        <a:xfrm>
          <a:off x="2857500" y="131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68175</xdr:rowOff>
    </xdr:from>
    <xdr:ext cx="469744" cy="259045"/>
    <xdr:sp macro="" textlink="">
      <xdr:nvSpPr>
        <xdr:cNvPr id="197" name="テキスト ボックス 196"/>
        <xdr:cNvSpPr txBox="1"/>
      </xdr:nvSpPr>
      <xdr:spPr>
        <a:xfrm>
          <a:off x="2673427" y="1292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104445</xdr:rowOff>
    </xdr:from>
    <xdr:to>
      <xdr:col>3</xdr:col>
      <xdr:colOff>3175</xdr:colOff>
      <xdr:row>77</xdr:row>
      <xdr:rowOff>34595</xdr:rowOff>
    </xdr:to>
    <xdr:sp macro="" textlink="">
      <xdr:nvSpPr>
        <xdr:cNvPr id="198" name="円/楕円 197"/>
        <xdr:cNvSpPr/>
      </xdr:nvSpPr>
      <xdr:spPr>
        <a:xfrm>
          <a:off x="1968500" y="131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51122</xdr:rowOff>
    </xdr:from>
    <xdr:ext cx="469744" cy="259045"/>
    <xdr:sp macro="" textlink="">
      <xdr:nvSpPr>
        <xdr:cNvPr id="199" name="テキスト ボックス 198"/>
        <xdr:cNvSpPr txBox="1"/>
      </xdr:nvSpPr>
      <xdr:spPr>
        <a:xfrm>
          <a:off x="1784427" y="1290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124287</xdr:rowOff>
    </xdr:from>
    <xdr:to>
      <xdr:col>1</xdr:col>
      <xdr:colOff>485775</xdr:colOff>
      <xdr:row>77</xdr:row>
      <xdr:rowOff>54437</xdr:rowOff>
    </xdr:to>
    <xdr:sp macro="" textlink="">
      <xdr:nvSpPr>
        <xdr:cNvPr id="200" name="円/楕円 199"/>
        <xdr:cNvSpPr/>
      </xdr:nvSpPr>
      <xdr:spPr>
        <a:xfrm>
          <a:off x="1079500" y="13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70964</xdr:rowOff>
    </xdr:from>
    <xdr:ext cx="469744" cy="259045"/>
    <xdr:sp macro="" textlink="">
      <xdr:nvSpPr>
        <xdr:cNvPr id="201" name="テキスト ボックス 200"/>
        <xdr:cNvSpPr txBox="1"/>
      </xdr:nvSpPr>
      <xdr:spPr>
        <a:xfrm>
          <a:off x="895427" y="129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121036</xdr:rowOff>
    </xdr:from>
    <xdr:to>
      <xdr:col>6</xdr:col>
      <xdr:colOff>511175</xdr:colOff>
      <xdr:row>98</xdr:row>
      <xdr:rowOff>125755</xdr:rowOff>
    </xdr:to>
    <xdr:cxnSp macro="">
      <xdr:nvCxnSpPr>
        <xdr:cNvPr id="233" name="直線コネクタ 232"/>
        <xdr:cNvCxnSpPr/>
      </xdr:nvCxnSpPr>
      <xdr:spPr>
        <a:xfrm flipV="1">
          <a:off x="3797300" y="16923136"/>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125755</xdr:rowOff>
    </xdr:from>
    <xdr:to>
      <xdr:col>5</xdr:col>
      <xdr:colOff>358775</xdr:colOff>
      <xdr:row>99</xdr:row>
      <xdr:rowOff>24323</xdr:rowOff>
    </xdr:to>
    <xdr:cxnSp macro="">
      <xdr:nvCxnSpPr>
        <xdr:cNvPr id="236" name="直線コネクタ 235"/>
        <xdr:cNvCxnSpPr/>
      </xdr:nvCxnSpPr>
      <xdr:spPr>
        <a:xfrm flipV="1">
          <a:off x="2908300" y="16927855"/>
          <a:ext cx="889000" cy="7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7" name="フローチャート : 判断 236"/>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83763</xdr:rowOff>
    </xdr:from>
    <xdr:ext cx="534377" cy="259045"/>
    <xdr:sp macro="" textlink="">
      <xdr:nvSpPr>
        <xdr:cNvPr id="238" name="テキスト ボックス 237"/>
        <xdr:cNvSpPr txBox="1"/>
      </xdr:nvSpPr>
      <xdr:spPr>
        <a:xfrm>
          <a:off x="3530111" y="163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24323</xdr:rowOff>
    </xdr:from>
    <xdr:to>
      <xdr:col>4</xdr:col>
      <xdr:colOff>155575</xdr:colOff>
      <xdr:row>99</xdr:row>
      <xdr:rowOff>48619</xdr:rowOff>
    </xdr:to>
    <xdr:cxnSp macro="">
      <xdr:nvCxnSpPr>
        <xdr:cNvPr id="239" name="直線コネクタ 238"/>
        <xdr:cNvCxnSpPr/>
      </xdr:nvCxnSpPr>
      <xdr:spPr>
        <a:xfrm flipV="1">
          <a:off x="2019300" y="16997873"/>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40" name="フローチャート : 判断 239"/>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9941</xdr:rowOff>
    </xdr:from>
    <xdr:ext cx="534377" cy="259045"/>
    <xdr:sp macro="" textlink="">
      <xdr:nvSpPr>
        <xdr:cNvPr id="241" name="テキスト ボックス 240"/>
        <xdr:cNvSpPr txBox="1"/>
      </xdr:nvSpPr>
      <xdr:spPr>
        <a:xfrm>
          <a:off x="2641111" y="164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44014</xdr:rowOff>
    </xdr:from>
    <xdr:to>
      <xdr:col>2</xdr:col>
      <xdr:colOff>638175</xdr:colOff>
      <xdr:row>99</xdr:row>
      <xdr:rowOff>48619</xdr:rowOff>
    </xdr:to>
    <xdr:cxnSp macro="">
      <xdr:nvCxnSpPr>
        <xdr:cNvPr id="242" name="直線コネクタ 241"/>
        <xdr:cNvCxnSpPr/>
      </xdr:nvCxnSpPr>
      <xdr:spPr>
        <a:xfrm>
          <a:off x="1130300" y="17017564"/>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3" name="フローチャート : 判断 242"/>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22204</xdr:rowOff>
    </xdr:from>
    <xdr:ext cx="534377" cy="259045"/>
    <xdr:sp macro="" textlink="">
      <xdr:nvSpPr>
        <xdr:cNvPr id="244" name="テキスト ボックス 243"/>
        <xdr:cNvSpPr txBox="1"/>
      </xdr:nvSpPr>
      <xdr:spPr>
        <a:xfrm>
          <a:off x="1752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5" name="フローチャート : 判断 244"/>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52117</xdr:rowOff>
    </xdr:from>
    <xdr:ext cx="534377" cy="259045"/>
    <xdr:sp macro="" textlink="">
      <xdr:nvSpPr>
        <xdr:cNvPr id="246" name="テキスト ボックス 245"/>
        <xdr:cNvSpPr txBox="1"/>
      </xdr:nvSpPr>
      <xdr:spPr>
        <a:xfrm>
          <a:off x="863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70236</xdr:rowOff>
    </xdr:from>
    <xdr:to>
      <xdr:col>6</xdr:col>
      <xdr:colOff>561975</xdr:colOff>
      <xdr:row>99</xdr:row>
      <xdr:rowOff>386</xdr:rowOff>
    </xdr:to>
    <xdr:sp macro="" textlink="">
      <xdr:nvSpPr>
        <xdr:cNvPr id="252" name="円/楕円 251"/>
        <xdr:cNvSpPr/>
      </xdr:nvSpPr>
      <xdr:spPr>
        <a:xfrm>
          <a:off x="4584700" y="168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48663</xdr:rowOff>
    </xdr:from>
    <xdr:ext cx="534377" cy="259045"/>
    <xdr:sp macro="" textlink="">
      <xdr:nvSpPr>
        <xdr:cNvPr id="253" name="扶助費該当値テキスト"/>
        <xdr:cNvSpPr txBox="1"/>
      </xdr:nvSpPr>
      <xdr:spPr>
        <a:xfrm>
          <a:off x="4686300" y="1685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69,143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74955</xdr:rowOff>
    </xdr:from>
    <xdr:to>
      <xdr:col>5</xdr:col>
      <xdr:colOff>409575</xdr:colOff>
      <xdr:row>99</xdr:row>
      <xdr:rowOff>5105</xdr:rowOff>
    </xdr:to>
    <xdr:sp macro="" textlink="">
      <xdr:nvSpPr>
        <xdr:cNvPr id="254" name="円/楕円 253"/>
        <xdr:cNvSpPr/>
      </xdr:nvSpPr>
      <xdr:spPr>
        <a:xfrm>
          <a:off x="3746500" y="16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167682</xdr:rowOff>
    </xdr:from>
    <xdr:ext cx="534377" cy="259045"/>
    <xdr:sp macro="" textlink="">
      <xdr:nvSpPr>
        <xdr:cNvPr id="255" name="テキスト ボックス 254"/>
        <xdr:cNvSpPr txBox="1"/>
      </xdr:nvSpPr>
      <xdr:spPr>
        <a:xfrm>
          <a:off x="3530111" y="169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144973</xdr:rowOff>
    </xdr:from>
    <xdr:to>
      <xdr:col>4</xdr:col>
      <xdr:colOff>206375</xdr:colOff>
      <xdr:row>99</xdr:row>
      <xdr:rowOff>75123</xdr:rowOff>
    </xdr:to>
    <xdr:sp macro="" textlink="">
      <xdr:nvSpPr>
        <xdr:cNvPr id="256" name="円/楕円 255"/>
        <xdr:cNvSpPr/>
      </xdr:nvSpPr>
      <xdr:spPr>
        <a:xfrm>
          <a:off x="2857500" y="169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66250</xdr:rowOff>
    </xdr:from>
    <xdr:ext cx="534377" cy="259045"/>
    <xdr:sp macro="" textlink="">
      <xdr:nvSpPr>
        <xdr:cNvPr id="257" name="テキスト ボックス 256"/>
        <xdr:cNvSpPr txBox="1"/>
      </xdr:nvSpPr>
      <xdr:spPr>
        <a:xfrm>
          <a:off x="2641111" y="170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169269</xdr:rowOff>
    </xdr:from>
    <xdr:to>
      <xdr:col>3</xdr:col>
      <xdr:colOff>3175</xdr:colOff>
      <xdr:row>99</xdr:row>
      <xdr:rowOff>99419</xdr:rowOff>
    </xdr:to>
    <xdr:sp macro="" textlink="">
      <xdr:nvSpPr>
        <xdr:cNvPr id="258" name="円/楕円 257"/>
        <xdr:cNvSpPr/>
      </xdr:nvSpPr>
      <xdr:spPr>
        <a:xfrm>
          <a:off x="1968500" y="169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90546</xdr:rowOff>
    </xdr:from>
    <xdr:ext cx="534377" cy="259045"/>
    <xdr:sp macro="" textlink="">
      <xdr:nvSpPr>
        <xdr:cNvPr id="259" name="テキスト ボックス 258"/>
        <xdr:cNvSpPr txBox="1"/>
      </xdr:nvSpPr>
      <xdr:spPr>
        <a:xfrm>
          <a:off x="1752111" y="1706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164664</xdr:rowOff>
    </xdr:from>
    <xdr:to>
      <xdr:col>1</xdr:col>
      <xdr:colOff>485775</xdr:colOff>
      <xdr:row>99</xdr:row>
      <xdr:rowOff>94814</xdr:rowOff>
    </xdr:to>
    <xdr:sp macro="" textlink="">
      <xdr:nvSpPr>
        <xdr:cNvPr id="260" name="円/楕円 259"/>
        <xdr:cNvSpPr/>
      </xdr:nvSpPr>
      <xdr:spPr>
        <a:xfrm>
          <a:off x="1079500" y="169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85941</xdr:rowOff>
    </xdr:from>
    <xdr:ext cx="534377" cy="259045"/>
    <xdr:sp macro="" textlink="">
      <xdr:nvSpPr>
        <xdr:cNvPr id="261" name="テキスト ボックス 260"/>
        <xdr:cNvSpPr txBox="1"/>
      </xdr:nvSpPr>
      <xdr:spPr>
        <a:xfrm>
          <a:off x="863111" y="170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149987</xdr:rowOff>
    </xdr:from>
    <xdr:to>
      <xdr:col>15</xdr:col>
      <xdr:colOff>180975</xdr:colOff>
      <xdr:row>36</xdr:row>
      <xdr:rowOff>5378</xdr:rowOff>
    </xdr:to>
    <xdr:cxnSp macro="">
      <xdr:nvCxnSpPr>
        <xdr:cNvPr id="291" name="直線コネクタ 290"/>
        <xdr:cNvCxnSpPr/>
      </xdr:nvCxnSpPr>
      <xdr:spPr>
        <a:xfrm flipV="1">
          <a:off x="9639300" y="6150737"/>
          <a:ext cx="8382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116212</xdr:rowOff>
    </xdr:from>
    <xdr:to>
      <xdr:col>14</xdr:col>
      <xdr:colOff>28575</xdr:colOff>
      <xdr:row>36</xdr:row>
      <xdr:rowOff>5378</xdr:rowOff>
    </xdr:to>
    <xdr:cxnSp macro="">
      <xdr:nvCxnSpPr>
        <xdr:cNvPr id="294" name="直線コネクタ 293"/>
        <xdr:cNvCxnSpPr/>
      </xdr:nvCxnSpPr>
      <xdr:spPr>
        <a:xfrm>
          <a:off x="8750300" y="6116962"/>
          <a:ext cx="889000" cy="6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106235</xdr:rowOff>
    </xdr:from>
    <xdr:to>
      <xdr:col>14</xdr:col>
      <xdr:colOff>79375</xdr:colOff>
      <xdr:row>38</xdr:row>
      <xdr:rowOff>36385</xdr:rowOff>
    </xdr:to>
    <xdr:sp macro="" textlink="">
      <xdr:nvSpPr>
        <xdr:cNvPr id="295" name="フローチャート : 判断 294"/>
        <xdr:cNvSpPr/>
      </xdr:nvSpPr>
      <xdr:spPr>
        <a:xfrm>
          <a:off x="9588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27512</xdr:rowOff>
    </xdr:from>
    <xdr:ext cx="534377" cy="259045"/>
    <xdr:sp macro="" textlink="">
      <xdr:nvSpPr>
        <xdr:cNvPr id="296" name="テキスト ボックス 295"/>
        <xdr:cNvSpPr txBox="1"/>
      </xdr:nvSpPr>
      <xdr:spPr>
        <a:xfrm>
          <a:off x="9372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115944</xdr:rowOff>
    </xdr:from>
    <xdr:to>
      <xdr:col>12</xdr:col>
      <xdr:colOff>511175</xdr:colOff>
      <xdr:row>35</xdr:row>
      <xdr:rowOff>116212</xdr:rowOff>
    </xdr:to>
    <xdr:cxnSp macro="">
      <xdr:nvCxnSpPr>
        <xdr:cNvPr id="297" name="直線コネクタ 296"/>
        <xdr:cNvCxnSpPr/>
      </xdr:nvCxnSpPr>
      <xdr:spPr>
        <a:xfrm>
          <a:off x="7861300" y="6116694"/>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104216</xdr:rowOff>
    </xdr:from>
    <xdr:to>
      <xdr:col>12</xdr:col>
      <xdr:colOff>561975</xdr:colOff>
      <xdr:row>38</xdr:row>
      <xdr:rowOff>34366</xdr:rowOff>
    </xdr:to>
    <xdr:sp macro="" textlink="">
      <xdr:nvSpPr>
        <xdr:cNvPr id="298" name="フローチャート : 判断 297"/>
        <xdr:cNvSpPr/>
      </xdr:nvSpPr>
      <xdr:spPr>
        <a:xfrm>
          <a:off x="8699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25493</xdr:rowOff>
    </xdr:from>
    <xdr:ext cx="534377" cy="259045"/>
    <xdr:sp macro="" textlink="">
      <xdr:nvSpPr>
        <xdr:cNvPr id="299" name="テキスト ボックス 298"/>
        <xdr:cNvSpPr txBox="1"/>
      </xdr:nvSpPr>
      <xdr:spPr>
        <a:xfrm>
          <a:off x="8483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115944</xdr:rowOff>
    </xdr:from>
    <xdr:to>
      <xdr:col>11</xdr:col>
      <xdr:colOff>307975</xdr:colOff>
      <xdr:row>36</xdr:row>
      <xdr:rowOff>138957</xdr:rowOff>
    </xdr:to>
    <xdr:cxnSp macro="">
      <xdr:nvCxnSpPr>
        <xdr:cNvPr id="300" name="直線コネクタ 299"/>
        <xdr:cNvCxnSpPr/>
      </xdr:nvCxnSpPr>
      <xdr:spPr>
        <a:xfrm flipV="1">
          <a:off x="6972300" y="6116694"/>
          <a:ext cx="889000" cy="1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152374</xdr:rowOff>
    </xdr:from>
    <xdr:to>
      <xdr:col>11</xdr:col>
      <xdr:colOff>358775</xdr:colOff>
      <xdr:row>38</xdr:row>
      <xdr:rowOff>82524</xdr:rowOff>
    </xdr:to>
    <xdr:sp macro="" textlink="">
      <xdr:nvSpPr>
        <xdr:cNvPr id="301" name="フローチャート : 判断 300"/>
        <xdr:cNvSpPr/>
      </xdr:nvSpPr>
      <xdr:spPr>
        <a:xfrm>
          <a:off x="7810500" y="649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73651</xdr:rowOff>
    </xdr:from>
    <xdr:ext cx="534377" cy="259045"/>
    <xdr:sp macro="" textlink="">
      <xdr:nvSpPr>
        <xdr:cNvPr id="302" name="テキスト ボックス 301"/>
        <xdr:cNvSpPr txBox="1"/>
      </xdr:nvSpPr>
      <xdr:spPr>
        <a:xfrm>
          <a:off x="7594111" y="65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160509</xdr:rowOff>
    </xdr:from>
    <xdr:to>
      <xdr:col>10</xdr:col>
      <xdr:colOff>155575</xdr:colOff>
      <xdr:row>38</xdr:row>
      <xdr:rowOff>90659</xdr:rowOff>
    </xdr:to>
    <xdr:sp macro="" textlink="">
      <xdr:nvSpPr>
        <xdr:cNvPr id="303" name="フローチャート : 判断 302"/>
        <xdr:cNvSpPr/>
      </xdr:nvSpPr>
      <xdr:spPr>
        <a:xfrm>
          <a:off x="6921500" y="650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81786</xdr:rowOff>
    </xdr:from>
    <xdr:ext cx="534377" cy="259045"/>
    <xdr:sp macro="" textlink="">
      <xdr:nvSpPr>
        <xdr:cNvPr id="304" name="テキスト ボックス 303"/>
        <xdr:cNvSpPr txBox="1"/>
      </xdr:nvSpPr>
      <xdr:spPr>
        <a:xfrm>
          <a:off x="6705111" y="659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99187</xdr:rowOff>
    </xdr:from>
    <xdr:to>
      <xdr:col>15</xdr:col>
      <xdr:colOff>231775</xdr:colOff>
      <xdr:row>36</xdr:row>
      <xdr:rowOff>29337</xdr:rowOff>
    </xdr:to>
    <xdr:sp macro="" textlink="">
      <xdr:nvSpPr>
        <xdr:cNvPr id="310" name="円/楕円 309"/>
        <xdr:cNvSpPr/>
      </xdr:nvSpPr>
      <xdr:spPr>
        <a:xfrm>
          <a:off x="104267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122064</xdr:rowOff>
    </xdr:from>
    <xdr:ext cx="534377" cy="259045"/>
    <xdr:sp macro="" textlink="">
      <xdr:nvSpPr>
        <xdr:cNvPr id="311" name="補助費等該当値テキスト"/>
        <xdr:cNvSpPr txBox="1"/>
      </xdr:nvSpPr>
      <xdr:spPr>
        <a:xfrm>
          <a:off x="10528300" y="59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126028</xdr:rowOff>
    </xdr:from>
    <xdr:to>
      <xdr:col>14</xdr:col>
      <xdr:colOff>79375</xdr:colOff>
      <xdr:row>36</xdr:row>
      <xdr:rowOff>56178</xdr:rowOff>
    </xdr:to>
    <xdr:sp macro="" textlink="">
      <xdr:nvSpPr>
        <xdr:cNvPr id="312" name="円/楕円 311"/>
        <xdr:cNvSpPr/>
      </xdr:nvSpPr>
      <xdr:spPr>
        <a:xfrm>
          <a:off x="9588500" y="61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72705</xdr:rowOff>
    </xdr:from>
    <xdr:ext cx="534377" cy="259045"/>
    <xdr:sp macro="" textlink="">
      <xdr:nvSpPr>
        <xdr:cNvPr id="313" name="テキスト ボックス 312"/>
        <xdr:cNvSpPr txBox="1"/>
      </xdr:nvSpPr>
      <xdr:spPr>
        <a:xfrm>
          <a:off x="9372111" y="59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65412</xdr:rowOff>
    </xdr:from>
    <xdr:to>
      <xdr:col>12</xdr:col>
      <xdr:colOff>561975</xdr:colOff>
      <xdr:row>35</xdr:row>
      <xdr:rowOff>167012</xdr:rowOff>
    </xdr:to>
    <xdr:sp macro="" textlink="">
      <xdr:nvSpPr>
        <xdr:cNvPr id="314" name="円/楕円 313"/>
        <xdr:cNvSpPr/>
      </xdr:nvSpPr>
      <xdr:spPr>
        <a:xfrm>
          <a:off x="8699500" y="60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12089</xdr:rowOff>
    </xdr:from>
    <xdr:ext cx="534377" cy="259045"/>
    <xdr:sp macro="" textlink="">
      <xdr:nvSpPr>
        <xdr:cNvPr id="315" name="テキスト ボックス 314"/>
        <xdr:cNvSpPr txBox="1"/>
      </xdr:nvSpPr>
      <xdr:spPr>
        <a:xfrm>
          <a:off x="8483111" y="584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65144</xdr:rowOff>
    </xdr:from>
    <xdr:to>
      <xdr:col>11</xdr:col>
      <xdr:colOff>358775</xdr:colOff>
      <xdr:row>35</xdr:row>
      <xdr:rowOff>166744</xdr:rowOff>
    </xdr:to>
    <xdr:sp macro="" textlink="">
      <xdr:nvSpPr>
        <xdr:cNvPr id="316" name="円/楕円 315"/>
        <xdr:cNvSpPr/>
      </xdr:nvSpPr>
      <xdr:spPr>
        <a:xfrm>
          <a:off x="7810500" y="60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11821</xdr:rowOff>
    </xdr:from>
    <xdr:ext cx="534377" cy="259045"/>
    <xdr:sp macro="" textlink="">
      <xdr:nvSpPr>
        <xdr:cNvPr id="317" name="テキスト ボックス 316"/>
        <xdr:cNvSpPr txBox="1"/>
      </xdr:nvSpPr>
      <xdr:spPr>
        <a:xfrm>
          <a:off x="7594111" y="58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88157</xdr:rowOff>
    </xdr:from>
    <xdr:to>
      <xdr:col>10</xdr:col>
      <xdr:colOff>155575</xdr:colOff>
      <xdr:row>37</xdr:row>
      <xdr:rowOff>18307</xdr:rowOff>
    </xdr:to>
    <xdr:sp macro="" textlink="">
      <xdr:nvSpPr>
        <xdr:cNvPr id="318" name="円/楕円 317"/>
        <xdr:cNvSpPr/>
      </xdr:nvSpPr>
      <xdr:spPr>
        <a:xfrm>
          <a:off x="6921500" y="62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34834</xdr:rowOff>
    </xdr:from>
    <xdr:ext cx="534377" cy="259045"/>
    <xdr:sp macro="" textlink="">
      <xdr:nvSpPr>
        <xdr:cNvPr id="319" name="テキスト ボックス 318"/>
        <xdr:cNvSpPr txBox="1"/>
      </xdr:nvSpPr>
      <xdr:spPr>
        <a:xfrm>
          <a:off x="6705111" y="603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61351</xdr:rowOff>
    </xdr:from>
    <xdr:to>
      <xdr:col>15</xdr:col>
      <xdr:colOff>180975</xdr:colOff>
      <xdr:row>58</xdr:row>
      <xdr:rowOff>63691</xdr:rowOff>
    </xdr:to>
    <xdr:cxnSp macro="">
      <xdr:nvCxnSpPr>
        <xdr:cNvPr id="348" name="直線コネクタ 347"/>
        <xdr:cNvCxnSpPr/>
      </xdr:nvCxnSpPr>
      <xdr:spPr>
        <a:xfrm>
          <a:off x="9639300" y="10005451"/>
          <a:ext cx="8382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61351</xdr:rowOff>
    </xdr:from>
    <xdr:to>
      <xdr:col>14</xdr:col>
      <xdr:colOff>28575</xdr:colOff>
      <xdr:row>58</xdr:row>
      <xdr:rowOff>99461</xdr:rowOff>
    </xdr:to>
    <xdr:cxnSp macro="">
      <xdr:nvCxnSpPr>
        <xdr:cNvPr id="351" name="直線コネクタ 350"/>
        <xdr:cNvCxnSpPr/>
      </xdr:nvCxnSpPr>
      <xdr:spPr>
        <a:xfrm flipV="1">
          <a:off x="8750300" y="10005451"/>
          <a:ext cx="889000" cy="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97022</xdr:rowOff>
    </xdr:from>
    <xdr:to>
      <xdr:col>14</xdr:col>
      <xdr:colOff>79375</xdr:colOff>
      <xdr:row>59</xdr:row>
      <xdr:rowOff>27172</xdr:rowOff>
    </xdr:to>
    <xdr:sp macro="" textlink="">
      <xdr:nvSpPr>
        <xdr:cNvPr id="352" name="フローチャート : 判断 351"/>
        <xdr:cNvSpPr/>
      </xdr:nvSpPr>
      <xdr:spPr>
        <a:xfrm>
          <a:off x="9588500" y="100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18299</xdr:rowOff>
    </xdr:from>
    <xdr:ext cx="534377" cy="259045"/>
    <xdr:sp macro="" textlink="">
      <xdr:nvSpPr>
        <xdr:cNvPr id="353" name="テキスト ボックス 352"/>
        <xdr:cNvSpPr txBox="1"/>
      </xdr:nvSpPr>
      <xdr:spPr>
        <a:xfrm>
          <a:off x="9372111" y="101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88146</xdr:rowOff>
    </xdr:from>
    <xdr:to>
      <xdr:col>12</xdr:col>
      <xdr:colOff>511175</xdr:colOff>
      <xdr:row>58</xdr:row>
      <xdr:rowOff>99461</xdr:rowOff>
    </xdr:to>
    <xdr:cxnSp macro="">
      <xdr:nvCxnSpPr>
        <xdr:cNvPr id="354" name="直線コネクタ 353"/>
        <xdr:cNvCxnSpPr/>
      </xdr:nvCxnSpPr>
      <xdr:spPr>
        <a:xfrm>
          <a:off x="7861300" y="10032246"/>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100533</xdr:rowOff>
    </xdr:from>
    <xdr:to>
      <xdr:col>12</xdr:col>
      <xdr:colOff>561975</xdr:colOff>
      <xdr:row>59</xdr:row>
      <xdr:rowOff>30683</xdr:rowOff>
    </xdr:to>
    <xdr:sp macro="" textlink="">
      <xdr:nvSpPr>
        <xdr:cNvPr id="355" name="フローチャート : 判断 354"/>
        <xdr:cNvSpPr/>
      </xdr:nvSpPr>
      <xdr:spPr>
        <a:xfrm>
          <a:off x="8699500" y="100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21810</xdr:rowOff>
    </xdr:from>
    <xdr:ext cx="534377" cy="259045"/>
    <xdr:sp macro="" textlink="">
      <xdr:nvSpPr>
        <xdr:cNvPr id="356" name="テキスト ボックス 355"/>
        <xdr:cNvSpPr txBox="1"/>
      </xdr:nvSpPr>
      <xdr:spPr>
        <a:xfrm>
          <a:off x="8483111" y="101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88146</xdr:rowOff>
    </xdr:from>
    <xdr:to>
      <xdr:col>11</xdr:col>
      <xdr:colOff>307975</xdr:colOff>
      <xdr:row>58</xdr:row>
      <xdr:rowOff>133195</xdr:rowOff>
    </xdr:to>
    <xdr:cxnSp macro="">
      <xdr:nvCxnSpPr>
        <xdr:cNvPr id="357" name="直線コネクタ 356"/>
        <xdr:cNvCxnSpPr/>
      </xdr:nvCxnSpPr>
      <xdr:spPr>
        <a:xfrm flipV="1">
          <a:off x="6972300" y="10032246"/>
          <a:ext cx="889000" cy="4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109864</xdr:rowOff>
    </xdr:from>
    <xdr:to>
      <xdr:col>11</xdr:col>
      <xdr:colOff>358775</xdr:colOff>
      <xdr:row>59</xdr:row>
      <xdr:rowOff>40014</xdr:rowOff>
    </xdr:to>
    <xdr:sp macro="" textlink="">
      <xdr:nvSpPr>
        <xdr:cNvPr id="358" name="フローチャート : 判断 357"/>
        <xdr:cNvSpPr/>
      </xdr:nvSpPr>
      <xdr:spPr>
        <a:xfrm>
          <a:off x="7810500" y="1005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31141</xdr:rowOff>
    </xdr:from>
    <xdr:ext cx="534377" cy="259045"/>
    <xdr:sp macro="" textlink="">
      <xdr:nvSpPr>
        <xdr:cNvPr id="359" name="テキスト ボックス 358"/>
        <xdr:cNvSpPr txBox="1"/>
      </xdr:nvSpPr>
      <xdr:spPr>
        <a:xfrm>
          <a:off x="7594111" y="1014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112480</xdr:rowOff>
    </xdr:from>
    <xdr:to>
      <xdr:col>10</xdr:col>
      <xdr:colOff>155575</xdr:colOff>
      <xdr:row>59</xdr:row>
      <xdr:rowOff>42630</xdr:rowOff>
    </xdr:to>
    <xdr:sp macro="" textlink="">
      <xdr:nvSpPr>
        <xdr:cNvPr id="360" name="フローチャート : 判断 359"/>
        <xdr:cNvSpPr/>
      </xdr:nvSpPr>
      <xdr:spPr>
        <a:xfrm>
          <a:off x="6921500" y="100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33757</xdr:rowOff>
    </xdr:from>
    <xdr:ext cx="534377" cy="259045"/>
    <xdr:sp macro="" textlink="">
      <xdr:nvSpPr>
        <xdr:cNvPr id="361" name="テキスト ボックス 360"/>
        <xdr:cNvSpPr txBox="1"/>
      </xdr:nvSpPr>
      <xdr:spPr>
        <a:xfrm>
          <a:off x="6705111" y="101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12891</xdr:rowOff>
    </xdr:from>
    <xdr:to>
      <xdr:col>15</xdr:col>
      <xdr:colOff>231775</xdr:colOff>
      <xdr:row>58</xdr:row>
      <xdr:rowOff>114491</xdr:rowOff>
    </xdr:to>
    <xdr:sp macro="" textlink="">
      <xdr:nvSpPr>
        <xdr:cNvPr id="367" name="円/楕円 366"/>
        <xdr:cNvSpPr/>
      </xdr:nvSpPr>
      <xdr:spPr>
        <a:xfrm>
          <a:off x="10426700" y="99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35768</xdr:rowOff>
    </xdr:from>
    <xdr:ext cx="599010" cy="259045"/>
    <xdr:sp macro="" textlink="">
      <xdr:nvSpPr>
        <xdr:cNvPr id="368" name="普通建設事業費該当値テキスト"/>
        <xdr:cNvSpPr txBox="1"/>
      </xdr:nvSpPr>
      <xdr:spPr>
        <a:xfrm>
          <a:off x="10528300" y="980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10551</xdr:rowOff>
    </xdr:from>
    <xdr:to>
      <xdr:col>14</xdr:col>
      <xdr:colOff>79375</xdr:colOff>
      <xdr:row>58</xdr:row>
      <xdr:rowOff>112151</xdr:rowOff>
    </xdr:to>
    <xdr:sp macro="" textlink="">
      <xdr:nvSpPr>
        <xdr:cNvPr id="369" name="円/楕円 368"/>
        <xdr:cNvSpPr/>
      </xdr:nvSpPr>
      <xdr:spPr>
        <a:xfrm>
          <a:off x="9588500" y="99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128678</xdr:rowOff>
    </xdr:from>
    <xdr:ext cx="599010" cy="259045"/>
    <xdr:sp macro="" textlink="">
      <xdr:nvSpPr>
        <xdr:cNvPr id="370" name="テキスト ボックス 369"/>
        <xdr:cNvSpPr txBox="1"/>
      </xdr:nvSpPr>
      <xdr:spPr>
        <a:xfrm>
          <a:off x="9339794" y="972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48661</xdr:rowOff>
    </xdr:from>
    <xdr:to>
      <xdr:col>12</xdr:col>
      <xdr:colOff>561975</xdr:colOff>
      <xdr:row>58</xdr:row>
      <xdr:rowOff>150261</xdr:rowOff>
    </xdr:to>
    <xdr:sp macro="" textlink="">
      <xdr:nvSpPr>
        <xdr:cNvPr id="371" name="円/楕円 370"/>
        <xdr:cNvSpPr/>
      </xdr:nvSpPr>
      <xdr:spPr>
        <a:xfrm>
          <a:off x="8699500" y="99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166788</xdr:rowOff>
    </xdr:from>
    <xdr:ext cx="534377" cy="259045"/>
    <xdr:sp macro="" textlink="">
      <xdr:nvSpPr>
        <xdr:cNvPr id="372" name="テキスト ボックス 371"/>
        <xdr:cNvSpPr txBox="1"/>
      </xdr:nvSpPr>
      <xdr:spPr>
        <a:xfrm>
          <a:off x="8483111" y="976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37346</xdr:rowOff>
    </xdr:from>
    <xdr:to>
      <xdr:col>11</xdr:col>
      <xdr:colOff>358775</xdr:colOff>
      <xdr:row>58</xdr:row>
      <xdr:rowOff>138946</xdr:rowOff>
    </xdr:to>
    <xdr:sp macro="" textlink="">
      <xdr:nvSpPr>
        <xdr:cNvPr id="373" name="円/楕円 372"/>
        <xdr:cNvSpPr/>
      </xdr:nvSpPr>
      <xdr:spPr>
        <a:xfrm>
          <a:off x="7810500" y="9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155473</xdr:rowOff>
    </xdr:from>
    <xdr:ext cx="599010" cy="259045"/>
    <xdr:sp macro="" textlink="">
      <xdr:nvSpPr>
        <xdr:cNvPr id="374" name="テキスト ボックス 373"/>
        <xdr:cNvSpPr txBox="1"/>
      </xdr:nvSpPr>
      <xdr:spPr>
        <a:xfrm>
          <a:off x="7561794" y="975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82395</xdr:rowOff>
    </xdr:from>
    <xdr:to>
      <xdr:col>10</xdr:col>
      <xdr:colOff>155575</xdr:colOff>
      <xdr:row>59</xdr:row>
      <xdr:rowOff>12545</xdr:rowOff>
    </xdr:to>
    <xdr:sp macro="" textlink="">
      <xdr:nvSpPr>
        <xdr:cNvPr id="375" name="円/楕円 374"/>
        <xdr:cNvSpPr/>
      </xdr:nvSpPr>
      <xdr:spPr>
        <a:xfrm>
          <a:off x="6921500" y="100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29072</xdr:rowOff>
    </xdr:from>
    <xdr:ext cx="534377" cy="259045"/>
    <xdr:sp macro="" textlink="">
      <xdr:nvSpPr>
        <xdr:cNvPr id="376" name="テキスト ボックス 375"/>
        <xdr:cNvSpPr txBox="1"/>
      </xdr:nvSpPr>
      <xdr:spPr>
        <a:xfrm>
          <a:off x="6705111" y="980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95115</xdr:rowOff>
    </xdr:from>
    <xdr:to>
      <xdr:col>15</xdr:col>
      <xdr:colOff>180975</xdr:colOff>
      <xdr:row>78</xdr:row>
      <xdr:rowOff>106214</xdr:rowOff>
    </xdr:to>
    <xdr:cxnSp macro="">
      <xdr:nvCxnSpPr>
        <xdr:cNvPr id="405" name="直線コネクタ 404"/>
        <xdr:cNvCxnSpPr/>
      </xdr:nvCxnSpPr>
      <xdr:spPr>
        <a:xfrm flipV="1">
          <a:off x="9639300" y="13468215"/>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124600</xdr:rowOff>
    </xdr:from>
    <xdr:to>
      <xdr:col>14</xdr:col>
      <xdr:colOff>79375</xdr:colOff>
      <xdr:row>79</xdr:row>
      <xdr:rowOff>54750</xdr:rowOff>
    </xdr:to>
    <xdr:sp macro="" textlink="">
      <xdr:nvSpPr>
        <xdr:cNvPr id="408" name="フローチャート : 判断 407"/>
        <xdr:cNvSpPr/>
      </xdr:nvSpPr>
      <xdr:spPr>
        <a:xfrm>
          <a:off x="9588500" y="134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45877</xdr:rowOff>
    </xdr:from>
    <xdr:ext cx="534377" cy="259045"/>
    <xdr:sp macro="" textlink="">
      <xdr:nvSpPr>
        <xdr:cNvPr id="409" name="テキスト ボックス 408"/>
        <xdr:cNvSpPr txBox="1"/>
      </xdr:nvSpPr>
      <xdr:spPr>
        <a:xfrm>
          <a:off x="9372111" y="135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44315</xdr:rowOff>
    </xdr:from>
    <xdr:to>
      <xdr:col>15</xdr:col>
      <xdr:colOff>231775</xdr:colOff>
      <xdr:row>78</xdr:row>
      <xdr:rowOff>145915</xdr:rowOff>
    </xdr:to>
    <xdr:sp macro="" textlink="">
      <xdr:nvSpPr>
        <xdr:cNvPr id="415" name="円/楕円 414"/>
        <xdr:cNvSpPr/>
      </xdr:nvSpPr>
      <xdr:spPr>
        <a:xfrm>
          <a:off x="10426700" y="134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3692</xdr:rowOff>
    </xdr:from>
    <xdr:ext cx="534377" cy="259045"/>
    <xdr:sp macro="" textlink="">
      <xdr:nvSpPr>
        <xdr:cNvPr id="416" name="普通建設事業費 （ うち新規整備　）該当値テキスト"/>
        <xdr:cNvSpPr txBox="1"/>
      </xdr:nvSpPr>
      <xdr:spPr>
        <a:xfrm>
          <a:off x="10528300" y="132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55414</xdr:rowOff>
    </xdr:from>
    <xdr:to>
      <xdr:col>14</xdr:col>
      <xdr:colOff>79375</xdr:colOff>
      <xdr:row>78</xdr:row>
      <xdr:rowOff>157014</xdr:rowOff>
    </xdr:to>
    <xdr:sp macro="" textlink="">
      <xdr:nvSpPr>
        <xdr:cNvPr id="417" name="円/楕円 416"/>
        <xdr:cNvSpPr/>
      </xdr:nvSpPr>
      <xdr:spPr>
        <a:xfrm>
          <a:off x="9588500" y="134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2091</xdr:rowOff>
    </xdr:from>
    <xdr:ext cx="534377" cy="259045"/>
    <xdr:sp macro="" textlink="">
      <xdr:nvSpPr>
        <xdr:cNvPr id="418" name="テキスト ボックス 417"/>
        <xdr:cNvSpPr txBox="1"/>
      </xdr:nvSpPr>
      <xdr:spPr>
        <a:xfrm>
          <a:off x="9372111" y="132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78550</xdr:rowOff>
    </xdr:from>
    <xdr:to>
      <xdr:col>15</xdr:col>
      <xdr:colOff>180975</xdr:colOff>
      <xdr:row>97</xdr:row>
      <xdr:rowOff>153347</xdr:rowOff>
    </xdr:to>
    <xdr:cxnSp macro="">
      <xdr:nvCxnSpPr>
        <xdr:cNvPr id="447" name="直線コネクタ 446"/>
        <xdr:cNvCxnSpPr/>
      </xdr:nvCxnSpPr>
      <xdr:spPr>
        <a:xfrm flipV="1">
          <a:off x="9639300" y="16709200"/>
          <a:ext cx="838200" cy="7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2276</xdr:rowOff>
    </xdr:from>
    <xdr:to>
      <xdr:col>14</xdr:col>
      <xdr:colOff>79375</xdr:colOff>
      <xdr:row>98</xdr:row>
      <xdr:rowOff>103876</xdr:rowOff>
    </xdr:to>
    <xdr:sp macro="" textlink="">
      <xdr:nvSpPr>
        <xdr:cNvPr id="450" name="フローチャート : 判断 449"/>
        <xdr:cNvSpPr/>
      </xdr:nvSpPr>
      <xdr:spPr>
        <a:xfrm>
          <a:off x="9588500" y="1680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95003</xdr:rowOff>
    </xdr:from>
    <xdr:ext cx="534377" cy="259045"/>
    <xdr:sp macro="" textlink="">
      <xdr:nvSpPr>
        <xdr:cNvPr id="451" name="テキスト ボックス 450"/>
        <xdr:cNvSpPr txBox="1"/>
      </xdr:nvSpPr>
      <xdr:spPr>
        <a:xfrm>
          <a:off x="9372111" y="168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27750</xdr:rowOff>
    </xdr:from>
    <xdr:to>
      <xdr:col>15</xdr:col>
      <xdr:colOff>231775</xdr:colOff>
      <xdr:row>97</xdr:row>
      <xdr:rowOff>129350</xdr:rowOff>
    </xdr:to>
    <xdr:sp macro="" textlink="">
      <xdr:nvSpPr>
        <xdr:cNvPr id="457" name="円/楕円 456"/>
        <xdr:cNvSpPr/>
      </xdr:nvSpPr>
      <xdr:spPr>
        <a:xfrm>
          <a:off x="10426700" y="166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50627</xdr:rowOff>
    </xdr:from>
    <xdr:ext cx="534377" cy="259045"/>
    <xdr:sp macro="" textlink="">
      <xdr:nvSpPr>
        <xdr:cNvPr id="458" name="普通建設事業費 （ うち更新整備　）該当値テキスト"/>
        <xdr:cNvSpPr txBox="1"/>
      </xdr:nvSpPr>
      <xdr:spPr>
        <a:xfrm>
          <a:off x="10528300" y="165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102547</xdr:rowOff>
    </xdr:from>
    <xdr:to>
      <xdr:col>14</xdr:col>
      <xdr:colOff>79375</xdr:colOff>
      <xdr:row>98</xdr:row>
      <xdr:rowOff>32697</xdr:rowOff>
    </xdr:to>
    <xdr:sp macro="" textlink="">
      <xdr:nvSpPr>
        <xdr:cNvPr id="459" name="円/楕円 458"/>
        <xdr:cNvSpPr/>
      </xdr:nvSpPr>
      <xdr:spPr>
        <a:xfrm>
          <a:off x="9588500" y="167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49224</xdr:rowOff>
    </xdr:from>
    <xdr:ext cx="534377" cy="259045"/>
    <xdr:sp macro="" textlink="">
      <xdr:nvSpPr>
        <xdr:cNvPr id="460" name="テキスト ボックス 459"/>
        <xdr:cNvSpPr txBox="1"/>
      </xdr:nvSpPr>
      <xdr:spPr>
        <a:xfrm>
          <a:off x="9372111" y="165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96220</xdr:rowOff>
    </xdr:from>
    <xdr:to>
      <xdr:col>23</xdr:col>
      <xdr:colOff>517525</xdr:colOff>
      <xdr:row>38</xdr:row>
      <xdr:rowOff>132275</xdr:rowOff>
    </xdr:to>
    <xdr:cxnSp macro="">
      <xdr:nvCxnSpPr>
        <xdr:cNvPr id="487" name="直線コネクタ 486"/>
        <xdr:cNvCxnSpPr/>
      </xdr:nvCxnSpPr>
      <xdr:spPr>
        <a:xfrm>
          <a:off x="15481300" y="6611320"/>
          <a:ext cx="838200" cy="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96220</xdr:rowOff>
    </xdr:from>
    <xdr:to>
      <xdr:col>22</xdr:col>
      <xdr:colOff>365125</xdr:colOff>
      <xdr:row>38</xdr:row>
      <xdr:rowOff>113667</xdr:rowOff>
    </xdr:to>
    <xdr:cxnSp macro="">
      <xdr:nvCxnSpPr>
        <xdr:cNvPr id="490" name="直線コネクタ 489"/>
        <xdr:cNvCxnSpPr/>
      </xdr:nvCxnSpPr>
      <xdr:spPr>
        <a:xfrm flipV="1">
          <a:off x="14592300" y="6611320"/>
          <a:ext cx="8890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82618</xdr:rowOff>
    </xdr:from>
    <xdr:to>
      <xdr:col>22</xdr:col>
      <xdr:colOff>415925</xdr:colOff>
      <xdr:row>39</xdr:row>
      <xdr:rowOff>12768</xdr:rowOff>
    </xdr:to>
    <xdr:sp macro="" textlink="">
      <xdr:nvSpPr>
        <xdr:cNvPr id="491" name="フローチャート : 判断 490"/>
        <xdr:cNvSpPr/>
      </xdr:nvSpPr>
      <xdr:spPr>
        <a:xfrm>
          <a:off x="15430500" y="65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3895</xdr:rowOff>
    </xdr:from>
    <xdr:ext cx="378565" cy="259045"/>
    <xdr:sp macro="" textlink="">
      <xdr:nvSpPr>
        <xdr:cNvPr id="492" name="テキスト ボックス 491"/>
        <xdr:cNvSpPr txBox="1"/>
      </xdr:nvSpPr>
      <xdr:spPr>
        <a:xfrm>
          <a:off x="15292017" y="6690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113667</xdr:rowOff>
    </xdr:from>
    <xdr:to>
      <xdr:col>21</xdr:col>
      <xdr:colOff>161925</xdr:colOff>
      <xdr:row>38</xdr:row>
      <xdr:rowOff>123726</xdr:rowOff>
    </xdr:to>
    <xdr:cxnSp macro="">
      <xdr:nvCxnSpPr>
        <xdr:cNvPr id="493" name="直線コネクタ 492"/>
        <xdr:cNvCxnSpPr/>
      </xdr:nvCxnSpPr>
      <xdr:spPr>
        <a:xfrm flipV="1">
          <a:off x="13703300" y="662876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82445</xdr:rowOff>
    </xdr:from>
    <xdr:to>
      <xdr:col>21</xdr:col>
      <xdr:colOff>212725</xdr:colOff>
      <xdr:row>39</xdr:row>
      <xdr:rowOff>12595</xdr:rowOff>
    </xdr:to>
    <xdr:sp macro="" textlink="">
      <xdr:nvSpPr>
        <xdr:cNvPr id="494" name="フローチャート : 判断 493"/>
        <xdr:cNvSpPr/>
      </xdr:nvSpPr>
      <xdr:spPr>
        <a:xfrm>
          <a:off x="14541500" y="659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3722</xdr:rowOff>
    </xdr:from>
    <xdr:ext cx="378565" cy="259045"/>
    <xdr:sp macro="" textlink="">
      <xdr:nvSpPr>
        <xdr:cNvPr id="495" name="テキスト ボックス 494"/>
        <xdr:cNvSpPr txBox="1"/>
      </xdr:nvSpPr>
      <xdr:spPr>
        <a:xfrm>
          <a:off x="14403017" y="6690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123726</xdr:rowOff>
    </xdr:from>
    <xdr:to>
      <xdr:col>19</xdr:col>
      <xdr:colOff>644525</xdr:colOff>
      <xdr:row>38</xdr:row>
      <xdr:rowOff>137268</xdr:rowOff>
    </xdr:to>
    <xdr:cxnSp macro="">
      <xdr:nvCxnSpPr>
        <xdr:cNvPr id="496" name="直線コネクタ 495"/>
        <xdr:cNvCxnSpPr/>
      </xdr:nvCxnSpPr>
      <xdr:spPr>
        <a:xfrm flipV="1">
          <a:off x="12814300" y="6638826"/>
          <a:ext cx="8890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77872</xdr:rowOff>
    </xdr:from>
    <xdr:to>
      <xdr:col>20</xdr:col>
      <xdr:colOff>9525</xdr:colOff>
      <xdr:row>39</xdr:row>
      <xdr:rowOff>8022</xdr:rowOff>
    </xdr:to>
    <xdr:sp macro="" textlink="">
      <xdr:nvSpPr>
        <xdr:cNvPr id="497" name="フローチャート : 判断 496"/>
        <xdr:cNvSpPr/>
      </xdr:nvSpPr>
      <xdr:spPr>
        <a:xfrm>
          <a:off x="13652500" y="659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170599</xdr:rowOff>
    </xdr:from>
    <xdr:ext cx="469744" cy="259045"/>
    <xdr:sp macro="" textlink="">
      <xdr:nvSpPr>
        <xdr:cNvPr id="498" name="テキスト ボックス 497"/>
        <xdr:cNvSpPr txBox="1"/>
      </xdr:nvSpPr>
      <xdr:spPr>
        <a:xfrm>
          <a:off x="13468427" y="668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77305</xdr:rowOff>
    </xdr:from>
    <xdr:to>
      <xdr:col>18</xdr:col>
      <xdr:colOff>492125</xdr:colOff>
      <xdr:row>39</xdr:row>
      <xdr:rowOff>7455</xdr:rowOff>
    </xdr:to>
    <xdr:sp macro="" textlink="">
      <xdr:nvSpPr>
        <xdr:cNvPr id="499" name="フローチャート : 判断 498"/>
        <xdr:cNvSpPr/>
      </xdr:nvSpPr>
      <xdr:spPr>
        <a:xfrm>
          <a:off x="12763500" y="659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23982</xdr:rowOff>
    </xdr:from>
    <xdr:ext cx="469744" cy="259045"/>
    <xdr:sp macro="" textlink="">
      <xdr:nvSpPr>
        <xdr:cNvPr id="500" name="テキスト ボックス 499"/>
        <xdr:cNvSpPr txBox="1"/>
      </xdr:nvSpPr>
      <xdr:spPr>
        <a:xfrm>
          <a:off x="12579427" y="63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81475</xdr:rowOff>
    </xdr:from>
    <xdr:to>
      <xdr:col>23</xdr:col>
      <xdr:colOff>568325</xdr:colOff>
      <xdr:row>39</xdr:row>
      <xdr:rowOff>11625</xdr:rowOff>
    </xdr:to>
    <xdr:sp macro="" textlink="">
      <xdr:nvSpPr>
        <xdr:cNvPr id="506" name="円/楕円 505"/>
        <xdr:cNvSpPr/>
      </xdr:nvSpPr>
      <xdr:spPr>
        <a:xfrm>
          <a:off x="16268700" y="65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378565" cy="259045"/>
    <xdr:sp macro="" textlink="">
      <xdr:nvSpPr>
        <xdr:cNvPr id="507" name="災害復旧事業費該当値テキスト"/>
        <xdr:cNvSpPr txBox="1"/>
      </xdr:nvSpPr>
      <xdr:spPr>
        <a:xfrm>
          <a:off x="16370300" y="652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45420</xdr:rowOff>
    </xdr:from>
    <xdr:to>
      <xdr:col>22</xdr:col>
      <xdr:colOff>415925</xdr:colOff>
      <xdr:row>38</xdr:row>
      <xdr:rowOff>147020</xdr:rowOff>
    </xdr:to>
    <xdr:sp macro="" textlink="">
      <xdr:nvSpPr>
        <xdr:cNvPr id="508" name="円/楕円 507"/>
        <xdr:cNvSpPr/>
      </xdr:nvSpPr>
      <xdr:spPr>
        <a:xfrm>
          <a:off x="15430500" y="65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163547</xdr:rowOff>
    </xdr:from>
    <xdr:ext cx="469744" cy="259045"/>
    <xdr:sp macro="" textlink="">
      <xdr:nvSpPr>
        <xdr:cNvPr id="509" name="テキスト ボックス 508"/>
        <xdr:cNvSpPr txBox="1"/>
      </xdr:nvSpPr>
      <xdr:spPr>
        <a:xfrm>
          <a:off x="15246427" y="633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62867</xdr:rowOff>
    </xdr:from>
    <xdr:to>
      <xdr:col>21</xdr:col>
      <xdr:colOff>212725</xdr:colOff>
      <xdr:row>38</xdr:row>
      <xdr:rowOff>164467</xdr:rowOff>
    </xdr:to>
    <xdr:sp macro="" textlink="">
      <xdr:nvSpPr>
        <xdr:cNvPr id="510" name="円/楕円 509"/>
        <xdr:cNvSpPr/>
      </xdr:nvSpPr>
      <xdr:spPr>
        <a:xfrm>
          <a:off x="14541500" y="6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9544</xdr:rowOff>
    </xdr:from>
    <xdr:ext cx="469744" cy="259045"/>
    <xdr:sp macro="" textlink="">
      <xdr:nvSpPr>
        <xdr:cNvPr id="511" name="テキスト ボックス 510"/>
        <xdr:cNvSpPr txBox="1"/>
      </xdr:nvSpPr>
      <xdr:spPr>
        <a:xfrm>
          <a:off x="14357427" y="63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72926</xdr:rowOff>
    </xdr:from>
    <xdr:to>
      <xdr:col>20</xdr:col>
      <xdr:colOff>9525</xdr:colOff>
      <xdr:row>39</xdr:row>
      <xdr:rowOff>3076</xdr:rowOff>
    </xdr:to>
    <xdr:sp macro="" textlink="">
      <xdr:nvSpPr>
        <xdr:cNvPr id="512" name="円/楕円 511"/>
        <xdr:cNvSpPr/>
      </xdr:nvSpPr>
      <xdr:spPr>
        <a:xfrm>
          <a:off x="13652500" y="65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19602</xdr:rowOff>
    </xdr:from>
    <xdr:ext cx="469744" cy="259045"/>
    <xdr:sp macro="" textlink="">
      <xdr:nvSpPr>
        <xdr:cNvPr id="513" name="テキスト ボックス 512"/>
        <xdr:cNvSpPr txBox="1"/>
      </xdr:nvSpPr>
      <xdr:spPr>
        <a:xfrm>
          <a:off x="13468427" y="63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86468</xdr:rowOff>
    </xdr:from>
    <xdr:to>
      <xdr:col>18</xdr:col>
      <xdr:colOff>492125</xdr:colOff>
      <xdr:row>39</xdr:row>
      <xdr:rowOff>16618</xdr:rowOff>
    </xdr:to>
    <xdr:sp macro="" textlink="">
      <xdr:nvSpPr>
        <xdr:cNvPr id="514" name="円/楕円 513"/>
        <xdr:cNvSpPr/>
      </xdr:nvSpPr>
      <xdr:spPr>
        <a:xfrm>
          <a:off x="12763500" y="66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7745</xdr:rowOff>
    </xdr:from>
    <xdr:ext cx="378565" cy="259045"/>
    <xdr:sp macro="" textlink="">
      <xdr:nvSpPr>
        <xdr:cNvPr id="515" name="テキスト ボックス 514"/>
        <xdr:cNvSpPr txBox="1"/>
      </xdr:nvSpPr>
      <xdr:spPr>
        <a:xfrm>
          <a:off x="12625017" y="669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98539</xdr:rowOff>
    </xdr:from>
    <xdr:to>
      <xdr:col>23</xdr:col>
      <xdr:colOff>517525</xdr:colOff>
      <xdr:row>75</xdr:row>
      <xdr:rowOff>9284</xdr:rowOff>
    </xdr:to>
    <xdr:cxnSp macro="">
      <xdr:nvCxnSpPr>
        <xdr:cNvPr id="593" name="直線コネクタ 592"/>
        <xdr:cNvCxnSpPr/>
      </xdr:nvCxnSpPr>
      <xdr:spPr>
        <a:xfrm flipV="1">
          <a:off x="15481300" y="12785839"/>
          <a:ext cx="8382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3353</xdr:rowOff>
    </xdr:from>
    <xdr:to>
      <xdr:col>22</xdr:col>
      <xdr:colOff>365125</xdr:colOff>
      <xdr:row>75</xdr:row>
      <xdr:rowOff>9284</xdr:rowOff>
    </xdr:to>
    <xdr:cxnSp macro="">
      <xdr:nvCxnSpPr>
        <xdr:cNvPr id="596" name="直線コネクタ 595"/>
        <xdr:cNvCxnSpPr/>
      </xdr:nvCxnSpPr>
      <xdr:spPr>
        <a:xfrm>
          <a:off x="14592300" y="12862103"/>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18580</xdr:rowOff>
    </xdr:from>
    <xdr:to>
      <xdr:col>22</xdr:col>
      <xdr:colOff>415925</xdr:colOff>
      <xdr:row>76</xdr:row>
      <xdr:rowOff>120180</xdr:rowOff>
    </xdr:to>
    <xdr:sp macro="" textlink="">
      <xdr:nvSpPr>
        <xdr:cNvPr id="597" name="フローチャート : 判断 596"/>
        <xdr:cNvSpPr/>
      </xdr:nvSpPr>
      <xdr:spPr>
        <a:xfrm>
          <a:off x="15430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111307</xdr:rowOff>
    </xdr:from>
    <xdr:ext cx="534377" cy="259045"/>
    <xdr:sp macro="" textlink="">
      <xdr:nvSpPr>
        <xdr:cNvPr id="598" name="テキスト ボックス 597"/>
        <xdr:cNvSpPr txBox="1"/>
      </xdr:nvSpPr>
      <xdr:spPr>
        <a:xfrm>
          <a:off x="15214111" y="131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161760</xdr:rowOff>
    </xdr:from>
    <xdr:to>
      <xdr:col>21</xdr:col>
      <xdr:colOff>161925</xdr:colOff>
      <xdr:row>75</xdr:row>
      <xdr:rowOff>3353</xdr:rowOff>
    </xdr:to>
    <xdr:cxnSp macro="">
      <xdr:nvCxnSpPr>
        <xdr:cNvPr id="599" name="直線コネクタ 598"/>
        <xdr:cNvCxnSpPr/>
      </xdr:nvCxnSpPr>
      <xdr:spPr>
        <a:xfrm>
          <a:off x="13703300" y="12849060"/>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11570</xdr:rowOff>
    </xdr:from>
    <xdr:to>
      <xdr:col>21</xdr:col>
      <xdr:colOff>212725</xdr:colOff>
      <xdr:row>76</xdr:row>
      <xdr:rowOff>113170</xdr:rowOff>
    </xdr:to>
    <xdr:sp macro="" textlink="">
      <xdr:nvSpPr>
        <xdr:cNvPr id="600" name="フローチャート : 判断 599"/>
        <xdr:cNvSpPr/>
      </xdr:nvSpPr>
      <xdr:spPr>
        <a:xfrm>
          <a:off x="14541500" y="130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104297</xdr:rowOff>
    </xdr:from>
    <xdr:ext cx="534377" cy="259045"/>
    <xdr:sp macro="" textlink="">
      <xdr:nvSpPr>
        <xdr:cNvPr id="601" name="テキスト ボックス 600"/>
        <xdr:cNvSpPr txBox="1"/>
      </xdr:nvSpPr>
      <xdr:spPr>
        <a:xfrm>
          <a:off x="14325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161760</xdr:rowOff>
    </xdr:from>
    <xdr:to>
      <xdr:col>19</xdr:col>
      <xdr:colOff>644525</xdr:colOff>
      <xdr:row>75</xdr:row>
      <xdr:rowOff>89560</xdr:rowOff>
    </xdr:to>
    <xdr:cxnSp macro="">
      <xdr:nvCxnSpPr>
        <xdr:cNvPr id="602" name="直線コネクタ 601"/>
        <xdr:cNvCxnSpPr/>
      </xdr:nvCxnSpPr>
      <xdr:spPr>
        <a:xfrm flipV="1">
          <a:off x="12814300" y="12849060"/>
          <a:ext cx="8890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14300</xdr:rowOff>
    </xdr:from>
    <xdr:to>
      <xdr:col>20</xdr:col>
      <xdr:colOff>9525</xdr:colOff>
      <xdr:row>76</xdr:row>
      <xdr:rowOff>115900</xdr:rowOff>
    </xdr:to>
    <xdr:sp macro="" textlink="">
      <xdr:nvSpPr>
        <xdr:cNvPr id="603" name="フローチャート : 判断 602"/>
        <xdr:cNvSpPr/>
      </xdr:nvSpPr>
      <xdr:spPr>
        <a:xfrm>
          <a:off x="13652500" y="130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107027</xdr:rowOff>
    </xdr:from>
    <xdr:ext cx="534377" cy="259045"/>
    <xdr:sp macro="" textlink="">
      <xdr:nvSpPr>
        <xdr:cNvPr id="604" name="テキスト ボックス 603"/>
        <xdr:cNvSpPr txBox="1"/>
      </xdr:nvSpPr>
      <xdr:spPr>
        <a:xfrm>
          <a:off x="13436111" y="131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558</xdr:rowOff>
    </xdr:from>
    <xdr:to>
      <xdr:col>18</xdr:col>
      <xdr:colOff>492125</xdr:colOff>
      <xdr:row>76</xdr:row>
      <xdr:rowOff>102158</xdr:rowOff>
    </xdr:to>
    <xdr:sp macro="" textlink="">
      <xdr:nvSpPr>
        <xdr:cNvPr id="605" name="フローチャート : 判断 604"/>
        <xdr:cNvSpPr/>
      </xdr:nvSpPr>
      <xdr:spPr>
        <a:xfrm>
          <a:off x="12763500" y="1303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93285</xdr:rowOff>
    </xdr:from>
    <xdr:ext cx="534377" cy="259045"/>
    <xdr:sp macro="" textlink="">
      <xdr:nvSpPr>
        <xdr:cNvPr id="606" name="テキスト ボックス 605"/>
        <xdr:cNvSpPr txBox="1"/>
      </xdr:nvSpPr>
      <xdr:spPr>
        <a:xfrm>
          <a:off x="12547111" y="131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47739</xdr:rowOff>
    </xdr:from>
    <xdr:to>
      <xdr:col>23</xdr:col>
      <xdr:colOff>568325</xdr:colOff>
      <xdr:row>74</xdr:row>
      <xdr:rowOff>149339</xdr:rowOff>
    </xdr:to>
    <xdr:sp macro="" textlink="">
      <xdr:nvSpPr>
        <xdr:cNvPr id="612" name="円/楕円 611"/>
        <xdr:cNvSpPr/>
      </xdr:nvSpPr>
      <xdr:spPr>
        <a:xfrm>
          <a:off x="16268700" y="127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70616</xdr:rowOff>
    </xdr:from>
    <xdr:ext cx="534377" cy="259045"/>
    <xdr:sp macro="" textlink="">
      <xdr:nvSpPr>
        <xdr:cNvPr id="613" name="公債費該当値テキスト"/>
        <xdr:cNvSpPr txBox="1"/>
      </xdr:nvSpPr>
      <xdr:spPr>
        <a:xfrm>
          <a:off x="16370300" y="125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129934</xdr:rowOff>
    </xdr:from>
    <xdr:to>
      <xdr:col>22</xdr:col>
      <xdr:colOff>415925</xdr:colOff>
      <xdr:row>75</xdr:row>
      <xdr:rowOff>60084</xdr:rowOff>
    </xdr:to>
    <xdr:sp macro="" textlink="">
      <xdr:nvSpPr>
        <xdr:cNvPr id="614" name="円/楕円 613"/>
        <xdr:cNvSpPr/>
      </xdr:nvSpPr>
      <xdr:spPr>
        <a:xfrm>
          <a:off x="15430500" y="12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76611</xdr:rowOff>
    </xdr:from>
    <xdr:ext cx="534377" cy="259045"/>
    <xdr:sp macro="" textlink="">
      <xdr:nvSpPr>
        <xdr:cNvPr id="615" name="テキスト ボックス 614"/>
        <xdr:cNvSpPr txBox="1"/>
      </xdr:nvSpPr>
      <xdr:spPr>
        <a:xfrm>
          <a:off x="15214111"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124003</xdr:rowOff>
    </xdr:from>
    <xdr:to>
      <xdr:col>21</xdr:col>
      <xdr:colOff>212725</xdr:colOff>
      <xdr:row>75</xdr:row>
      <xdr:rowOff>54153</xdr:rowOff>
    </xdr:to>
    <xdr:sp macro="" textlink="">
      <xdr:nvSpPr>
        <xdr:cNvPr id="616" name="円/楕円 615"/>
        <xdr:cNvSpPr/>
      </xdr:nvSpPr>
      <xdr:spPr>
        <a:xfrm>
          <a:off x="14541500" y="128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70680</xdr:rowOff>
    </xdr:from>
    <xdr:ext cx="534377" cy="259045"/>
    <xdr:sp macro="" textlink="">
      <xdr:nvSpPr>
        <xdr:cNvPr id="617" name="テキスト ボックス 616"/>
        <xdr:cNvSpPr txBox="1"/>
      </xdr:nvSpPr>
      <xdr:spPr>
        <a:xfrm>
          <a:off x="14325111" y="125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110960</xdr:rowOff>
    </xdr:from>
    <xdr:to>
      <xdr:col>20</xdr:col>
      <xdr:colOff>9525</xdr:colOff>
      <xdr:row>75</xdr:row>
      <xdr:rowOff>41110</xdr:rowOff>
    </xdr:to>
    <xdr:sp macro="" textlink="">
      <xdr:nvSpPr>
        <xdr:cNvPr id="618" name="円/楕円 617"/>
        <xdr:cNvSpPr/>
      </xdr:nvSpPr>
      <xdr:spPr>
        <a:xfrm>
          <a:off x="13652500" y="127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57637</xdr:rowOff>
    </xdr:from>
    <xdr:ext cx="534377" cy="259045"/>
    <xdr:sp macro="" textlink="">
      <xdr:nvSpPr>
        <xdr:cNvPr id="619" name="テキスト ボックス 618"/>
        <xdr:cNvSpPr txBox="1"/>
      </xdr:nvSpPr>
      <xdr:spPr>
        <a:xfrm>
          <a:off x="13436111" y="125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38760</xdr:rowOff>
    </xdr:from>
    <xdr:to>
      <xdr:col>18</xdr:col>
      <xdr:colOff>492125</xdr:colOff>
      <xdr:row>75</xdr:row>
      <xdr:rowOff>140360</xdr:rowOff>
    </xdr:to>
    <xdr:sp macro="" textlink="">
      <xdr:nvSpPr>
        <xdr:cNvPr id="620" name="円/楕円 619"/>
        <xdr:cNvSpPr/>
      </xdr:nvSpPr>
      <xdr:spPr>
        <a:xfrm>
          <a:off x="12763500" y="128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156887</xdr:rowOff>
    </xdr:from>
    <xdr:ext cx="534377" cy="259045"/>
    <xdr:sp macro="" textlink="">
      <xdr:nvSpPr>
        <xdr:cNvPr id="621" name="テキスト ボックス 620"/>
        <xdr:cNvSpPr txBox="1"/>
      </xdr:nvSpPr>
      <xdr:spPr>
        <a:xfrm>
          <a:off x="12547111" y="1267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169480</xdr:rowOff>
    </xdr:from>
    <xdr:to>
      <xdr:col>23</xdr:col>
      <xdr:colOff>517525</xdr:colOff>
      <xdr:row>99</xdr:row>
      <xdr:rowOff>8331</xdr:rowOff>
    </xdr:to>
    <xdr:cxnSp macro="">
      <xdr:nvCxnSpPr>
        <xdr:cNvPr id="650" name="直線コネクタ 649"/>
        <xdr:cNvCxnSpPr/>
      </xdr:nvCxnSpPr>
      <xdr:spPr>
        <a:xfrm flipV="1">
          <a:off x="15481300" y="16971580"/>
          <a:ext cx="8382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130449</xdr:rowOff>
    </xdr:from>
    <xdr:to>
      <xdr:col>22</xdr:col>
      <xdr:colOff>365125</xdr:colOff>
      <xdr:row>99</xdr:row>
      <xdr:rowOff>8331</xdr:rowOff>
    </xdr:to>
    <xdr:cxnSp macro="">
      <xdr:nvCxnSpPr>
        <xdr:cNvPr id="653" name="直線コネクタ 652"/>
        <xdr:cNvCxnSpPr/>
      </xdr:nvCxnSpPr>
      <xdr:spPr>
        <a:xfrm>
          <a:off x="14592300" y="16932549"/>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126414</xdr:rowOff>
    </xdr:from>
    <xdr:to>
      <xdr:col>22</xdr:col>
      <xdr:colOff>415925</xdr:colOff>
      <xdr:row>99</xdr:row>
      <xdr:rowOff>56564</xdr:rowOff>
    </xdr:to>
    <xdr:sp macro="" textlink="">
      <xdr:nvSpPr>
        <xdr:cNvPr id="654" name="フローチャート : 判断 653"/>
        <xdr:cNvSpPr/>
      </xdr:nvSpPr>
      <xdr:spPr>
        <a:xfrm>
          <a:off x="15430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73091</xdr:rowOff>
    </xdr:from>
    <xdr:ext cx="534377" cy="259045"/>
    <xdr:sp macro="" textlink="">
      <xdr:nvSpPr>
        <xdr:cNvPr id="655" name="テキスト ボックス 654"/>
        <xdr:cNvSpPr txBox="1"/>
      </xdr:nvSpPr>
      <xdr:spPr>
        <a:xfrm>
          <a:off x="15214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130449</xdr:rowOff>
    </xdr:from>
    <xdr:to>
      <xdr:col>21</xdr:col>
      <xdr:colOff>161925</xdr:colOff>
      <xdr:row>98</xdr:row>
      <xdr:rowOff>139023</xdr:rowOff>
    </xdr:to>
    <xdr:cxnSp macro="">
      <xdr:nvCxnSpPr>
        <xdr:cNvPr id="656" name="直線コネクタ 655"/>
        <xdr:cNvCxnSpPr/>
      </xdr:nvCxnSpPr>
      <xdr:spPr>
        <a:xfrm flipV="1">
          <a:off x="13703300" y="16932549"/>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117745</xdr:rowOff>
    </xdr:from>
    <xdr:to>
      <xdr:col>21</xdr:col>
      <xdr:colOff>212725</xdr:colOff>
      <xdr:row>99</xdr:row>
      <xdr:rowOff>47895</xdr:rowOff>
    </xdr:to>
    <xdr:sp macro="" textlink="">
      <xdr:nvSpPr>
        <xdr:cNvPr id="657" name="フローチャート : 判断 656"/>
        <xdr:cNvSpPr/>
      </xdr:nvSpPr>
      <xdr:spPr>
        <a:xfrm>
          <a:off x="14541500" y="1691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39022</xdr:rowOff>
    </xdr:from>
    <xdr:ext cx="534377" cy="259045"/>
    <xdr:sp macro="" textlink="">
      <xdr:nvSpPr>
        <xdr:cNvPr id="658" name="テキスト ボックス 657"/>
        <xdr:cNvSpPr txBox="1"/>
      </xdr:nvSpPr>
      <xdr:spPr>
        <a:xfrm>
          <a:off x="14325111" y="170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123138</xdr:rowOff>
    </xdr:from>
    <xdr:to>
      <xdr:col>19</xdr:col>
      <xdr:colOff>644525</xdr:colOff>
      <xdr:row>98</xdr:row>
      <xdr:rowOff>139023</xdr:rowOff>
    </xdr:to>
    <xdr:cxnSp macro="">
      <xdr:nvCxnSpPr>
        <xdr:cNvPr id="659" name="直線コネクタ 658"/>
        <xdr:cNvCxnSpPr/>
      </xdr:nvCxnSpPr>
      <xdr:spPr>
        <a:xfrm>
          <a:off x="12814300" y="16925238"/>
          <a:ext cx="889000" cy="1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129622</xdr:rowOff>
    </xdr:from>
    <xdr:to>
      <xdr:col>20</xdr:col>
      <xdr:colOff>9525</xdr:colOff>
      <xdr:row>99</xdr:row>
      <xdr:rowOff>59772</xdr:rowOff>
    </xdr:to>
    <xdr:sp macro="" textlink="">
      <xdr:nvSpPr>
        <xdr:cNvPr id="660" name="フローチャート : 判断 659"/>
        <xdr:cNvSpPr/>
      </xdr:nvSpPr>
      <xdr:spPr>
        <a:xfrm>
          <a:off x="13652500" y="169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50899</xdr:rowOff>
    </xdr:from>
    <xdr:ext cx="469744" cy="259045"/>
    <xdr:sp macro="" textlink="">
      <xdr:nvSpPr>
        <xdr:cNvPr id="661" name="テキスト ボックス 660"/>
        <xdr:cNvSpPr txBox="1"/>
      </xdr:nvSpPr>
      <xdr:spPr>
        <a:xfrm>
          <a:off x="13468427" y="1702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125213</xdr:rowOff>
    </xdr:from>
    <xdr:to>
      <xdr:col>18</xdr:col>
      <xdr:colOff>492125</xdr:colOff>
      <xdr:row>99</xdr:row>
      <xdr:rowOff>55363</xdr:rowOff>
    </xdr:to>
    <xdr:sp macro="" textlink="">
      <xdr:nvSpPr>
        <xdr:cNvPr id="662" name="フローチャート : 判断 661"/>
        <xdr:cNvSpPr/>
      </xdr:nvSpPr>
      <xdr:spPr>
        <a:xfrm>
          <a:off x="12763500" y="1692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46490</xdr:rowOff>
    </xdr:from>
    <xdr:ext cx="534377" cy="259045"/>
    <xdr:sp macro="" textlink="">
      <xdr:nvSpPr>
        <xdr:cNvPr id="663" name="テキスト ボックス 662"/>
        <xdr:cNvSpPr txBox="1"/>
      </xdr:nvSpPr>
      <xdr:spPr>
        <a:xfrm>
          <a:off x="12547111" y="170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118680</xdr:rowOff>
    </xdr:from>
    <xdr:to>
      <xdr:col>23</xdr:col>
      <xdr:colOff>568325</xdr:colOff>
      <xdr:row>99</xdr:row>
      <xdr:rowOff>48830</xdr:rowOff>
    </xdr:to>
    <xdr:sp macro="" textlink="">
      <xdr:nvSpPr>
        <xdr:cNvPr id="669" name="円/楕円 668"/>
        <xdr:cNvSpPr/>
      </xdr:nvSpPr>
      <xdr:spPr>
        <a:xfrm>
          <a:off x="16268700" y="1692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534377" cy="259045"/>
    <xdr:sp macro="" textlink="">
      <xdr:nvSpPr>
        <xdr:cNvPr id="670" name="積立金該当値テキスト"/>
        <xdr:cNvSpPr txBox="1"/>
      </xdr:nvSpPr>
      <xdr:spPr>
        <a:xfrm>
          <a:off x="16370300" y="16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128981</xdr:rowOff>
    </xdr:from>
    <xdr:to>
      <xdr:col>22</xdr:col>
      <xdr:colOff>415925</xdr:colOff>
      <xdr:row>99</xdr:row>
      <xdr:rowOff>59131</xdr:rowOff>
    </xdr:to>
    <xdr:sp macro="" textlink="">
      <xdr:nvSpPr>
        <xdr:cNvPr id="671" name="円/楕円 670"/>
        <xdr:cNvSpPr/>
      </xdr:nvSpPr>
      <xdr:spPr>
        <a:xfrm>
          <a:off x="15430500" y="169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50258</xdr:rowOff>
    </xdr:from>
    <xdr:ext cx="469744" cy="259045"/>
    <xdr:sp macro="" textlink="">
      <xdr:nvSpPr>
        <xdr:cNvPr id="672" name="テキスト ボックス 671"/>
        <xdr:cNvSpPr txBox="1"/>
      </xdr:nvSpPr>
      <xdr:spPr>
        <a:xfrm>
          <a:off x="15246427" y="170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79649</xdr:rowOff>
    </xdr:from>
    <xdr:to>
      <xdr:col>21</xdr:col>
      <xdr:colOff>212725</xdr:colOff>
      <xdr:row>99</xdr:row>
      <xdr:rowOff>9799</xdr:rowOff>
    </xdr:to>
    <xdr:sp macro="" textlink="">
      <xdr:nvSpPr>
        <xdr:cNvPr id="673" name="円/楕円 672"/>
        <xdr:cNvSpPr/>
      </xdr:nvSpPr>
      <xdr:spPr>
        <a:xfrm>
          <a:off x="14541500" y="168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26326</xdr:rowOff>
    </xdr:from>
    <xdr:ext cx="534377" cy="259045"/>
    <xdr:sp macro="" textlink="">
      <xdr:nvSpPr>
        <xdr:cNvPr id="674" name="テキスト ボックス 673"/>
        <xdr:cNvSpPr txBox="1"/>
      </xdr:nvSpPr>
      <xdr:spPr>
        <a:xfrm>
          <a:off x="14325111" y="166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88223</xdr:rowOff>
    </xdr:from>
    <xdr:to>
      <xdr:col>20</xdr:col>
      <xdr:colOff>9525</xdr:colOff>
      <xdr:row>99</xdr:row>
      <xdr:rowOff>18373</xdr:rowOff>
    </xdr:to>
    <xdr:sp macro="" textlink="">
      <xdr:nvSpPr>
        <xdr:cNvPr id="675" name="円/楕円 674"/>
        <xdr:cNvSpPr/>
      </xdr:nvSpPr>
      <xdr:spPr>
        <a:xfrm>
          <a:off x="13652500" y="168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34900</xdr:rowOff>
    </xdr:from>
    <xdr:ext cx="534377" cy="259045"/>
    <xdr:sp macro="" textlink="">
      <xdr:nvSpPr>
        <xdr:cNvPr id="676" name="テキスト ボックス 675"/>
        <xdr:cNvSpPr txBox="1"/>
      </xdr:nvSpPr>
      <xdr:spPr>
        <a:xfrm>
          <a:off x="13436111" y="1666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72338</xdr:rowOff>
    </xdr:from>
    <xdr:to>
      <xdr:col>18</xdr:col>
      <xdr:colOff>492125</xdr:colOff>
      <xdr:row>99</xdr:row>
      <xdr:rowOff>2488</xdr:rowOff>
    </xdr:to>
    <xdr:sp macro="" textlink="">
      <xdr:nvSpPr>
        <xdr:cNvPr id="677" name="円/楕円 676"/>
        <xdr:cNvSpPr/>
      </xdr:nvSpPr>
      <xdr:spPr>
        <a:xfrm>
          <a:off x="12763500" y="168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19015</xdr:rowOff>
    </xdr:from>
    <xdr:ext cx="534377" cy="259045"/>
    <xdr:sp macro="" textlink="">
      <xdr:nvSpPr>
        <xdr:cNvPr id="678" name="テキスト ボックス 677"/>
        <xdr:cNvSpPr txBox="1"/>
      </xdr:nvSpPr>
      <xdr:spPr>
        <a:xfrm>
          <a:off x="12547111" y="1664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82493</xdr:rowOff>
    </xdr:from>
    <xdr:to>
      <xdr:col>32</xdr:col>
      <xdr:colOff>187325</xdr:colOff>
      <xdr:row>36</xdr:row>
      <xdr:rowOff>90437</xdr:rowOff>
    </xdr:to>
    <xdr:cxnSp macro="">
      <xdr:nvCxnSpPr>
        <xdr:cNvPr id="703" name="直線コネクタ 702"/>
        <xdr:cNvCxnSpPr/>
      </xdr:nvCxnSpPr>
      <xdr:spPr>
        <a:xfrm>
          <a:off x="21323300" y="6254693"/>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82493</xdr:rowOff>
    </xdr:from>
    <xdr:to>
      <xdr:col>31</xdr:col>
      <xdr:colOff>34925</xdr:colOff>
      <xdr:row>36</xdr:row>
      <xdr:rowOff>140672</xdr:rowOff>
    </xdr:to>
    <xdr:cxnSp macro="">
      <xdr:nvCxnSpPr>
        <xdr:cNvPr id="706" name="直線コネクタ 705"/>
        <xdr:cNvCxnSpPr/>
      </xdr:nvCxnSpPr>
      <xdr:spPr>
        <a:xfrm flipV="1">
          <a:off x="20434300" y="6254693"/>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86728</xdr:rowOff>
    </xdr:from>
    <xdr:to>
      <xdr:col>31</xdr:col>
      <xdr:colOff>85725</xdr:colOff>
      <xdr:row>38</xdr:row>
      <xdr:rowOff>16878</xdr:rowOff>
    </xdr:to>
    <xdr:sp macro="" textlink="">
      <xdr:nvSpPr>
        <xdr:cNvPr id="707" name="フローチャート : 判断 706"/>
        <xdr:cNvSpPr/>
      </xdr:nvSpPr>
      <xdr:spPr>
        <a:xfrm>
          <a:off x="21272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8005</xdr:rowOff>
    </xdr:from>
    <xdr:ext cx="469744" cy="259045"/>
    <xdr:sp macro="" textlink="">
      <xdr:nvSpPr>
        <xdr:cNvPr id="708" name="テキスト ボックス 707"/>
        <xdr:cNvSpPr txBox="1"/>
      </xdr:nvSpPr>
      <xdr:spPr>
        <a:xfrm>
          <a:off x="21088427" y="65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127070</xdr:rowOff>
    </xdr:from>
    <xdr:to>
      <xdr:col>29</xdr:col>
      <xdr:colOff>517525</xdr:colOff>
      <xdr:row>36</xdr:row>
      <xdr:rowOff>140672</xdr:rowOff>
    </xdr:to>
    <xdr:cxnSp macro="">
      <xdr:nvCxnSpPr>
        <xdr:cNvPr id="709" name="直線コネクタ 708"/>
        <xdr:cNvCxnSpPr/>
      </xdr:nvCxnSpPr>
      <xdr:spPr>
        <a:xfrm>
          <a:off x="19545300" y="6299270"/>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60554</xdr:rowOff>
    </xdr:from>
    <xdr:to>
      <xdr:col>29</xdr:col>
      <xdr:colOff>568325</xdr:colOff>
      <xdr:row>37</xdr:row>
      <xdr:rowOff>162154</xdr:rowOff>
    </xdr:to>
    <xdr:sp macro="" textlink="">
      <xdr:nvSpPr>
        <xdr:cNvPr id="710" name="フローチャート : 判断 709"/>
        <xdr:cNvSpPr/>
      </xdr:nvSpPr>
      <xdr:spPr>
        <a:xfrm>
          <a:off x="20383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153281</xdr:rowOff>
    </xdr:from>
    <xdr:ext cx="469744" cy="259045"/>
    <xdr:sp macro="" textlink="">
      <xdr:nvSpPr>
        <xdr:cNvPr id="711" name="テキスト ボックス 710"/>
        <xdr:cNvSpPr txBox="1"/>
      </xdr:nvSpPr>
      <xdr:spPr>
        <a:xfrm>
          <a:off x="20199427" y="64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127070</xdr:rowOff>
    </xdr:from>
    <xdr:to>
      <xdr:col>28</xdr:col>
      <xdr:colOff>314325</xdr:colOff>
      <xdr:row>36</xdr:row>
      <xdr:rowOff>132042</xdr:rowOff>
    </xdr:to>
    <xdr:cxnSp macro="">
      <xdr:nvCxnSpPr>
        <xdr:cNvPr id="712" name="直線コネクタ 711"/>
        <xdr:cNvCxnSpPr/>
      </xdr:nvCxnSpPr>
      <xdr:spPr>
        <a:xfrm flipV="1">
          <a:off x="18656300" y="6299270"/>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75070</xdr:rowOff>
    </xdr:from>
    <xdr:to>
      <xdr:col>28</xdr:col>
      <xdr:colOff>365125</xdr:colOff>
      <xdr:row>38</xdr:row>
      <xdr:rowOff>5220</xdr:rowOff>
    </xdr:to>
    <xdr:sp macro="" textlink="">
      <xdr:nvSpPr>
        <xdr:cNvPr id="713" name="フローチャート : 判断 712"/>
        <xdr:cNvSpPr/>
      </xdr:nvSpPr>
      <xdr:spPr>
        <a:xfrm>
          <a:off x="19494500" y="641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167797</xdr:rowOff>
    </xdr:from>
    <xdr:ext cx="469744" cy="259045"/>
    <xdr:sp macro="" textlink="">
      <xdr:nvSpPr>
        <xdr:cNvPr id="714" name="テキスト ボックス 713"/>
        <xdr:cNvSpPr txBox="1"/>
      </xdr:nvSpPr>
      <xdr:spPr>
        <a:xfrm>
          <a:off x="19310427" y="651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89300</xdr:rowOff>
    </xdr:from>
    <xdr:to>
      <xdr:col>27</xdr:col>
      <xdr:colOff>161925</xdr:colOff>
      <xdr:row>38</xdr:row>
      <xdr:rowOff>19450</xdr:rowOff>
    </xdr:to>
    <xdr:sp macro="" textlink="">
      <xdr:nvSpPr>
        <xdr:cNvPr id="715" name="フローチャート : 判断 714"/>
        <xdr:cNvSpPr/>
      </xdr:nvSpPr>
      <xdr:spPr>
        <a:xfrm>
          <a:off x="18605500" y="64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10577</xdr:rowOff>
    </xdr:from>
    <xdr:ext cx="378565" cy="259045"/>
    <xdr:sp macro="" textlink="">
      <xdr:nvSpPr>
        <xdr:cNvPr id="716" name="テキスト ボックス 715"/>
        <xdr:cNvSpPr txBox="1"/>
      </xdr:nvSpPr>
      <xdr:spPr>
        <a:xfrm>
          <a:off x="18467017" y="6525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39637</xdr:rowOff>
    </xdr:from>
    <xdr:to>
      <xdr:col>32</xdr:col>
      <xdr:colOff>238125</xdr:colOff>
      <xdr:row>36</xdr:row>
      <xdr:rowOff>141237</xdr:rowOff>
    </xdr:to>
    <xdr:sp macro="" textlink="">
      <xdr:nvSpPr>
        <xdr:cNvPr id="722" name="円/楕円 721"/>
        <xdr:cNvSpPr/>
      </xdr:nvSpPr>
      <xdr:spPr>
        <a:xfrm>
          <a:off x="22110700" y="62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62514</xdr:rowOff>
    </xdr:from>
    <xdr:ext cx="469744" cy="259045"/>
    <xdr:sp macro="" textlink="">
      <xdr:nvSpPr>
        <xdr:cNvPr id="723" name="投資及び出資金該当値テキスト"/>
        <xdr:cNvSpPr txBox="1"/>
      </xdr:nvSpPr>
      <xdr:spPr>
        <a:xfrm>
          <a:off x="22212300" y="606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31693</xdr:rowOff>
    </xdr:from>
    <xdr:to>
      <xdr:col>31</xdr:col>
      <xdr:colOff>85725</xdr:colOff>
      <xdr:row>36</xdr:row>
      <xdr:rowOff>133293</xdr:rowOff>
    </xdr:to>
    <xdr:sp macro="" textlink="">
      <xdr:nvSpPr>
        <xdr:cNvPr id="724" name="円/楕円 723"/>
        <xdr:cNvSpPr/>
      </xdr:nvSpPr>
      <xdr:spPr>
        <a:xfrm>
          <a:off x="21272500" y="620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149820</xdr:rowOff>
    </xdr:from>
    <xdr:ext cx="469744" cy="259045"/>
    <xdr:sp macro="" textlink="">
      <xdr:nvSpPr>
        <xdr:cNvPr id="725" name="テキスト ボックス 724"/>
        <xdr:cNvSpPr txBox="1"/>
      </xdr:nvSpPr>
      <xdr:spPr>
        <a:xfrm>
          <a:off x="21088427" y="597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89872</xdr:rowOff>
    </xdr:from>
    <xdr:to>
      <xdr:col>29</xdr:col>
      <xdr:colOff>568325</xdr:colOff>
      <xdr:row>37</xdr:row>
      <xdr:rowOff>20022</xdr:rowOff>
    </xdr:to>
    <xdr:sp macro="" textlink="">
      <xdr:nvSpPr>
        <xdr:cNvPr id="726" name="円/楕円 725"/>
        <xdr:cNvSpPr/>
      </xdr:nvSpPr>
      <xdr:spPr>
        <a:xfrm>
          <a:off x="20383500" y="62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36549</xdr:rowOff>
    </xdr:from>
    <xdr:ext cx="469744" cy="259045"/>
    <xdr:sp macro="" textlink="">
      <xdr:nvSpPr>
        <xdr:cNvPr id="727" name="テキスト ボックス 726"/>
        <xdr:cNvSpPr txBox="1"/>
      </xdr:nvSpPr>
      <xdr:spPr>
        <a:xfrm>
          <a:off x="20199427" y="603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76270</xdr:rowOff>
    </xdr:from>
    <xdr:to>
      <xdr:col>28</xdr:col>
      <xdr:colOff>365125</xdr:colOff>
      <xdr:row>37</xdr:row>
      <xdr:rowOff>6420</xdr:rowOff>
    </xdr:to>
    <xdr:sp macro="" textlink="">
      <xdr:nvSpPr>
        <xdr:cNvPr id="728" name="円/楕円 727"/>
        <xdr:cNvSpPr/>
      </xdr:nvSpPr>
      <xdr:spPr>
        <a:xfrm>
          <a:off x="19494500" y="62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22947</xdr:rowOff>
    </xdr:from>
    <xdr:ext cx="469744" cy="259045"/>
    <xdr:sp macro="" textlink="">
      <xdr:nvSpPr>
        <xdr:cNvPr id="729" name="テキスト ボックス 728"/>
        <xdr:cNvSpPr txBox="1"/>
      </xdr:nvSpPr>
      <xdr:spPr>
        <a:xfrm>
          <a:off x="19310427" y="602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81242</xdr:rowOff>
    </xdr:from>
    <xdr:to>
      <xdr:col>27</xdr:col>
      <xdr:colOff>161925</xdr:colOff>
      <xdr:row>37</xdr:row>
      <xdr:rowOff>11392</xdr:rowOff>
    </xdr:to>
    <xdr:sp macro="" textlink="">
      <xdr:nvSpPr>
        <xdr:cNvPr id="730" name="円/楕円 729"/>
        <xdr:cNvSpPr/>
      </xdr:nvSpPr>
      <xdr:spPr>
        <a:xfrm>
          <a:off x="18605500" y="62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27919</xdr:rowOff>
    </xdr:from>
    <xdr:ext cx="469744" cy="259045"/>
    <xdr:sp macro="" textlink="">
      <xdr:nvSpPr>
        <xdr:cNvPr id="731" name="テキスト ボックス 730"/>
        <xdr:cNvSpPr txBox="1"/>
      </xdr:nvSpPr>
      <xdr:spPr>
        <a:xfrm>
          <a:off x="18421427" y="602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2" name="直線コネクタ 74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3" name="テキスト ボックス 74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4" name="直線コネクタ 74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5" name="テキスト ボックス 74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6" name="直線コネクタ 74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7" name="テキスト ボックス 74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8" name="直線コネクタ 74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49" name="テキスト ボックス 74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0" name="直線コネクタ 74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1" name="テキスト ボックス 75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2" name="直線コネクタ 75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3" name="テキスト ボックス 75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139275</xdr:rowOff>
    </xdr:from>
    <xdr:to>
      <xdr:col>32</xdr:col>
      <xdr:colOff>186689</xdr:colOff>
      <xdr:row>59</xdr:row>
      <xdr:rowOff>98878</xdr:rowOff>
    </xdr:to>
    <xdr:cxnSp macro="">
      <xdr:nvCxnSpPr>
        <xdr:cNvPr id="757" name="直線コネクタ 756"/>
        <xdr:cNvCxnSpPr/>
      </xdr:nvCxnSpPr>
      <xdr:spPr>
        <a:xfrm flipV="1">
          <a:off x="22159595" y="8883225"/>
          <a:ext cx="1269" cy="133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5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59" name="直線コネクタ 75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85952</xdr:rowOff>
    </xdr:from>
    <xdr:ext cx="534377" cy="259045"/>
    <xdr:sp macro="" textlink="">
      <xdr:nvSpPr>
        <xdr:cNvPr id="760" name="貸付金最大値テキスト"/>
        <xdr:cNvSpPr txBox="1"/>
      </xdr:nvSpPr>
      <xdr:spPr>
        <a:xfrm>
          <a:off x="22212300" y="86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51</xdr:row>
      <xdr:rowOff>139275</xdr:rowOff>
    </xdr:from>
    <xdr:to>
      <xdr:col>32</xdr:col>
      <xdr:colOff>276225</xdr:colOff>
      <xdr:row>51</xdr:row>
      <xdr:rowOff>139275</xdr:rowOff>
    </xdr:to>
    <xdr:cxnSp macro="">
      <xdr:nvCxnSpPr>
        <xdr:cNvPr id="761" name="直線コネクタ 760"/>
        <xdr:cNvCxnSpPr/>
      </xdr:nvCxnSpPr>
      <xdr:spPr>
        <a:xfrm>
          <a:off x="22072600" y="8883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56163</xdr:rowOff>
    </xdr:from>
    <xdr:to>
      <xdr:col>32</xdr:col>
      <xdr:colOff>187325</xdr:colOff>
      <xdr:row>55</xdr:row>
      <xdr:rowOff>119094</xdr:rowOff>
    </xdr:to>
    <xdr:cxnSp macro="">
      <xdr:nvCxnSpPr>
        <xdr:cNvPr id="762" name="直線コネクタ 761"/>
        <xdr:cNvCxnSpPr/>
      </xdr:nvCxnSpPr>
      <xdr:spPr>
        <a:xfrm flipV="1">
          <a:off x="21323300" y="9485913"/>
          <a:ext cx="838200" cy="6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155925</xdr:rowOff>
    </xdr:from>
    <xdr:ext cx="469744" cy="259045"/>
    <xdr:sp macro="" textlink="">
      <xdr:nvSpPr>
        <xdr:cNvPr id="763" name="貸付金平均値テキスト"/>
        <xdr:cNvSpPr txBox="1"/>
      </xdr:nvSpPr>
      <xdr:spPr>
        <a:xfrm>
          <a:off x="22212300" y="9928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6048</xdr:rowOff>
    </xdr:from>
    <xdr:to>
      <xdr:col>32</xdr:col>
      <xdr:colOff>238125</xdr:colOff>
      <xdr:row>58</xdr:row>
      <xdr:rowOff>107648</xdr:rowOff>
    </xdr:to>
    <xdr:sp macro="" textlink="">
      <xdr:nvSpPr>
        <xdr:cNvPr id="764" name="フローチャート : 判断 763"/>
        <xdr:cNvSpPr/>
      </xdr:nvSpPr>
      <xdr:spPr>
        <a:xfrm>
          <a:off x="22110700" y="995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53550</xdr:rowOff>
    </xdr:from>
    <xdr:to>
      <xdr:col>31</xdr:col>
      <xdr:colOff>34925</xdr:colOff>
      <xdr:row>55</xdr:row>
      <xdr:rowOff>119094</xdr:rowOff>
    </xdr:to>
    <xdr:cxnSp macro="">
      <xdr:nvCxnSpPr>
        <xdr:cNvPr id="765" name="直線コネクタ 764"/>
        <xdr:cNvCxnSpPr/>
      </xdr:nvCxnSpPr>
      <xdr:spPr>
        <a:xfrm>
          <a:off x="20434300" y="9483300"/>
          <a:ext cx="889000" cy="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25382</xdr:rowOff>
    </xdr:from>
    <xdr:to>
      <xdr:col>31</xdr:col>
      <xdr:colOff>85725</xdr:colOff>
      <xdr:row>58</xdr:row>
      <xdr:rowOff>126982</xdr:rowOff>
    </xdr:to>
    <xdr:sp macro="" textlink="">
      <xdr:nvSpPr>
        <xdr:cNvPr id="766" name="フローチャート : 判断 765"/>
        <xdr:cNvSpPr/>
      </xdr:nvSpPr>
      <xdr:spPr>
        <a:xfrm>
          <a:off x="21272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118109</xdr:rowOff>
    </xdr:from>
    <xdr:ext cx="469744" cy="259045"/>
    <xdr:sp macro="" textlink="">
      <xdr:nvSpPr>
        <xdr:cNvPr id="767" name="テキスト ボックス 766"/>
        <xdr:cNvSpPr txBox="1"/>
      </xdr:nvSpPr>
      <xdr:spPr>
        <a:xfrm>
          <a:off x="21088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112921</xdr:rowOff>
    </xdr:from>
    <xdr:to>
      <xdr:col>29</xdr:col>
      <xdr:colOff>517525</xdr:colOff>
      <xdr:row>55</xdr:row>
      <xdr:rowOff>53550</xdr:rowOff>
    </xdr:to>
    <xdr:cxnSp macro="">
      <xdr:nvCxnSpPr>
        <xdr:cNvPr id="768" name="直線コネクタ 767"/>
        <xdr:cNvCxnSpPr/>
      </xdr:nvCxnSpPr>
      <xdr:spPr>
        <a:xfrm>
          <a:off x="19545300" y="8856871"/>
          <a:ext cx="889000" cy="6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12221</xdr:rowOff>
    </xdr:from>
    <xdr:to>
      <xdr:col>29</xdr:col>
      <xdr:colOff>568325</xdr:colOff>
      <xdr:row>58</xdr:row>
      <xdr:rowOff>113821</xdr:rowOff>
    </xdr:to>
    <xdr:sp macro="" textlink="">
      <xdr:nvSpPr>
        <xdr:cNvPr id="769" name="フローチャート : 判断 768"/>
        <xdr:cNvSpPr/>
      </xdr:nvSpPr>
      <xdr:spPr>
        <a:xfrm>
          <a:off x="20383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104948</xdr:rowOff>
    </xdr:from>
    <xdr:ext cx="469744" cy="259045"/>
    <xdr:sp macro="" textlink="">
      <xdr:nvSpPr>
        <xdr:cNvPr id="770" name="テキスト ボックス 769"/>
        <xdr:cNvSpPr txBox="1"/>
      </xdr:nvSpPr>
      <xdr:spPr>
        <a:xfrm>
          <a:off x="20199427"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144207</xdr:rowOff>
    </xdr:from>
    <xdr:to>
      <xdr:col>28</xdr:col>
      <xdr:colOff>314325</xdr:colOff>
      <xdr:row>51</xdr:row>
      <xdr:rowOff>112921</xdr:rowOff>
    </xdr:to>
    <xdr:cxnSp macro="">
      <xdr:nvCxnSpPr>
        <xdr:cNvPr id="771" name="直線コネクタ 770"/>
        <xdr:cNvCxnSpPr/>
      </xdr:nvCxnSpPr>
      <xdr:spPr>
        <a:xfrm>
          <a:off x="18656300" y="8716707"/>
          <a:ext cx="889000" cy="14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163130</xdr:rowOff>
    </xdr:from>
    <xdr:to>
      <xdr:col>28</xdr:col>
      <xdr:colOff>365125</xdr:colOff>
      <xdr:row>58</xdr:row>
      <xdr:rowOff>93280</xdr:rowOff>
    </xdr:to>
    <xdr:sp macro="" textlink="">
      <xdr:nvSpPr>
        <xdr:cNvPr id="772" name="フローチャート : 判断 771"/>
        <xdr:cNvSpPr/>
      </xdr:nvSpPr>
      <xdr:spPr>
        <a:xfrm>
          <a:off x="19494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84407</xdr:rowOff>
    </xdr:from>
    <xdr:ext cx="469744" cy="259045"/>
    <xdr:sp macro="" textlink="">
      <xdr:nvSpPr>
        <xdr:cNvPr id="773" name="テキスト ボックス 772"/>
        <xdr:cNvSpPr txBox="1"/>
      </xdr:nvSpPr>
      <xdr:spPr>
        <a:xfrm>
          <a:off x="19310427" y="100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152745</xdr:rowOff>
    </xdr:from>
    <xdr:to>
      <xdr:col>27</xdr:col>
      <xdr:colOff>161925</xdr:colOff>
      <xdr:row>58</xdr:row>
      <xdr:rowOff>82895</xdr:rowOff>
    </xdr:to>
    <xdr:sp macro="" textlink="">
      <xdr:nvSpPr>
        <xdr:cNvPr id="774" name="フローチャート : 判断 773"/>
        <xdr:cNvSpPr/>
      </xdr:nvSpPr>
      <xdr:spPr>
        <a:xfrm>
          <a:off x="18605500" y="99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74022</xdr:rowOff>
    </xdr:from>
    <xdr:ext cx="469744" cy="259045"/>
    <xdr:sp macro="" textlink="">
      <xdr:nvSpPr>
        <xdr:cNvPr id="775" name="テキスト ボックス 774"/>
        <xdr:cNvSpPr txBox="1"/>
      </xdr:nvSpPr>
      <xdr:spPr>
        <a:xfrm>
          <a:off x="18421427" y="1001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5363</xdr:rowOff>
    </xdr:from>
    <xdr:to>
      <xdr:col>32</xdr:col>
      <xdr:colOff>238125</xdr:colOff>
      <xdr:row>55</xdr:row>
      <xdr:rowOff>106963</xdr:rowOff>
    </xdr:to>
    <xdr:sp macro="" textlink="">
      <xdr:nvSpPr>
        <xdr:cNvPr id="781" name="円/楕円 780"/>
        <xdr:cNvSpPr/>
      </xdr:nvSpPr>
      <xdr:spPr>
        <a:xfrm>
          <a:off x="22110700" y="94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28240</xdr:rowOff>
    </xdr:from>
    <xdr:ext cx="534377" cy="259045"/>
    <xdr:sp macro="" textlink="">
      <xdr:nvSpPr>
        <xdr:cNvPr id="782" name="貸付金該当値テキスト"/>
        <xdr:cNvSpPr txBox="1"/>
      </xdr:nvSpPr>
      <xdr:spPr>
        <a:xfrm>
          <a:off x="22212300" y="928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68294</xdr:rowOff>
    </xdr:from>
    <xdr:to>
      <xdr:col>31</xdr:col>
      <xdr:colOff>85725</xdr:colOff>
      <xdr:row>55</xdr:row>
      <xdr:rowOff>169894</xdr:rowOff>
    </xdr:to>
    <xdr:sp macro="" textlink="">
      <xdr:nvSpPr>
        <xdr:cNvPr id="783" name="円/楕円 782"/>
        <xdr:cNvSpPr/>
      </xdr:nvSpPr>
      <xdr:spPr>
        <a:xfrm>
          <a:off x="21272500" y="94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14971</xdr:rowOff>
    </xdr:from>
    <xdr:ext cx="534377" cy="259045"/>
    <xdr:sp macro="" textlink="">
      <xdr:nvSpPr>
        <xdr:cNvPr id="784" name="テキスト ボックス 783"/>
        <xdr:cNvSpPr txBox="1"/>
      </xdr:nvSpPr>
      <xdr:spPr>
        <a:xfrm>
          <a:off x="21056111" y="92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2750</xdr:rowOff>
    </xdr:from>
    <xdr:to>
      <xdr:col>29</xdr:col>
      <xdr:colOff>568325</xdr:colOff>
      <xdr:row>55</xdr:row>
      <xdr:rowOff>104350</xdr:rowOff>
    </xdr:to>
    <xdr:sp macro="" textlink="">
      <xdr:nvSpPr>
        <xdr:cNvPr id="785" name="円/楕円 784"/>
        <xdr:cNvSpPr/>
      </xdr:nvSpPr>
      <xdr:spPr>
        <a:xfrm>
          <a:off x="20383500" y="94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120877</xdr:rowOff>
    </xdr:from>
    <xdr:ext cx="534377" cy="259045"/>
    <xdr:sp macro="" textlink="">
      <xdr:nvSpPr>
        <xdr:cNvPr id="786" name="テキスト ボックス 785"/>
        <xdr:cNvSpPr txBox="1"/>
      </xdr:nvSpPr>
      <xdr:spPr>
        <a:xfrm>
          <a:off x="20167111" y="92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62121</xdr:rowOff>
    </xdr:from>
    <xdr:to>
      <xdr:col>28</xdr:col>
      <xdr:colOff>365125</xdr:colOff>
      <xdr:row>51</xdr:row>
      <xdr:rowOff>163721</xdr:rowOff>
    </xdr:to>
    <xdr:sp macro="" textlink="">
      <xdr:nvSpPr>
        <xdr:cNvPr id="787" name="円/楕円 786"/>
        <xdr:cNvSpPr/>
      </xdr:nvSpPr>
      <xdr:spPr>
        <a:xfrm>
          <a:off x="19494500" y="88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8798</xdr:rowOff>
    </xdr:from>
    <xdr:ext cx="534377" cy="259045"/>
    <xdr:sp macro="" textlink="">
      <xdr:nvSpPr>
        <xdr:cNvPr id="788" name="テキスト ボックス 787"/>
        <xdr:cNvSpPr txBox="1"/>
      </xdr:nvSpPr>
      <xdr:spPr>
        <a:xfrm>
          <a:off x="19278111" y="85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93407</xdr:rowOff>
    </xdr:from>
    <xdr:to>
      <xdr:col>27</xdr:col>
      <xdr:colOff>161925</xdr:colOff>
      <xdr:row>51</xdr:row>
      <xdr:rowOff>23557</xdr:rowOff>
    </xdr:to>
    <xdr:sp macro="" textlink="">
      <xdr:nvSpPr>
        <xdr:cNvPr id="789" name="円/楕円 788"/>
        <xdr:cNvSpPr/>
      </xdr:nvSpPr>
      <xdr:spPr>
        <a:xfrm>
          <a:off x="18605500" y="86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40084</xdr:rowOff>
    </xdr:from>
    <xdr:ext cx="534377" cy="259045"/>
    <xdr:sp macro="" textlink="">
      <xdr:nvSpPr>
        <xdr:cNvPr id="790" name="テキスト ボックス 789"/>
        <xdr:cNvSpPr txBox="1"/>
      </xdr:nvSpPr>
      <xdr:spPr>
        <a:xfrm>
          <a:off x="18389111" y="84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5" name="直線コネクタ 814"/>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6"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7" name="直線コネクタ 816"/>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8"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9" name="直線コネクタ 818"/>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79959</xdr:rowOff>
    </xdr:from>
    <xdr:to>
      <xdr:col>32</xdr:col>
      <xdr:colOff>187325</xdr:colOff>
      <xdr:row>77</xdr:row>
      <xdr:rowOff>148653</xdr:rowOff>
    </xdr:to>
    <xdr:cxnSp macro="">
      <xdr:nvCxnSpPr>
        <xdr:cNvPr id="820" name="直線コネクタ 819"/>
        <xdr:cNvCxnSpPr/>
      </xdr:nvCxnSpPr>
      <xdr:spPr>
        <a:xfrm flipV="1">
          <a:off x="21323300" y="13110159"/>
          <a:ext cx="838200" cy="2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21"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2" name="フローチャート : 判断 821"/>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148653</xdr:rowOff>
    </xdr:from>
    <xdr:to>
      <xdr:col>31</xdr:col>
      <xdr:colOff>34925</xdr:colOff>
      <xdr:row>77</xdr:row>
      <xdr:rowOff>170732</xdr:rowOff>
    </xdr:to>
    <xdr:cxnSp macro="">
      <xdr:nvCxnSpPr>
        <xdr:cNvPr id="823" name="直線コネクタ 822"/>
        <xdr:cNvCxnSpPr/>
      </xdr:nvCxnSpPr>
      <xdr:spPr>
        <a:xfrm flipV="1">
          <a:off x="20434300" y="13350303"/>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132886</xdr:rowOff>
    </xdr:from>
    <xdr:to>
      <xdr:col>31</xdr:col>
      <xdr:colOff>85725</xdr:colOff>
      <xdr:row>77</xdr:row>
      <xdr:rowOff>63036</xdr:rowOff>
    </xdr:to>
    <xdr:sp macro="" textlink="">
      <xdr:nvSpPr>
        <xdr:cNvPr id="824" name="フローチャート : 判断 823"/>
        <xdr:cNvSpPr/>
      </xdr:nvSpPr>
      <xdr:spPr>
        <a:xfrm>
          <a:off x="21272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79563</xdr:rowOff>
    </xdr:from>
    <xdr:ext cx="534377" cy="259045"/>
    <xdr:sp macro="" textlink="">
      <xdr:nvSpPr>
        <xdr:cNvPr id="825" name="テキスト ボックス 824"/>
        <xdr:cNvSpPr txBox="1"/>
      </xdr:nvSpPr>
      <xdr:spPr>
        <a:xfrm>
          <a:off x="21056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170732</xdr:rowOff>
    </xdr:from>
    <xdr:to>
      <xdr:col>29</xdr:col>
      <xdr:colOff>517525</xdr:colOff>
      <xdr:row>77</xdr:row>
      <xdr:rowOff>171304</xdr:rowOff>
    </xdr:to>
    <xdr:cxnSp macro="">
      <xdr:nvCxnSpPr>
        <xdr:cNvPr id="826" name="直線コネクタ 825"/>
        <xdr:cNvCxnSpPr/>
      </xdr:nvCxnSpPr>
      <xdr:spPr>
        <a:xfrm flipV="1">
          <a:off x="19545300" y="133723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149937</xdr:rowOff>
    </xdr:from>
    <xdr:to>
      <xdr:col>29</xdr:col>
      <xdr:colOff>568325</xdr:colOff>
      <xdr:row>77</xdr:row>
      <xdr:rowOff>80087</xdr:rowOff>
    </xdr:to>
    <xdr:sp macro="" textlink="">
      <xdr:nvSpPr>
        <xdr:cNvPr id="827" name="フローチャート : 判断 826"/>
        <xdr:cNvSpPr/>
      </xdr:nvSpPr>
      <xdr:spPr>
        <a:xfrm>
          <a:off x="20383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96614</xdr:rowOff>
    </xdr:from>
    <xdr:ext cx="534377" cy="259045"/>
    <xdr:sp macro="" textlink="">
      <xdr:nvSpPr>
        <xdr:cNvPr id="828" name="テキスト ボックス 827"/>
        <xdr:cNvSpPr txBox="1"/>
      </xdr:nvSpPr>
      <xdr:spPr>
        <a:xfrm>
          <a:off x="20167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76873</xdr:rowOff>
    </xdr:from>
    <xdr:to>
      <xdr:col>28</xdr:col>
      <xdr:colOff>314325</xdr:colOff>
      <xdr:row>77</xdr:row>
      <xdr:rowOff>171304</xdr:rowOff>
    </xdr:to>
    <xdr:cxnSp macro="">
      <xdr:nvCxnSpPr>
        <xdr:cNvPr id="829" name="直線コネクタ 828"/>
        <xdr:cNvCxnSpPr/>
      </xdr:nvCxnSpPr>
      <xdr:spPr>
        <a:xfrm>
          <a:off x="18656300" y="13278523"/>
          <a:ext cx="889000" cy="9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166529</xdr:rowOff>
    </xdr:from>
    <xdr:to>
      <xdr:col>28</xdr:col>
      <xdr:colOff>365125</xdr:colOff>
      <xdr:row>77</xdr:row>
      <xdr:rowOff>96679</xdr:rowOff>
    </xdr:to>
    <xdr:sp macro="" textlink="">
      <xdr:nvSpPr>
        <xdr:cNvPr id="830" name="フローチャート : 判断 829"/>
        <xdr:cNvSpPr/>
      </xdr:nvSpPr>
      <xdr:spPr>
        <a:xfrm>
          <a:off x="19494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113206</xdr:rowOff>
    </xdr:from>
    <xdr:ext cx="534377" cy="259045"/>
    <xdr:sp macro="" textlink="">
      <xdr:nvSpPr>
        <xdr:cNvPr id="831" name="テキスト ボックス 830"/>
        <xdr:cNvSpPr txBox="1"/>
      </xdr:nvSpPr>
      <xdr:spPr>
        <a:xfrm>
          <a:off x="19278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3480</xdr:rowOff>
    </xdr:from>
    <xdr:to>
      <xdr:col>27</xdr:col>
      <xdr:colOff>161925</xdr:colOff>
      <xdr:row>77</xdr:row>
      <xdr:rowOff>105080</xdr:rowOff>
    </xdr:to>
    <xdr:sp macro="" textlink="">
      <xdr:nvSpPr>
        <xdr:cNvPr id="832" name="フローチャート : 判断 831"/>
        <xdr:cNvSpPr/>
      </xdr:nvSpPr>
      <xdr:spPr>
        <a:xfrm>
          <a:off x="18605500" y="132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121607</xdr:rowOff>
    </xdr:from>
    <xdr:ext cx="534377" cy="259045"/>
    <xdr:sp macro="" textlink="">
      <xdr:nvSpPr>
        <xdr:cNvPr id="833" name="テキスト ボックス 832"/>
        <xdr:cNvSpPr txBox="1"/>
      </xdr:nvSpPr>
      <xdr:spPr>
        <a:xfrm>
          <a:off x="18389111" y="129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29159</xdr:rowOff>
    </xdr:from>
    <xdr:to>
      <xdr:col>32</xdr:col>
      <xdr:colOff>238125</xdr:colOff>
      <xdr:row>76</xdr:row>
      <xdr:rowOff>130759</xdr:rowOff>
    </xdr:to>
    <xdr:sp macro="" textlink="">
      <xdr:nvSpPr>
        <xdr:cNvPr id="839" name="円/楕円 838"/>
        <xdr:cNvSpPr/>
      </xdr:nvSpPr>
      <xdr:spPr>
        <a:xfrm>
          <a:off x="22110700" y="130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7586</xdr:rowOff>
    </xdr:from>
    <xdr:ext cx="534377" cy="259045"/>
    <xdr:sp macro="" textlink="">
      <xdr:nvSpPr>
        <xdr:cNvPr id="840" name="繰出金該当値テキスト"/>
        <xdr:cNvSpPr txBox="1"/>
      </xdr:nvSpPr>
      <xdr:spPr>
        <a:xfrm>
          <a:off x="22212300" y="1303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45,136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97853</xdr:rowOff>
    </xdr:from>
    <xdr:to>
      <xdr:col>31</xdr:col>
      <xdr:colOff>85725</xdr:colOff>
      <xdr:row>78</xdr:row>
      <xdr:rowOff>28003</xdr:rowOff>
    </xdr:to>
    <xdr:sp macro="" textlink="">
      <xdr:nvSpPr>
        <xdr:cNvPr id="841" name="円/楕円 840"/>
        <xdr:cNvSpPr/>
      </xdr:nvSpPr>
      <xdr:spPr>
        <a:xfrm>
          <a:off x="21272500" y="132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19130</xdr:rowOff>
    </xdr:from>
    <xdr:ext cx="534377" cy="259045"/>
    <xdr:sp macro="" textlink="">
      <xdr:nvSpPr>
        <xdr:cNvPr id="842" name="テキスト ボックス 841"/>
        <xdr:cNvSpPr txBox="1"/>
      </xdr:nvSpPr>
      <xdr:spPr>
        <a:xfrm>
          <a:off x="21056111" y="133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119932</xdr:rowOff>
    </xdr:from>
    <xdr:to>
      <xdr:col>29</xdr:col>
      <xdr:colOff>568325</xdr:colOff>
      <xdr:row>78</xdr:row>
      <xdr:rowOff>50082</xdr:rowOff>
    </xdr:to>
    <xdr:sp macro="" textlink="">
      <xdr:nvSpPr>
        <xdr:cNvPr id="843" name="円/楕円 842"/>
        <xdr:cNvSpPr/>
      </xdr:nvSpPr>
      <xdr:spPr>
        <a:xfrm>
          <a:off x="20383500" y="133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41209</xdr:rowOff>
    </xdr:from>
    <xdr:ext cx="534377" cy="259045"/>
    <xdr:sp macro="" textlink="">
      <xdr:nvSpPr>
        <xdr:cNvPr id="844" name="テキスト ボックス 843"/>
        <xdr:cNvSpPr txBox="1"/>
      </xdr:nvSpPr>
      <xdr:spPr>
        <a:xfrm>
          <a:off x="20167111" y="134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120504</xdr:rowOff>
    </xdr:from>
    <xdr:to>
      <xdr:col>28</xdr:col>
      <xdr:colOff>365125</xdr:colOff>
      <xdr:row>78</xdr:row>
      <xdr:rowOff>50654</xdr:rowOff>
    </xdr:to>
    <xdr:sp macro="" textlink="">
      <xdr:nvSpPr>
        <xdr:cNvPr id="845" name="円/楕円 844"/>
        <xdr:cNvSpPr/>
      </xdr:nvSpPr>
      <xdr:spPr>
        <a:xfrm>
          <a:off x="19494500" y="13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41781</xdr:rowOff>
    </xdr:from>
    <xdr:ext cx="534377" cy="259045"/>
    <xdr:sp macro="" textlink="">
      <xdr:nvSpPr>
        <xdr:cNvPr id="846" name="テキスト ボックス 845"/>
        <xdr:cNvSpPr txBox="1"/>
      </xdr:nvSpPr>
      <xdr:spPr>
        <a:xfrm>
          <a:off x="19278111" y="134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26073</xdr:rowOff>
    </xdr:from>
    <xdr:to>
      <xdr:col>27</xdr:col>
      <xdr:colOff>161925</xdr:colOff>
      <xdr:row>77</xdr:row>
      <xdr:rowOff>127673</xdr:rowOff>
    </xdr:to>
    <xdr:sp macro="" textlink="">
      <xdr:nvSpPr>
        <xdr:cNvPr id="847" name="円/楕円 846"/>
        <xdr:cNvSpPr/>
      </xdr:nvSpPr>
      <xdr:spPr>
        <a:xfrm>
          <a:off x="18605500" y="132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118800</xdr:rowOff>
    </xdr:from>
    <xdr:ext cx="534377" cy="259045"/>
    <xdr:sp macro="" textlink="">
      <xdr:nvSpPr>
        <xdr:cNvPr id="848" name="テキスト ボックス 847"/>
        <xdr:cNvSpPr txBox="1"/>
      </xdr:nvSpPr>
      <xdr:spPr>
        <a:xfrm>
          <a:off x="18389111" y="1332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9" name="直線コネクタ 85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0" name="テキスト ボックス 85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1" name="直線コネクタ 86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2" name="テキスト ボックス 86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3" name="直線コネクタ 86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4" name="テキスト ボックス 86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5" name="直線コネクタ 86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6" name="テキスト ボックス 86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0" name="直線コネクタ 86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2" name="直線コネクタ 87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4" name="直線コネクタ 87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5" name="直線コネクタ 87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7" name="フローチャート : 判断 87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8" name="直線コネクタ 87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9" name="フローチャート : 判断 87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0" name="テキスト ボックス 87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1" name="直線コネクタ 88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2" name="フローチャート : 判断 88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3" name="テキスト ボックス 88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4" name="直線コネクタ 88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5" name="フローチャート : 判断 88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6" name="テキスト ボックス 88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7" name="フローチャート : 判断 88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8" name="テキスト ボックス 88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円/楕円 89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6" name="円/楕円 89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7" name="テキスト ボックス 89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8" name="円/楕円 89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9" name="テキスト ボックス 89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0" name="円/楕円 89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円/楕円 90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・歳出決算総額は、住民一人当たり５０６，１７６円となっている。</a:t>
          </a:r>
          <a:endParaRPr lang="ja-JP" altLang="ja-JP" sz="1400">
            <a:effectLst/>
          </a:endParaRPr>
        </a:p>
        <a:p>
          <a:r>
            <a:rPr kumimoji="1" lang="ja-JP" altLang="ja-JP" sz="1100">
              <a:solidFill>
                <a:schemeClr val="dk1"/>
              </a:solidFill>
              <a:effectLst/>
              <a:latin typeface="+mn-lt"/>
              <a:ea typeface="+mn-ea"/>
              <a:cs typeface="+mn-cs"/>
            </a:rPr>
            <a:t>・人件費は、住民一人当たり６０，５５６円となっており、平成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年度から類似団体内平均値を下回ったが、引き続き行政改革における事務事業の見直しの中で、指定管理者制度の積極的導入等の取り組みにより、総人件費の削減に努める。</a:t>
          </a:r>
          <a:endParaRPr lang="ja-JP" altLang="ja-JP" sz="1400">
            <a:effectLst/>
          </a:endParaRPr>
        </a:p>
        <a:p>
          <a:r>
            <a:rPr kumimoji="1" lang="ja-JP" altLang="ja-JP" sz="1100">
              <a:solidFill>
                <a:schemeClr val="dk1"/>
              </a:solidFill>
              <a:effectLst/>
              <a:latin typeface="+mn-lt"/>
              <a:ea typeface="+mn-ea"/>
              <a:cs typeface="+mn-cs"/>
            </a:rPr>
            <a:t>・扶助費は、類似団体内平均値と比較して低い状況となっているが、決算額は年々上昇傾向にある。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１１９，８４９円となっており、類似団体内平均値と比較して高い状況となっている。これは、小中学校・保育園の建設を始めとする大型の施設整備事業が続いているためである。また、それに伴い公債費も伸びており、こちらも類似団体内平均値より高く、</a:t>
          </a:r>
          <a:endParaRPr lang="ja-JP" altLang="ja-JP" sz="1400">
            <a:effectLst/>
          </a:endParaRPr>
        </a:p>
        <a:p>
          <a:r>
            <a:rPr kumimoji="1" lang="ja-JP" altLang="ja-JP" sz="1100">
              <a:solidFill>
                <a:schemeClr val="dk1"/>
              </a:solidFill>
              <a:effectLst/>
              <a:latin typeface="+mn-lt"/>
              <a:ea typeface="+mn-ea"/>
              <a:cs typeface="+mn-cs"/>
            </a:rPr>
            <a:t>住民一人あたり６３，２４１円となっている。</a:t>
          </a:r>
          <a:endParaRPr lang="ja-JP" altLang="ja-JP" sz="1400">
            <a:effectLst/>
          </a:endParaRPr>
        </a:p>
        <a:p>
          <a:r>
            <a:rPr kumimoji="1" lang="ja-JP" altLang="ja-JP" sz="1100">
              <a:solidFill>
                <a:schemeClr val="dk1"/>
              </a:solidFill>
              <a:effectLst/>
              <a:latin typeface="+mn-lt"/>
              <a:ea typeface="+mn-ea"/>
              <a:cs typeface="+mn-cs"/>
            </a:rPr>
            <a:t>・貸付金は、、住民一人当たり２２，３０８円となっており、類似団体内平均値と比較して高い状況となっているが、地域総合整備資金貸付金の増などがある一方、佐久市土地開発公社貸付金が年々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117297</xdr:rowOff>
    </xdr:from>
    <xdr:to>
      <xdr:col>6</xdr:col>
      <xdr:colOff>511175</xdr:colOff>
      <xdr:row>38</xdr:row>
      <xdr:rowOff>163475</xdr:rowOff>
    </xdr:to>
    <xdr:cxnSp macro="">
      <xdr:nvCxnSpPr>
        <xdr:cNvPr id="59" name="直線コネクタ 58"/>
        <xdr:cNvCxnSpPr/>
      </xdr:nvCxnSpPr>
      <xdr:spPr>
        <a:xfrm flipV="1">
          <a:off x="3797300" y="6632397"/>
          <a:ext cx="8382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163475</xdr:rowOff>
    </xdr:from>
    <xdr:to>
      <xdr:col>5</xdr:col>
      <xdr:colOff>358775</xdr:colOff>
      <xdr:row>39</xdr:row>
      <xdr:rowOff>54661</xdr:rowOff>
    </xdr:to>
    <xdr:cxnSp macro="">
      <xdr:nvCxnSpPr>
        <xdr:cNvPr id="62" name="直線コネクタ 61"/>
        <xdr:cNvCxnSpPr/>
      </xdr:nvCxnSpPr>
      <xdr:spPr>
        <a:xfrm flipV="1">
          <a:off x="2908300" y="6678575"/>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157480</xdr:rowOff>
    </xdr:from>
    <xdr:to>
      <xdr:col>5</xdr:col>
      <xdr:colOff>409575</xdr:colOff>
      <xdr:row>39</xdr:row>
      <xdr:rowOff>87630</xdr:rowOff>
    </xdr:to>
    <xdr:sp macro="" textlink="">
      <xdr:nvSpPr>
        <xdr:cNvPr id="63" name="フローチャート : 判断 62"/>
        <xdr:cNvSpPr/>
      </xdr:nvSpPr>
      <xdr:spPr>
        <a:xfrm>
          <a:off x="3746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78757</xdr:rowOff>
    </xdr:from>
    <xdr:ext cx="469744" cy="259045"/>
    <xdr:sp macro="" textlink="">
      <xdr:nvSpPr>
        <xdr:cNvPr id="64" name="テキスト ボックス 63"/>
        <xdr:cNvSpPr txBox="1"/>
      </xdr:nvSpPr>
      <xdr:spPr>
        <a:xfrm>
          <a:off x="3562427"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24029</xdr:rowOff>
    </xdr:from>
    <xdr:to>
      <xdr:col>4</xdr:col>
      <xdr:colOff>155575</xdr:colOff>
      <xdr:row>39</xdr:row>
      <xdr:rowOff>54661</xdr:rowOff>
    </xdr:to>
    <xdr:cxnSp macro="">
      <xdr:nvCxnSpPr>
        <xdr:cNvPr id="65" name="直線コネクタ 64"/>
        <xdr:cNvCxnSpPr/>
      </xdr:nvCxnSpPr>
      <xdr:spPr>
        <a:xfrm>
          <a:off x="2019300" y="6710579"/>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8890</xdr:rowOff>
    </xdr:from>
    <xdr:to>
      <xdr:col>4</xdr:col>
      <xdr:colOff>206375</xdr:colOff>
      <xdr:row>39</xdr:row>
      <xdr:rowOff>110490</xdr:rowOff>
    </xdr:to>
    <xdr:sp macro="" textlink="">
      <xdr:nvSpPr>
        <xdr:cNvPr id="66" name="フローチャート : 判断 65"/>
        <xdr:cNvSpPr/>
      </xdr:nvSpPr>
      <xdr:spPr>
        <a:xfrm>
          <a:off x="2857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101617</xdr:rowOff>
    </xdr:from>
    <xdr:ext cx="469744" cy="259045"/>
    <xdr:sp macro="" textlink="">
      <xdr:nvSpPr>
        <xdr:cNvPr id="67" name="テキスト ボックス 66"/>
        <xdr:cNvSpPr txBox="1"/>
      </xdr:nvSpPr>
      <xdr:spPr>
        <a:xfrm>
          <a:off x="2673427"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18085</xdr:rowOff>
    </xdr:from>
    <xdr:to>
      <xdr:col>2</xdr:col>
      <xdr:colOff>638175</xdr:colOff>
      <xdr:row>39</xdr:row>
      <xdr:rowOff>24029</xdr:rowOff>
    </xdr:to>
    <xdr:cxnSp macro="">
      <xdr:nvCxnSpPr>
        <xdr:cNvPr id="68" name="直線コネクタ 67"/>
        <xdr:cNvCxnSpPr/>
      </xdr:nvCxnSpPr>
      <xdr:spPr>
        <a:xfrm>
          <a:off x="1130300" y="6533185"/>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128677</xdr:rowOff>
    </xdr:from>
    <xdr:to>
      <xdr:col>3</xdr:col>
      <xdr:colOff>3175</xdr:colOff>
      <xdr:row>39</xdr:row>
      <xdr:rowOff>58827</xdr:rowOff>
    </xdr:to>
    <xdr:sp macro="" textlink="">
      <xdr:nvSpPr>
        <xdr:cNvPr id="69" name="フローチャート : 判断 68"/>
        <xdr:cNvSpPr/>
      </xdr:nvSpPr>
      <xdr:spPr>
        <a:xfrm>
          <a:off x="1968500" y="664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75353</xdr:rowOff>
    </xdr:from>
    <xdr:ext cx="469744" cy="259045"/>
    <xdr:sp macro="" textlink="">
      <xdr:nvSpPr>
        <xdr:cNvPr id="70" name="テキスト ボックス 69"/>
        <xdr:cNvSpPr txBox="1"/>
      </xdr:nvSpPr>
      <xdr:spPr>
        <a:xfrm>
          <a:off x="1784427" y="64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104445</xdr:rowOff>
    </xdr:from>
    <xdr:to>
      <xdr:col>1</xdr:col>
      <xdr:colOff>485775</xdr:colOff>
      <xdr:row>38</xdr:row>
      <xdr:rowOff>34595</xdr:rowOff>
    </xdr:to>
    <xdr:sp macro="" textlink="">
      <xdr:nvSpPr>
        <xdr:cNvPr id="71" name="フローチャート : 判断 70"/>
        <xdr:cNvSpPr/>
      </xdr:nvSpPr>
      <xdr:spPr>
        <a:xfrm>
          <a:off x="1079500" y="6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51122</xdr:rowOff>
    </xdr:from>
    <xdr:ext cx="469744" cy="259045"/>
    <xdr:sp macro="" textlink="">
      <xdr:nvSpPr>
        <xdr:cNvPr id="72" name="テキスト ボックス 71"/>
        <xdr:cNvSpPr txBox="1"/>
      </xdr:nvSpPr>
      <xdr:spPr>
        <a:xfrm>
          <a:off x="895427" y="62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66497</xdr:rowOff>
    </xdr:from>
    <xdr:to>
      <xdr:col>6</xdr:col>
      <xdr:colOff>561975</xdr:colOff>
      <xdr:row>38</xdr:row>
      <xdr:rowOff>168097</xdr:rowOff>
    </xdr:to>
    <xdr:sp macro="" textlink="">
      <xdr:nvSpPr>
        <xdr:cNvPr id="78" name="円/楕円 77"/>
        <xdr:cNvSpPr/>
      </xdr:nvSpPr>
      <xdr:spPr>
        <a:xfrm>
          <a:off x="45847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152874</xdr:rowOff>
    </xdr:from>
    <xdr:ext cx="469744" cy="259045"/>
    <xdr:sp macro="" textlink="">
      <xdr:nvSpPr>
        <xdr:cNvPr id="79" name="議会費該当値テキスト"/>
        <xdr:cNvSpPr txBox="1"/>
      </xdr:nvSpPr>
      <xdr:spPr>
        <a:xfrm>
          <a:off x="4686300" y="649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112675</xdr:rowOff>
    </xdr:from>
    <xdr:to>
      <xdr:col>5</xdr:col>
      <xdr:colOff>409575</xdr:colOff>
      <xdr:row>39</xdr:row>
      <xdr:rowOff>42825</xdr:rowOff>
    </xdr:to>
    <xdr:sp macro="" textlink="">
      <xdr:nvSpPr>
        <xdr:cNvPr id="80" name="円/楕円 79"/>
        <xdr:cNvSpPr/>
      </xdr:nvSpPr>
      <xdr:spPr>
        <a:xfrm>
          <a:off x="3746500" y="66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59352</xdr:rowOff>
    </xdr:from>
    <xdr:ext cx="469744" cy="259045"/>
    <xdr:sp macro="" textlink="">
      <xdr:nvSpPr>
        <xdr:cNvPr id="81" name="テキスト ボックス 80"/>
        <xdr:cNvSpPr txBox="1"/>
      </xdr:nvSpPr>
      <xdr:spPr>
        <a:xfrm>
          <a:off x="3562427" y="640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3861</xdr:rowOff>
    </xdr:from>
    <xdr:to>
      <xdr:col>4</xdr:col>
      <xdr:colOff>206375</xdr:colOff>
      <xdr:row>39</xdr:row>
      <xdr:rowOff>105461</xdr:rowOff>
    </xdr:to>
    <xdr:sp macro="" textlink="">
      <xdr:nvSpPr>
        <xdr:cNvPr id="82" name="円/楕円 81"/>
        <xdr:cNvSpPr/>
      </xdr:nvSpPr>
      <xdr:spPr>
        <a:xfrm>
          <a:off x="2857500" y="66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121988</xdr:rowOff>
    </xdr:from>
    <xdr:ext cx="469744" cy="259045"/>
    <xdr:sp macro="" textlink="">
      <xdr:nvSpPr>
        <xdr:cNvPr id="83" name="テキスト ボックス 82"/>
        <xdr:cNvSpPr txBox="1"/>
      </xdr:nvSpPr>
      <xdr:spPr>
        <a:xfrm>
          <a:off x="2673427" y="64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144679</xdr:rowOff>
    </xdr:from>
    <xdr:to>
      <xdr:col>3</xdr:col>
      <xdr:colOff>3175</xdr:colOff>
      <xdr:row>39</xdr:row>
      <xdr:rowOff>74829</xdr:rowOff>
    </xdr:to>
    <xdr:sp macro="" textlink="">
      <xdr:nvSpPr>
        <xdr:cNvPr id="84" name="円/楕円 83"/>
        <xdr:cNvSpPr/>
      </xdr:nvSpPr>
      <xdr:spPr>
        <a:xfrm>
          <a:off x="19685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65956</xdr:rowOff>
    </xdr:from>
    <xdr:ext cx="469744" cy="259045"/>
    <xdr:sp macro="" textlink="">
      <xdr:nvSpPr>
        <xdr:cNvPr id="85" name="テキスト ボックス 84"/>
        <xdr:cNvSpPr txBox="1"/>
      </xdr:nvSpPr>
      <xdr:spPr>
        <a:xfrm>
          <a:off x="1784427" y="67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138735</xdr:rowOff>
    </xdr:from>
    <xdr:to>
      <xdr:col>1</xdr:col>
      <xdr:colOff>485775</xdr:colOff>
      <xdr:row>38</xdr:row>
      <xdr:rowOff>68885</xdr:rowOff>
    </xdr:to>
    <xdr:sp macro="" textlink="">
      <xdr:nvSpPr>
        <xdr:cNvPr id="86" name="円/楕円 85"/>
        <xdr:cNvSpPr/>
      </xdr:nvSpPr>
      <xdr:spPr>
        <a:xfrm>
          <a:off x="1079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60012</xdr:rowOff>
    </xdr:from>
    <xdr:ext cx="469744" cy="259045"/>
    <xdr:sp macro="" textlink="">
      <xdr:nvSpPr>
        <xdr:cNvPr id="87" name="テキスト ボックス 86"/>
        <xdr:cNvSpPr txBox="1"/>
      </xdr:nvSpPr>
      <xdr:spPr>
        <a:xfrm>
          <a:off x="895427" y="657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91093</xdr:rowOff>
    </xdr:from>
    <xdr:to>
      <xdr:col>6</xdr:col>
      <xdr:colOff>511175</xdr:colOff>
      <xdr:row>58</xdr:row>
      <xdr:rowOff>107128</xdr:rowOff>
    </xdr:to>
    <xdr:cxnSp macro="">
      <xdr:nvCxnSpPr>
        <xdr:cNvPr id="118" name="直線コネクタ 117"/>
        <xdr:cNvCxnSpPr/>
      </xdr:nvCxnSpPr>
      <xdr:spPr>
        <a:xfrm flipV="1">
          <a:off x="3797300" y="10035193"/>
          <a:ext cx="8382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73788</xdr:rowOff>
    </xdr:from>
    <xdr:to>
      <xdr:col>5</xdr:col>
      <xdr:colOff>358775</xdr:colOff>
      <xdr:row>58</xdr:row>
      <xdr:rowOff>107128</xdr:rowOff>
    </xdr:to>
    <xdr:cxnSp macro="">
      <xdr:nvCxnSpPr>
        <xdr:cNvPr id="121" name="直線コネクタ 120"/>
        <xdr:cNvCxnSpPr/>
      </xdr:nvCxnSpPr>
      <xdr:spPr>
        <a:xfrm>
          <a:off x="2908300" y="10017888"/>
          <a:ext cx="889000" cy="3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69025</xdr:rowOff>
    </xdr:from>
    <xdr:to>
      <xdr:col>5</xdr:col>
      <xdr:colOff>409575</xdr:colOff>
      <xdr:row>58</xdr:row>
      <xdr:rowOff>170625</xdr:rowOff>
    </xdr:to>
    <xdr:sp macro="" textlink="">
      <xdr:nvSpPr>
        <xdr:cNvPr id="122" name="フローチャート : 判断 121"/>
        <xdr:cNvSpPr/>
      </xdr:nvSpPr>
      <xdr:spPr>
        <a:xfrm>
          <a:off x="3746500" y="100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161752</xdr:rowOff>
    </xdr:from>
    <xdr:ext cx="534377" cy="259045"/>
    <xdr:sp macro="" textlink="">
      <xdr:nvSpPr>
        <xdr:cNvPr id="123" name="テキスト ボックス 122"/>
        <xdr:cNvSpPr txBox="1"/>
      </xdr:nvSpPr>
      <xdr:spPr>
        <a:xfrm>
          <a:off x="3530111" y="1010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10313</xdr:rowOff>
    </xdr:from>
    <xdr:to>
      <xdr:col>4</xdr:col>
      <xdr:colOff>155575</xdr:colOff>
      <xdr:row>58</xdr:row>
      <xdr:rowOff>73788</xdr:rowOff>
    </xdr:to>
    <xdr:cxnSp macro="">
      <xdr:nvCxnSpPr>
        <xdr:cNvPr id="124" name="直線コネクタ 123"/>
        <xdr:cNvCxnSpPr/>
      </xdr:nvCxnSpPr>
      <xdr:spPr>
        <a:xfrm>
          <a:off x="2019300" y="9954413"/>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65674</xdr:rowOff>
    </xdr:from>
    <xdr:to>
      <xdr:col>4</xdr:col>
      <xdr:colOff>206375</xdr:colOff>
      <xdr:row>58</xdr:row>
      <xdr:rowOff>167274</xdr:rowOff>
    </xdr:to>
    <xdr:sp macro="" textlink="">
      <xdr:nvSpPr>
        <xdr:cNvPr id="125" name="フローチャート : 判断 124"/>
        <xdr:cNvSpPr/>
      </xdr:nvSpPr>
      <xdr:spPr>
        <a:xfrm>
          <a:off x="2857500" y="1000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158401</xdr:rowOff>
    </xdr:from>
    <xdr:ext cx="534377" cy="259045"/>
    <xdr:sp macro="" textlink="">
      <xdr:nvSpPr>
        <xdr:cNvPr id="126" name="テキスト ボックス 125"/>
        <xdr:cNvSpPr txBox="1"/>
      </xdr:nvSpPr>
      <xdr:spPr>
        <a:xfrm>
          <a:off x="2641111" y="101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161593</xdr:rowOff>
    </xdr:from>
    <xdr:to>
      <xdr:col>2</xdr:col>
      <xdr:colOff>638175</xdr:colOff>
      <xdr:row>58</xdr:row>
      <xdr:rowOff>10313</xdr:rowOff>
    </xdr:to>
    <xdr:cxnSp macro="">
      <xdr:nvCxnSpPr>
        <xdr:cNvPr id="127" name="直線コネクタ 126"/>
        <xdr:cNvCxnSpPr/>
      </xdr:nvCxnSpPr>
      <xdr:spPr>
        <a:xfrm>
          <a:off x="1130300" y="9934243"/>
          <a:ext cx="8890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76702</xdr:rowOff>
    </xdr:from>
    <xdr:to>
      <xdr:col>3</xdr:col>
      <xdr:colOff>3175</xdr:colOff>
      <xdr:row>59</xdr:row>
      <xdr:rowOff>6852</xdr:rowOff>
    </xdr:to>
    <xdr:sp macro="" textlink="">
      <xdr:nvSpPr>
        <xdr:cNvPr id="128" name="フローチャート : 判断 127"/>
        <xdr:cNvSpPr/>
      </xdr:nvSpPr>
      <xdr:spPr>
        <a:xfrm>
          <a:off x="1968500" y="100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169429</xdr:rowOff>
    </xdr:from>
    <xdr:ext cx="534377" cy="259045"/>
    <xdr:sp macro="" textlink="">
      <xdr:nvSpPr>
        <xdr:cNvPr id="129" name="テキスト ボックス 128"/>
        <xdr:cNvSpPr txBox="1"/>
      </xdr:nvSpPr>
      <xdr:spPr>
        <a:xfrm>
          <a:off x="1752111" y="101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70935</xdr:rowOff>
    </xdr:from>
    <xdr:to>
      <xdr:col>1</xdr:col>
      <xdr:colOff>485775</xdr:colOff>
      <xdr:row>59</xdr:row>
      <xdr:rowOff>1085</xdr:rowOff>
    </xdr:to>
    <xdr:sp macro="" textlink="">
      <xdr:nvSpPr>
        <xdr:cNvPr id="130" name="フローチャート : 判断 129"/>
        <xdr:cNvSpPr/>
      </xdr:nvSpPr>
      <xdr:spPr>
        <a:xfrm>
          <a:off x="1079500" y="1001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163662</xdr:rowOff>
    </xdr:from>
    <xdr:ext cx="534377" cy="259045"/>
    <xdr:sp macro="" textlink="">
      <xdr:nvSpPr>
        <xdr:cNvPr id="131" name="テキスト ボックス 130"/>
        <xdr:cNvSpPr txBox="1"/>
      </xdr:nvSpPr>
      <xdr:spPr>
        <a:xfrm>
          <a:off x="863111" y="101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40293</xdr:rowOff>
    </xdr:from>
    <xdr:to>
      <xdr:col>6</xdr:col>
      <xdr:colOff>561975</xdr:colOff>
      <xdr:row>58</xdr:row>
      <xdr:rowOff>141893</xdr:rowOff>
    </xdr:to>
    <xdr:sp macro="" textlink="">
      <xdr:nvSpPr>
        <xdr:cNvPr id="137" name="円/楕円 136"/>
        <xdr:cNvSpPr/>
      </xdr:nvSpPr>
      <xdr:spPr>
        <a:xfrm>
          <a:off x="4584700" y="998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131720</xdr:rowOff>
    </xdr:from>
    <xdr:ext cx="534377" cy="259045"/>
    <xdr:sp macro="" textlink="">
      <xdr:nvSpPr>
        <xdr:cNvPr id="138" name="総務費該当値テキスト"/>
        <xdr:cNvSpPr txBox="1"/>
      </xdr:nvSpPr>
      <xdr:spPr>
        <a:xfrm>
          <a:off x="4686300" y="990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56328</xdr:rowOff>
    </xdr:from>
    <xdr:to>
      <xdr:col>5</xdr:col>
      <xdr:colOff>409575</xdr:colOff>
      <xdr:row>58</xdr:row>
      <xdr:rowOff>157928</xdr:rowOff>
    </xdr:to>
    <xdr:sp macro="" textlink="">
      <xdr:nvSpPr>
        <xdr:cNvPr id="139" name="円/楕円 138"/>
        <xdr:cNvSpPr/>
      </xdr:nvSpPr>
      <xdr:spPr>
        <a:xfrm>
          <a:off x="3746500" y="1000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3005</xdr:rowOff>
    </xdr:from>
    <xdr:ext cx="534377" cy="259045"/>
    <xdr:sp macro="" textlink="">
      <xdr:nvSpPr>
        <xdr:cNvPr id="140" name="テキスト ボックス 139"/>
        <xdr:cNvSpPr txBox="1"/>
      </xdr:nvSpPr>
      <xdr:spPr>
        <a:xfrm>
          <a:off x="3530111" y="977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22988</xdr:rowOff>
    </xdr:from>
    <xdr:to>
      <xdr:col>4</xdr:col>
      <xdr:colOff>206375</xdr:colOff>
      <xdr:row>58</xdr:row>
      <xdr:rowOff>124588</xdr:rowOff>
    </xdr:to>
    <xdr:sp macro="" textlink="">
      <xdr:nvSpPr>
        <xdr:cNvPr id="141" name="円/楕円 140"/>
        <xdr:cNvSpPr/>
      </xdr:nvSpPr>
      <xdr:spPr>
        <a:xfrm>
          <a:off x="2857500" y="99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141115</xdr:rowOff>
    </xdr:from>
    <xdr:ext cx="534377" cy="259045"/>
    <xdr:sp macro="" textlink="">
      <xdr:nvSpPr>
        <xdr:cNvPr id="142" name="テキスト ボックス 141"/>
        <xdr:cNvSpPr txBox="1"/>
      </xdr:nvSpPr>
      <xdr:spPr>
        <a:xfrm>
          <a:off x="2641111" y="97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130963</xdr:rowOff>
    </xdr:from>
    <xdr:to>
      <xdr:col>3</xdr:col>
      <xdr:colOff>3175</xdr:colOff>
      <xdr:row>58</xdr:row>
      <xdr:rowOff>61113</xdr:rowOff>
    </xdr:to>
    <xdr:sp macro="" textlink="">
      <xdr:nvSpPr>
        <xdr:cNvPr id="143" name="円/楕円 142"/>
        <xdr:cNvSpPr/>
      </xdr:nvSpPr>
      <xdr:spPr>
        <a:xfrm>
          <a:off x="19685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77640</xdr:rowOff>
    </xdr:from>
    <xdr:ext cx="534377" cy="259045"/>
    <xdr:sp macro="" textlink="">
      <xdr:nvSpPr>
        <xdr:cNvPr id="144" name="テキスト ボックス 143"/>
        <xdr:cNvSpPr txBox="1"/>
      </xdr:nvSpPr>
      <xdr:spPr>
        <a:xfrm>
          <a:off x="1752111" y="96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110793</xdr:rowOff>
    </xdr:from>
    <xdr:to>
      <xdr:col>1</xdr:col>
      <xdr:colOff>485775</xdr:colOff>
      <xdr:row>58</xdr:row>
      <xdr:rowOff>40943</xdr:rowOff>
    </xdr:to>
    <xdr:sp macro="" textlink="">
      <xdr:nvSpPr>
        <xdr:cNvPr id="145" name="円/楕円 144"/>
        <xdr:cNvSpPr/>
      </xdr:nvSpPr>
      <xdr:spPr>
        <a:xfrm>
          <a:off x="1079500" y="98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57470</xdr:rowOff>
    </xdr:from>
    <xdr:ext cx="534377" cy="259045"/>
    <xdr:sp macro="" textlink="">
      <xdr:nvSpPr>
        <xdr:cNvPr id="146" name="テキスト ボックス 145"/>
        <xdr:cNvSpPr txBox="1"/>
      </xdr:nvSpPr>
      <xdr:spPr>
        <a:xfrm>
          <a:off x="863111" y="965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107133</xdr:rowOff>
    </xdr:from>
    <xdr:to>
      <xdr:col>6</xdr:col>
      <xdr:colOff>511175</xdr:colOff>
      <xdr:row>78</xdr:row>
      <xdr:rowOff>123239</xdr:rowOff>
    </xdr:to>
    <xdr:cxnSp macro="">
      <xdr:nvCxnSpPr>
        <xdr:cNvPr id="177" name="直線コネクタ 176"/>
        <xdr:cNvCxnSpPr/>
      </xdr:nvCxnSpPr>
      <xdr:spPr>
        <a:xfrm flipV="1">
          <a:off x="3797300" y="13480233"/>
          <a:ext cx="838200" cy="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123239</xdr:rowOff>
    </xdr:from>
    <xdr:to>
      <xdr:col>5</xdr:col>
      <xdr:colOff>358775</xdr:colOff>
      <xdr:row>78</xdr:row>
      <xdr:rowOff>138148</xdr:rowOff>
    </xdr:to>
    <xdr:cxnSp macro="">
      <xdr:nvCxnSpPr>
        <xdr:cNvPr id="180" name="直線コネクタ 179"/>
        <xdr:cNvCxnSpPr/>
      </xdr:nvCxnSpPr>
      <xdr:spPr>
        <a:xfrm flipV="1">
          <a:off x="2908300" y="13496339"/>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65633</xdr:rowOff>
    </xdr:from>
    <xdr:to>
      <xdr:col>5</xdr:col>
      <xdr:colOff>409575</xdr:colOff>
      <xdr:row>78</xdr:row>
      <xdr:rowOff>167233</xdr:rowOff>
    </xdr:to>
    <xdr:sp macro="" textlink="">
      <xdr:nvSpPr>
        <xdr:cNvPr id="181" name="フローチャート : 判断 180"/>
        <xdr:cNvSpPr/>
      </xdr:nvSpPr>
      <xdr:spPr>
        <a:xfrm>
          <a:off x="3746500" y="13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12310</xdr:rowOff>
    </xdr:from>
    <xdr:ext cx="599010" cy="259045"/>
    <xdr:sp macro="" textlink="">
      <xdr:nvSpPr>
        <xdr:cNvPr id="182" name="テキスト ボックス 181"/>
        <xdr:cNvSpPr txBox="1"/>
      </xdr:nvSpPr>
      <xdr:spPr>
        <a:xfrm>
          <a:off x="3497794" y="1321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138148</xdr:rowOff>
    </xdr:from>
    <xdr:to>
      <xdr:col>4</xdr:col>
      <xdr:colOff>155575</xdr:colOff>
      <xdr:row>78</xdr:row>
      <xdr:rowOff>138903</xdr:rowOff>
    </xdr:to>
    <xdr:cxnSp macro="">
      <xdr:nvCxnSpPr>
        <xdr:cNvPr id="183" name="直線コネクタ 182"/>
        <xdr:cNvCxnSpPr/>
      </xdr:nvCxnSpPr>
      <xdr:spPr>
        <a:xfrm flipV="1">
          <a:off x="2019300" y="1351124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75791</xdr:rowOff>
    </xdr:from>
    <xdr:to>
      <xdr:col>4</xdr:col>
      <xdr:colOff>206375</xdr:colOff>
      <xdr:row>79</xdr:row>
      <xdr:rowOff>5941</xdr:rowOff>
    </xdr:to>
    <xdr:sp macro="" textlink="">
      <xdr:nvSpPr>
        <xdr:cNvPr id="184" name="フローチャート : 判断 183"/>
        <xdr:cNvSpPr/>
      </xdr:nvSpPr>
      <xdr:spPr>
        <a:xfrm>
          <a:off x="2857500" y="1344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22468</xdr:rowOff>
    </xdr:from>
    <xdr:ext cx="599010" cy="259045"/>
    <xdr:sp macro="" textlink="">
      <xdr:nvSpPr>
        <xdr:cNvPr id="185" name="テキスト ボックス 184"/>
        <xdr:cNvSpPr txBox="1"/>
      </xdr:nvSpPr>
      <xdr:spPr>
        <a:xfrm>
          <a:off x="2608794" y="1322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138130</xdr:rowOff>
    </xdr:from>
    <xdr:to>
      <xdr:col>2</xdr:col>
      <xdr:colOff>638175</xdr:colOff>
      <xdr:row>78</xdr:row>
      <xdr:rowOff>138903</xdr:rowOff>
    </xdr:to>
    <xdr:cxnSp macro="">
      <xdr:nvCxnSpPr>
        <xdr:cNvPr id="186" name="直線コネクタ 185"/>
        <xdr:cNvCxnSpPr/>
      </xdr:nvCxnSpPr>
      <xdr:spPr>
        <a:xfrm>
          <a:off x="1130300" y="13511230"/>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78090</xdr:rowOff>
    </xdr:from>
    <xdr:to>
      <xdr:col>3</xdr:col>
      <xdr:colOff>3175</xdr:colOff>
      <xdr:row>79</xdr:row>
      <xdr:rowOff>8240</xdr:rowOff>
    </xdr:to>
    <xdr:sp macro="" textlink="">
      <xdr:nvSpPr>
        <xdr:cNvPr id="187" name="フローチャート : 判断 186"/>
        <xdr:cNvSpPr/>
      </xdr:nvSpPr>
      <xdr:spPr>
        <a:xfrm>
          <a:off x="1968500" y="1345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24767</xdr:rowOff>
    </xdr:from>
    <xdr:ext cx="599010" cy="259045"/>
    <xdr:sp macro="" textlink="">
      <xdr:nvSpPr>
        <xdr:cNvPr id="188" name="テキスト ボックス 187"/>
        <xdr:cNvSpPr txBox="1"/>
      </xdr:nvSpPr>
      <xdr:spPr>
        <a:xfrm>
          <a:off x="1719794" y="1322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80973</xdr:rowOff>
    </xdr:from>
    <xdr:to>
      <xdr:col>1</xdr:col>
      <xdr:colOff>485775</xdr:colOff>
      <xdr:row>79</xdr:row>
      <xdr:rowOff>11123</xdr:rowOff>
    </xdr:to>
    <xdr:sp macro="" textlink="">
      <xdr:nvSpPr>
        <xdr:cNvPr id="189" name="フローチャート : 判断 188"/>
        <xdr:cNvSpPr/>
      </xdr:nvSpPr>
      <xdr:spPr>
        <a:xfrm>
          <a:off x="1079500" y="1345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27650</xdr:rowOff>
    </xdr:from>
    <xdr:ext cx="599010" cy="259045"/>
    <xdr:sp macro="" textlink="">
      <xdr:nvSpPr>
        <xdr:cNvPr id="190" name="テキスト ボックス 189"/>
        <xdr:cNvSpPr txBox="1"/>
      </xdr:nvSpPr>
      <xdr:spPr>
        <a:xfrm>
          <a:off x="830794" y="1322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56333</xdr:rowOff>
    </xdr:from>
    <xdr:to>
      <xdr:col>6</xdr:col>
      <xdr:colOff>561975</xdr:colOff>
      <xdr:row>78</xdr:row>
      <xdr:rowOff>157933</xdr:rowOff>
    </xdr:to>
    <xdr:sp macro="" textlink="">
      <xdr:nvSpPr>
        <xdr:cNvPr id="196" name="円/楕円 195"/>
        <xdr:cNvSpPr/>
      </xdr:nvSpPr>
      <xdr:spPr>
        <a:xfrm>
          <a:off x="4584700" y="134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149,917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72439</xdr:rowOff>
    </xdr:from>
    <xdr:to>
      <xdr:col>5</xdr:col>
      <xdr:colOff>409575</xdr:colOff>
      <xdr:row>79</xdr:row>
      <xdr:rowOff>2589</xdr:rowOff>
    </xdr:to>
    <xdr:sp macro="" textlink="">
      <xdr:nvSpPr>
        <xdr:cNvPr id="198" name="円/楕円 197"/>
        <xdr:cNvSpPr/>
      </xdr:nvSpPr>
      <xdr:spPr>
        <a:xfrm>
          <a:off x="3746500" y="134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165166</xdr:rowOff>
    </xdr:from>
    <xdr:ext cx="599010" cy="259045"/>
    <xdr:sp macro="" textlink="">
      <xdr:nvSpPr>
        <xdr:cNvPr id="199" name="テキスト ボックス 198"/>
        <xdr:cNvSpPr txBox="1"/>
      </xdr:nvSpPr>
      <xdr:spPr>
        <a:xfrm>
          <a:off x="3497794" y="1353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87348</xdr:rowOff>
    </xdr:from>
    <xdr:to>
      <xdr:col>4</xdr:col>
      <xdr:colOff>206375</xdr:colOff>
      <xdr:row>79</xdr:row>
      <xdr:rowOff>17498</xdr:rowOff>
    </xdr:to>
    <xdr:sp macro="" textlink="">
      <xdr:nvSpPr>
        <xdr:cNvPr id="200" name="円/楕円 199"/>
        <xdr:cNvSpPr/>
      </xdr:nvSpPr>
      <xdr:spPr>
        <a:xfrm>
          <a:off x="2857500" y="134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8625</xdr:rowOff>
    </xdr:from>
    <xdr:ext cx="599010" cy="259045"/>
    <xdr:sp macro="" textlink="">
      <xdr:nvSpPr>
        <xdr:cNvPr id="201" name="テキスト ボックス 200"/>
        <xdr:cNvSpPr txBox="1"/>
      </xdr:nvSpPr>
      <xdr:spPr>
        <a:xfrm>
          <a:off x="2608794" y="1355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88103</xdr:rowOff>
    </xdr:from>
    <xdr:to>
      <xdr:col>3</xdr:col>
      <xdr:colOff>3175</xdr:colOff>
      <xdr:row>79</xdr:row>
      <xdr:rowOff>18253</xdr:rowOff>
    </xdr:to>
    <xdr:sp macro="" textlink="">
      <xdr:nvSpPr>
        <xdr:cNvPr id="202" name="円/楕円 201"/>
        <xdr:cNvSpPr/>
      </xdr:nvSpPr>
      <xdr:spPr>
        <a:xfrm>
          <a:off x="1968500" y="134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9380</xdr:rowOff>
    </xdr:from>
    <xdr:ext cx="599010" cy="259045"/>
    <xdr:sp macro="" textlink="">
      <xdr:nvSpPr>
        <xdr:cNvPr id="203" name="テキスト ボックス 202"/>
        <xdr:cNvSpPr txBox="1"/>
      </xdr:nvSpPr>
      <xdr:spPr>
        <a:xfrm>
          <a:off x="1719794" y="1355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87330</xdr:rowOff>
    </xdr:from>
    <xdr:to>
      <xdr:col>1</xdr:col>
      <xdr:colOff>485775</xdr:colOff>
      <xdr:row>79</xdr:row>
      <xdr:rowOff>17480</xdr:rowOff>
    </xdr:to>
    <xdr:sp macro="" textlink="">
      <xdr:nvSpPr>
        <xdr:cNvPr id="204" name="円/楕円 203"/>
        <xdr:cNvSpPr/>
      </xdr:nvSpPr>
      <xdr:spPr>
        <a:xfrm>
          <a:off x="1079500" y="134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8607</xdr:rowOff>
    </xdr:from>
    <xdr:ext cx="599010" cy="259045"/>
    <xdr:sp macro="" textlink="">
      <xdr:nvSpPr>
        <xdr:cNvPr id="205" name="テキスト ボックス 204"/>
        <xdr:cNvSpPr txBox="1"/>
      </xdr:nvSpPr>
      <xdr:spPr>
        <a:xfrm>
          <a:off x="830794" y="135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169875</xdr:rowOff>
    </xdr:from>
    <xdr:to>
      <xdr:col>6</xdr:col>
      <xdr:colOff>511175</xdr:colOff>
      <xdr:row>97</xdr:row>
      <xdr:rowOff>64415</xdr:rowOff>
    </xdr:to>
    <xdr:cxnSp macro="">
      <xdr:nvCxnSpPr>
        <xdr:cNvPr id="236" name="直線コネクタ 235"/>
        <xdr:cNvCxnSpPr/>
      </xdr:nvCxnSpPr>
      <xdr:spPr>
        <a:xfrm flipV="1">
          <a:off x="3797300" y="16286175"/>
          <a:ext cx="838200" cy="40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57742</xdr:rowOff>
    </xdr:from>
    <xdr:to>
      <xdr:col>5</xdr:col>
      <xdr:colOff>358775</xdr:colOff>
      <xdr:row>97</xdr:row>
      <xdr:rowOff>64415</xdr:rowOff>
    </xdr:to>
    <xdr:cxnSp macro="">
      <xdr:nvCxnSpPr>
        <xdr:cNvPr id="239" name="直線コネクタ 238"/>
        <xdr:cNvCxnSpPr/>
      </xdr:nvCxnSpPr>
      <xdr:spPr>
        <a:xfrm>
          <a:off x="2908300" y="16516942"/>
          <a:ext cx="889000" cy="17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43321</xdr:rowOff>
    </xdr:from>
    <xdr:to>
      <xdr:col>5</xdr:col>
      <xdr:colOff>409575</xdr:colOff>
      <xdr:row>97</xdr:row>
      <xdr:rowOff>144921</xdr:rowOff>
    </xdr:to>
    <xdr:sp macro="" textlink="">
      <xdr:nvSpPr>
        <xdr:cNvPr id="240" name="フローチャート : 判断 239"/>
        <xdr:cNvSpPr/>
      </xdr:nvSpPr>
      <xdr:spPr>
        <a:xfrm>
          <a:off x="3746500" y="1667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136048</xdr:rowOff>
    </xdr:from>
    <xdr:ext cx="534377" cy="259045"/>
    <xdr:sp macro="" textlink="">
      <xdr:nvSpPr>
        <xdr:cNvPr id="241" name="テキスト ボックス 240"/>
        <xdr:cNvSpPr txBox="1"/>
      </xdr:nvSpPr>
      <xdr:spPr>
        <a:xfrm>
          <a:off x="3530111" y="167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57742</xdr:rowOff>
    </xdr:from>
    <xdr:to>
      <xdr:col>4</xdr:col>
      <xdr:colOff>155575</xdr:colOff>
      <xdr:row>97</xdr:row>
      <xdr:rowOff>48881</xdr:rowOff>
    </xdr:to>
    <xdr:cxnSp macro="">
      <xdr:nvCxnSpPr>
        <xdr:cNvPr id="242" name="直線コネクタ 241"/>
        <xdr:cNvCxnSpPr/>
      </xdr:nvCxnSpPr>
      <xdr:spPr>
        <a:xfrm flipV="1">
          <a:off x="2019300" y="16516942"/>
          <a:ext cx="889000" cy="16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48754</xdr:rowOff>
    </xdr:from>
    <xdr:to>
      <xdr:col>4</xdr:col>
      <xdr:colOff>206375</xdr:colOff>
      <xdr:row>97</xdr:row>
      <xdr:rowOff>150354</xdr:rowOff>
    </xdr:to>
    <xdr:sp macro="" textlink="">
      <xdr:nvSpPr>
        <xdr:cNvPr id="243" name="フローチャート : 判断 242"/>
        <xdr:cNvSpPr/>
      </xdr:nvSpPr>
      <xdr:spPr>
        <a:xfrm>
          <a:off x="2857500" y="1667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141481</xdr:rowOff>
    </xdr:from>
    <xdr:ext cx="534377" cy="259045"/>
    <xdr:sp macro="" textlink="">
      <xdr:nvSpPr>
        <xdr:cNvPr id="244" name="テキスト ボックス 243"/>
        <xdr:cNvSpPr txBox="1"/>
      </xdr:nvSpPr>
      <xdr:spPr>
        <a:xfrm>
          <a:off x="2641111" y="167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48881</xdr:rowOff>
    </xdr:from>
    <xdr:to>
      <xdr:col>2</xdr:col>
      <xdr:colOff>638175</xdr:colOff>
      <xdr:row>97</xdr:row>
      <xdr:rowOff>144380</xdr:rowOff>
    </xdr:to>
    <xdr:cxnSp macro="">
      <xdr:nvCxnSpPr>
        <xdr:cNvPr id="245" name="直線コネクタ 244"/>
        <xdr:cNvCxnSpPr/>
      </xdr:nvCxnSpPr>
      <xdr:spPr>
        <a:xfrm flipV="1">
          <a:off x="1130300" y="16679531"/>
          <a:ext cx="889000" cy="9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42799</xdr:rowOff>
    </xdr:from>
    <xdr:to>
      <xdr:col>3</xdr:col>
      <xdr:colOff>3175</xdr:colOff>
      <xdr:row>97</xdr:row>
      <xdr:rowOff>144399</xdr:rowOff>
    </xdr:to>
    <xdr:sp macro="" textlink="">
      <xdr:nvSpPr>
        <xdr:cNvPr id="246" name="フローチャート : 判断 245"/>
        <xdr:cNvSpPr/>
      </xdr:nvSpPr>
      <xdr:spPr>
        <a:xfrm>
          <a:off x="1968500" y="1667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135526</xdr:rowOff>
    </xdr:from>
    <xdr:ext cx="534377" cy="259045"/>
    <xdr:sp macro="" textlink="">
      <xdr:nvSpPr>
        <xdr:cNvPr id="247" name="テキスト ボックス 246"/>
        <xdr:cNvSpPr txBox="1"/>
      </xdr:nvSpPr>
      <xdr:spPr>
        <a:xfrm>
          <a:off x="1752111" y="167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44312</xdr:rowOff>
    </xdr:from>
    <xdr:to>
      <xdr:col>1</xdr:col>
      <xdr:colOff>485775</xdr:colOff>
      <xdr:row>97</xdr:row>
      <xdr:rowOff>145912</xdr:rowOff>
    </xdr:to>
    <xdr:sp macro="" textlink="">
      <xdr:nvSpPr>
        <xdr:cNvPr id="248" name="フローチャート : 判断 247"/>
        <xdr:cNvSpPr/>
      </xdr:nvSpPr>
      <xdr:spPr>
        <a:xfrm>
          <a:off x="1079500" y="166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162439</xdr:rowOff>
    </xdr:from>
    <xdr:ext cx="534377" cy="259045"/>
    <xdr:sp macro="" textlink="">
      <xdr:nvSpPr>
        <xdr:cNvPr id="249" name="テキスト ボックス 248"/>
        <xdr:cNvSpPr txBox="1"/>
      </xdr:nvSpPr>
      <xdr:spPr>
        <a:xfrm>
          <a:off x="863111" y="164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119075</xdr:rowOff>
    </xdr:from>
    <xdr:to>
      <xdr:col>6</xdr:col>
      <xdr:colOff>561975</xdr:colOff>
      <xdr:row>95</xdr:row>
      <xdr:rowOff>49225</xdr:rowOff>
    </xdr:to>
    <xdr:sp macro="" textlink="">
      <xdr:nvSpPr>
        <xdr:cNvPr id="255" name="円/楕円 254"/>
        <xdr:cNvSpPr/>
      </xdr:nvSpPr>
      <xdr:spPr>
        <a:xfrm>
          <a:off x="4584700" y="162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141952</xdr:rowOff>
    </xdr:from>
    <xdr:ext cx="534377" cy="259045"/>
    <xdr:sp macro="" textlink="">
      <xdr:nvSpPr>
        <xdr:cNvPr id="256" name="衛生費該当値テキスト"/>
        <xdr:cNvSpPr txBox="1"/>
      </xdr:nvSpPr>
      <xdr:spPr>
        <a:xfrm>
          <a:off x="4686300" y="160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13615</xdr:rowOff>
    </xdr:from>
    <xdr:to>
      <xdr:col>5</xdr:col>
      <xdr:colOff>409575</xdr:colOff>
      <xdr:row>97</xdr:row>
      <xdr:rowOff>115215</xdr:rowOff>
    </xdr:to>
    <xdr:sp macro="" textlink="">
      <xdr:nvSpPr>
        <xdr:cNvPr id="257" name="円/楕円 256"/>
        <xdr:cNvSpPr/>
      </xdr:nvSpPr>
      <xdr:spPr>
        <a:xfrm>
          <a:off x="3746500" y="166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131742</xdr:rowOff>
    </xdr:from>
    <xdr:ext cx="534377" cy="259045"/>
    <xdr:sp macro="" textlink="">
      <xdr:nvSpPr>
        <xdr:cNvPr id="258" name="テキスト ボックス 257"/>
        <xdr:cNvSpPr txBox="1"/>
      </xdr:nvSpPr>
      <xdr:spPr>
        <a:xfrm>
          <a:off x="3530111" y="164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6942</xdr:rowOff>
    </xdr:from>
    <xdr:to>
      <xdr:col>4</xdr:col>
      <xdr:colOff>206375</xdr:colOff>
      <xdr:row>96</xdr:row>
      <xdr:rowOff>108542</xdr:rowOff>
    </xdr:to>
    <xdr:sp macro="" textlink="">
      <xdr:nvSpPr>
        <xdr:cNvPr id="259" name="円/楕円 258"/>
        <xdr:cNvSpPr/>
      </xdr:nvSpPr>
      <xdr:spPr>
        <a:xfrm>
          <a:off x="2857500" y="164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125069</xdr:rowOff>
    </xdr:from>
    <xdr:ext cx="534377" cy="259045"/>
    <xdr:sp macro="" textlink="">
      <xdr:nvSpPr>
        <xdr:cNvPr id="260" name="テキスト ボックス 259"/>
        <xdr:cNvSpPr txBox="1"/>
      </xdr:nvSpPr>
      <xdr:spPr>
        <a:xfrm>
          <a:off x="2641111" y="162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169531</xdr:rowOff>
    </xdr:from>
    <xdr:to>
      <xdr:col>3</xdr:col>
      <xdr:colOff>3175</xdr:colOff>
      <xdr:row>97</xdr:row>
      <xdr:rowOff>99681</xdr:rowOff>
    </xdr:to>
    <xdr:sp macro="" textlink="">
      <xdr:nvSpPr>
        <xdr:cNvPr id="261" name="円/楕円 260"/>
        <xdr:cNvSpPr/>
      </xdr:nvSpPr>
      <xdr:spPr>
        <a:xfrm>
          <a:off x="1968500" y="16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116208</xdr:rowOff>
    </xdr:from>
    <xdr:ext cx="534377" cy="259045"/>
    <xdr:sp macro="" textlink="">
      <xdr:nvSpPr>
        <xdr:cNvPr id="262" name="テキスト ボックス 261"/>
        <xdr:cNvSpPr txBox="1"/>
      </xdr:nvSpPr>
      <xdr:spPr>
        <a:xfrm>
          <a:off x="1752111" y="164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93580</xdr:rowOff>
    </xdr:from>
    <xdr:to>
      <xdr:col>1</xdr:col>
      <xdr:colOff>485775</xdr:colOff>
      <xdr:row>98</xdr:row>
      <xdr:rowOff>23730</xdr:rowOff>
    </xdr:to>
    <xdr:sp macro="" textlink="">
      <xdr:nvSpPr>
        <xdr:cNvPr id="263" name="円/楕円 262"/>
        <xdr:cNvSpPr/>
      </xdr:nvSpPr>
      <xdr:spPr>
        <a:xfrm>
          <a:off x="1079500" y="167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14857</xdr:rowOff>
    </xdr:from>
    <xdr:ext cx="534377" cy="259045"/>
    <xdr:sp macro="" textlink="">
      <xdr:nvSpPr>
        <xdr:cNvPr id="264" name="テキスト ボックス 263"/>
        <xdr:cNvSpPr txBox="1"/>
      </xdr:nvSpPr>
      <xdr:spPr>
        <a:xfrm>
          <a:off x="863111" y="168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30734</xdr:rowOff>
    </xdr:from>
    <xdr:to>
      <xdr:col>15</xdr:col>
      <xdr:colOff>180975</xdr:colOff>
      <xdr:row>38</xdr:row>
      <xdr:rowOff>56769</xdr:rowOff>
    </xdr:to>
    <xdr:cxnSp macro="">
      <xdr:nvCxnSpPr>
        <xdr:cNvPr id="293" name="直線コネクタ 292"/>
        <xdr:cNvCxnSpPr/>
      </xdr:nvCxnSpPr>
      <xdr:spPr>
        <a:xfrm>
          <a:off x="9639300" y="6545834"/>
          <a:ext cx="8382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30734</xdr:rowOff>
    </xdr:from>
    <xdr:to>
      <xdr:col>14</xdr:col>
      <xdr:colOff>28575</xdr:colOff>
      <xdr:row>38</xdr:row>
      <xdr:rowOff>70231</xdr:rowOff>
    </xdr:to>
    <xdr:cxnSp macro="">
      <xdr:nvCxnSpPr>
        <xdr:cNvPr id="296" name="直線コネクタ 295"/>
        <xdr:cNvCxnSpPr/>
      </xdr:nvCxnSpPr>
      <xdr:spPr>
        <a:xfrm flipV="1">
          <a:off x="8750300" y="6545834"/>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7" name="フローチャート : 判断 296"/>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8" name="テキスト ボックス 297"/>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55245</xdr:rowOff>
    </xdr:from>
    <xdr:to>
      <xdr:col>12</xdr:col>
      <xdr:colOff>511175</xdr:colOff>
      <xdr:row>38</xdr:row>
      <xdr:rowOff>70231</xdr:rowOff>
    </xdr:to>
    <xdr:cxnSp macro="">
      <xdr:nvCxnSpPr>
        <xdr:cNvPr id="299" name="直線コネクタ 298"/>
        <xdr:cNvCxnSpPr/>
      </xdr:nvCxnSpPr>
      <xdr:spPr>
        <a:xfrm>
          <a:off x="7861300" y="6570345"/>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300" name="フローチャート : 判断 299"/>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301" name="テキスト ボックス 300"/>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54229</xdr:rowOff>
    </xdr:from>
    <xdr:to>
      <xdr:col>11</xdr:col>
      <xdr:colOff>307975</xdr:colOff>
      <xdr:row>38</xdr:row>
      <xdr:rowOff>55245</xdr:rowOff>
    </xdr:to>
    <xdr:cxnSp macro="">
      <xdr:nvCxnSpPr>
        <xdr:cNvPr id="302" name="直線コネクタ 301"/>
        <xdr:cNvCxnSpPr/>
      </xdr:nvCxnSpPr>
      <xdr:spPr>
        <a:xfrm>
          <a:off x="6972300" y="656932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303" name="フローチャート : 判断 302"/>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304" name="テキスト ボックス 303"/>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5" name="フローチャート : 判断 304"/>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06" name="テキスト ボックス 305"/>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5969</xdr:rowOff>
    </xdr:from>
    <xdr:to>
      <xdr:col>15</xdr:col>
      <xdr:colOff>231775</xdr:colOff>
      <xdr:row>38</xdr:row>
      <xdr:rowOff>107569</xdr:rowOff>
    </xdr:to>
    <xdr:sp macro="" textlink="">
      <xdr:nvSpPr>
        <xdr:cNvPr id="312" name="円/楕円 311"/>
        <xdr:cNvSpPr/>
      </xdr:nvSpPr>
      <xdr:spPr>
        <a:xfrm>
          <a:off x="10426700" y="65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28846</xdr:rowOff>
    </xdr:from>
    <xdr:ext cx="469744" cy="259045"/>
    <xdr:sp macro="" textlink="">
      <xdr:nvSpPr>
        <xdr:cNvPr id="313" name="労働費該当値テキスト"/>
        <xdr:cNvSpPr txBox="1"/>
      </xdr:nvSpPr>
      <xdr:spPr>
        <a:xfrm>
          <a:off x="10528300"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151384</xdr:rowOff>
    </xdr:from>
    <xdr:to>
      <xdr:col>14</xdr:col>
      <xdr:colOff>79375</xdr:colOff>
      <xdr:row>38</xdr:row>
      <xdr:rowOff>81535</xdr:rowOff>
    </xdr:to>
    <xdr:sp macro="" textlink="">
      <xdr:nvSpPr>
        <xdr:cNvPr id="314" name="円/楕円 313"/>
        <xdr:cNvSpPr/>
      </xdr:nvSpPr>
      <xdr:spPr>
        <a:xfrm>
          <a:off x="9588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72661</xdr:rowOff>
    </xdr:from>
    <xdr:ext cx="469744" cy="259045"/>
    <xdr:sp macro="" textlink="">
      <xdr:nvSpPr>
        <xdr:cNvPr id="315" name="テキスト ボックス 314"/>
        <xdr:cNvSpPr txBox="1"/>
      </xdr:nvSpPr>
      <xdr:spPr>
        <a:xfrm>
          <a:off x="9404427" y="658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19431</xdr:rowOff>
    </xdr:from>
    <xdr:to>
      <xdr:col>12</xdr:col>
      <xdr:colOff>561975</xdr:colOff>
      <xdr:row>38</xdr:row>
      <xdr:rowOff>121031</xdr:rowOff>
    </xdr:to>
    <xdr:sp macro="" textlink="">
      <xdr:nvSpPr>
        <xdr:cNvPr id="316" name="円/楕円 315"/>
        <xdr:cNvSpPr/>
      </xdr:nvSpPr>
      <xdr:spPr>
        <a:xfrm>
          <a:off x="8699500" y="65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112158</xdr:rowOff>
    </xdr:from>
    <xdr:ext cx="469744" cy="259045"/>
    <xdr:sp macro="" textlink="">
      <xdr:nvSpPr>
        <xdr:cNvPr id="317" name="テキスト ボックス 316"/>
        <xdr:cNvSpPr txBox="1"/>
      </xdr:nvSpPr>
      <xdr:spPr>
        <a:xfrm>
          <a:off x="8515427" y="662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4445</xdr:rowOff>
    </xdr:from>
    <xdr:to>
      <xdr:col>11</xdr:col>
      <xdr:colOff>358775</xdr:colOff>
      <xdr:row>38</xdr:row>
      <xdr:rowOff>106045</xdr:rowOff>
    </xdr:to>
    <xdr:sp macro="" textlink="">
      <xdr:nvSpPr>
        <xdr:cNvPr id="318" name="円/楕円 317"/>
        <xdr:cNvSpPr/>
      </xdr:nvSpPr>
      <xdr:spPr>
        <a:xfrm>
          <a:off x="7810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97172</xdr:rowOff>
    </xdr:from>
    <xdr:ext cx="469744" cy="259045"/>
    <xdr:sp macro="" textlink="">
      <xdr:nvSpPr>
        <xdr:cNvPr id="319" name="テキスト ボックス 318"/>
        <xdr:cNvSpPr txBox="1"/>
      </xdr:nvSpPr>
      <xdr:spPr>
        <a:xfrm>
          <a:off x="7626427"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3429</xdr:rowOff>
    </xdr:from>
    <xdr:to>
      <xdr:col>10</xdr:col>
      <xdr:colOff>155575</xdr:colOff>
      <xdr:row>38</xdr:row>
      <xdr:rowOff>105029</xdr:rowOff>
    </xdr:to>
    <xdr:sp macro="" textlink="">
      <xdr:nvSpPr>
        <xdr:cNvPr id="320" name="円/楕円 319"/>
        <xdr:cNvSpPr/>
      </xdr:nvSpPr>
      <xdr:spPr>
        <a:xfrm>
          <a:off x="6921500" y="65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96156</xdr:rowOff>
    </xdr:from>
    <xdr:ext cx="469744" cy="259045"/>
    <xdr:sp macro="" textlink="">
      <xdr:nvSpPr>
        <xdr:cNvPr id="321" name="テキスト ボックス 320"/>
        <xdr:cNvSpPr txBox="1"/>
      </xdr:nvSpPr>
      <xdr:spPr>
        <a:xfrm>
          <a:off x="6737427" y="661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44312</xdr:rowOff>
    </xdr:from>
    <xdr:to>
      <xdr:col>15</xdr:col>
      <xdr:colOff>180975</xdr:colOff>
      <xdr:row>59</xdr:row>
      <xdr:rowOff>59596</xdr:rowOff>
    </xdr:to>
    <xdr:cxnSp macro="">
      <xdr:nvCxnSpPr>
        <xdr:cNvPr id="352" name="直線コネクタ 351"/>
        <xdr:cNvCxnSpPr/>
      </xdr:nvCxnSpPr>
      <xdr:spPr>
        <a:xfrm>
          <a:off x="9639300" y="10159862"/>
          <a:ext cx="8382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44312</xdr:rowOff>
    </xdr:from>
    <xdr:to>
      <xdr:col>14</xdr:col>
      <xdr:colOff>28575</xdr:colOff>
      <xdr:row>59</xdr:row>
      <xdr:rowOff>71580</xdr:rowOff>
    </xdr:to>
    <xdr:cxnSp macro="">
      <xdr:nvCxnSpPr>
        <xdr:cNvPr id="355" name="直線コネクタ 354"/>
        <xdr:cNvCxnSpPr/>
      </xdr:nvCxnSpPr>
      <xdr:spPr>
        <a:xfrm flipV="1">
          <a:off x="8750300" y="10159862"/>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20875</xdr:rowOff>
    </xdr:from>
    <xdr:to>
      <xdr:col>14</xdr:col>
      <xdr:colOff>79375</xdr:colOff>
      <xdr:row>59</xdr:row>
      <xdr:rowOff>122475</xdr:rowOff>
    </xdr:to>
    <xdr:sp macro="" textlink="">
      <xdr:nvSpPr>
        <xdr:cNvPr id="356" name="フローチャート : 判断 355"/>
        <xdr:cNvSpPr/>
      </xdr:nvSpPr>
      <xdr:spPr>
        <a:xfrm>
          <a:off x="9588500" y="1013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113602</xdr:rowOff>
    </xdr:from>
    <xdr:ext cx="469744" cy="259045"/>
    <xdr:sp macro="" textlink="">
      <xdr:nvSpPr>
        <xdr:cNvPr id="357" name="テキスト ボックス 356"/>
        <xdr:cNvSpPr txBox="1"/>
      </xdr:nvSpPr>
      <xdr:spPr>
        <a:xfrm>
          <a:off x="9404427" y="1022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71251</xdr:rowOff>
    </xdr:from>
    <xdr:to>
      <xdr:col>12</xdr:col>
      <xdr:colOff>511175</xdr:colOff>
      <xdr:row>59</xdr:row>
      <xdr:rowOff>71580</xdr:rowOff>
    </xdr:to>
    <xdr:cxnSp macro="">
      <xdr:nvCxnSpPr>
        <xdr:cNvPr id="358" name="直線コネクタ 357"/>
        <xdr:cNvCxnSpPr/>
      </xdr:nvCxnSpPr>
      <xdr:spPr>
        <a:xfrm>
          <a:off x="7861300" y="10186801"/>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23912</xdr:rowOff>
    </xdr:from>
    <xdr:to>
      <xdr:col>12</xdr:col>
      <xdr:colOff>561975</xdr:colOff>
      <xdr:row>59</xdr:row>
      <xdr:rowOff>125512</xdr:rowOff>
    </xdr:to>
    <xdr:sp macro="" textlink="">
      <xdr:nvSpPr>
        <xdr:cNvPr id="359" name="フローチャート : 判断 358"/>
        <xdr:cNvSpPr/>
      </xdr:nvSpPr>
      <xdr:spPr>
        <a:xfrm>
          <a:off x="8699500" y="1013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116639</xdr:rowOff>
    </xdr:from>
    <xdr:ext cx="469744" cy="259045"/>
    <xdr:sp macro="" textlink="">
      <xdr:nvSpPr>
        <xdr:cNvPr id="360" name="テキスト ボックス 359"/>
        <xdr:cNvSpPr txBox="1"/>
      </xdr:nvSpPr>
      <xdr:spPr>
        <a:xfrm>
          <a:off x="8515427" y="102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70150</xdr:rowOff>
    </xdr:from>
    <xdr:to>
      <xdr:col>11</xdr:col>
      <xdr:colOff>307975</xdr:colOff>
      <xdr:row>59</xdr:row>
      <xdr:rowOff>71251</xdr:rowOff>
    </xdr:to>
    <xdr:cxnSp macro="">
      <xdr:nvCxnSpPr>
        <xdr:cNvPr id="361" name="直線コネクタ 360"/>
        <xdr:cNvCxnSpPr/>
      </xdr:nvCxnSpPr>
      <xdr:spPr>
        <a:xfrm>
          <a:off x="6972300" y="10185700"/>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25378</xdr:rowOff>
    </xdr:from>
    <xdr:to>
      <xdr:col>11</xdr:col>
      <xdr:colOff>358775</xdr:colOff>
      <xdr:row>59</xdr:row>
      <xdr:rowOff>126978</xdr:rowOff>
    </xdr:to>
    <xdr:sp macro="" textlink="">
      <xdr:nvSpPr>
        <xdr:cNvPr id="362" name="フローチャート : 判断 361"/>
        <xdr:cNvSpPr/>
      </xdr:nvSpPr>
      <xdr:spPr>
        <a:xfrm>
          <a:off x="7810500" y="101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118105</xdr:rowOff>
    </xdr:from>
    <xdr:ext cx="469744" cy="259045"/>
    <xdr:sp macro="" textlink="">
      <xdr:nvSpPr>
        <xdr:cNvPr id="363" name="テキスト ボックス 362"/>
        <xdr:cNvSpPr txBox="1"/>
      </xdr:nvSpPr>
      <xdr:spPr>
        <a:xfrm>
          <a:off x="7626427" y="1023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25797</xdr:rowOff>
    </xdr:from>
    <xdr:to>
      <xdr:col>10</xdr:col>
      <xdr:colOff>155575</xdr:colOff>
      <xdr:row>59</xdr:row>
      <xdr:rowOff>127397</xdr:rowOff>
    </xdr:to>
    <xdr:sp macro="" textlink="">
      <xdr:nvSpPr>
        <xdr:cNvPr id="364" name="フローチャート : 判断 363"/>
        <xdr:cNvSpPr/>
      </xdr:nvSpPr>
      <xdr:spPr>
        <a:xfrm>
          <a:off x="6921500" y="1014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118524</xdr:rowOff>
    </xdr:from>
    <xdr:ext cx="469744" cy="259045"/>
    <xdr:sp macro="" textlink="">
      <xdr:nvSpPr>
        <xdr:cNvPr id="365" name="テキスト ボックス 364"/>
        <xdr:cNvSpPr txBox="1"/>
      </xdr:nvSpPr>
      <xdr:spPr>
        <a:xfrm>
          <a:off x="6737427" y="1023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8796</xdr:rowOff>
    </xdr:from>
    <xdr:to>
      <xdr:col>15</xdr:col>
      <xdr:colOff>231775</xdr:colOff>
      <xdr:row>59</xdr:row>
      <xdr:rowOff>110396</xdr:rowOff>
    </xdr:to>
    <xdr:sp macro="" textlink="">
      <xdr:nvSpPr>
        <xdr:cNvPr id="371" name="円/楕円 370"/>
        <xdr:cNvSpPr/>
      </xdr:nvSpPr>
      <xdr:spPr>
        <a:xfrm>
          <a:off x="10426700" y="101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164962</xdr:rowOff>
    </xdr:from>
    <xdr:to>
      <xdr:col>14</xdr:col>
      <xdr:colOff>79375</xdr:colOff>
      <xdr:row>59</xdr:row>
      <xdr:rowOff>95112</xdr:rowOff>
    </xdr:to>
    <xdr:sp macro="" textlink="">
      <xdr:nvSpPr>
        <xdr:cNvPr id="373" name="円/楕円 372"/>
        <xdr:cNvSpPr/>
      </xdr:nvSpPr>
      <xdr:spPr>
        <a:xfrm>
          <a:off x="9588500" y="101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111639</xdr:rowOff>
    </xdr:from>
    <xdr:ext cx="534377" cy="259045"/>
    <xdr:sp macro="" textlink="">
      <xdr:nvSpPr>
        <xdr:cNvPr id="374" name="テキスト ボックス 373"/>
        <xdr:cNvSpPr txBox="1"/>
      </xdr:nvSpPr>
      <xdr:spPr>
        <a:xfrm>
          <a:off x="9372111" y="98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20780</xdr:rowOff>
    </xdr:from>
    <xdr:to>
      <xdr:col>12</xdr:col>
      <xdr:colOff>561975</xdr:colOff>
      <xdr:row>59</xdr:row>
      <xdr:rowOff>122380</xdr:rowOff>
    </xdr:to>
    <xdr:sp macro="" textlink="">
      <xdr:nvSpPr>
        <xdr:cNvPr id="375" name="円/楕円 374"/>
        <xdr:cNvSpPr/>
      </xdr:nvSpPr>
      <xdr:spPr>
        <a:xfrm>
          <a:off x="8699500" y="101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138907</xdr:rowOff>
    </xdr:from>
    <xdr:ext cx="469744" cy="259045"/>
    <xdr:sp macro="" textlink="">
      <xdr:nvSpPr>
        <xdr:cNvPr id="376" name="テキスト ボックス 375"/>
        <xdr:cNvSpPr txBox="1"/>
      </xdr:nvSpPr>
      <xdr:spPr>
        <a:xfrm>
          <a:off x="8515427" y="991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20451</xdr:rowOff>
    </xdr:from>
    <xdr:to>
      <xdr:col>11</xdr:col>
      <xdr:colOff>358775</xdr:colOff>
      <xdr:row>59</xdr:row>
      <xdr:rowOff>122051</xdr:rowOff>
    </xdr:to>
    <xdr:sp macro="" textlink="">
      <xdr:nvSpPr>
        <xdr:cNvPr id="377" name="円/楕円 376"/>
        <xdr:cNvSpPr/>
      </xdr:nvSpPr>
      <xdr:spPr>
        <a:xfrm>
          <a:off x="7810500" y="101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138578</xdr:rowOff>
    </xdr:from>
    <xdr:ext cx="469744" cy="259045"/>
    <xdr:sp macro="" textlink="">
      <xdr:nvSpPr>
        <xdr:cNvPr id="378" name="テキスト ボックス 377"/>
        <xdr:cNvSpPr txBox="1"/>
      </xdr:nvSpPr>
      <xdr:spPr>
        <a:xfrm>
          <a:off x="7626427" y="991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19350</xdr:rowOff>
    </xdr:from>
    <xdr:to>
      <xdr:col>10</xdr:col>
      <xdr:colOff>155575</xdr:colOff>
      <xdr:row>59</xdr:row>
      <xdr:rowOff>120950</xdr:rowOff>
    </xdr:to>
    <xdr:sp macro="" textlink="">
      <xdr:nvSpPr>
        <xdr:cNvPr id="379" name="円/楕円 378"/>
        <xdr:cNvSpPr/>
      </xdr:nvSpPr>
      <xdr:spPr>
        <a:xfrm>
          <a:off x="6921500" y="101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137477</xdr:rowOff>
    </xdr:from>
    <xdr:ext cx="469744" cy="259045"/>
    <xdr:sp macro="" textlink="">
      <xdr:nvSpPr>
        <xdr:cNvPr id="380" name="テキスト ボックス 379"/>
        <xdr:cNvSpPr txBox="1"/>
      </xdr:nvSpPr>
      <xdr:spPr>
        <a:xfrm>
          <a:off x="6737427" y="991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102994</xdr:rowOff>
    </xdr:from>
    <xdr:to>
      <xdr:col>15</xdr:col>
      <xdr:colOff>180975</xdr:colOff>
      <xdr:row>74</xdr:row>
      <xdr:rowOff>84575</xdr:rowOff>
    </xdr:to>
    <xdr:cxnSp macro="">
      <xdr:nvCxnSpPr>
        <xdr:cNvPr id="411" name="直線コネクタ 410"/>
        <xdr:cNvCxnSpPr/>
      </xdr:nvCxnSpPr>
      <xdr:spPr>
        <a:xfrm>
          <a:off x="9639300" y="12618844"/>
          <a:ext cx="8382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102994</xdr:rowOff>
    </xdr:from>
    <xdr:to>
      <xdr:col>14</xdr:col>
      <xdr:colOff>28575</xdr:colOff>
      <xdr:row>75</xdr:row>
      <xdr:rowOff>62140</xdr:rowOff>
    </xdr:to>
    <xdr:cxnSp macro="">
      <xdr:nvCxnSpPr>
        <xdr:cNvPr id="414" name="直線コネクタ 413"/>
        <xdr:cNvCxnSpPr/>
      </xdr:nvCxnSpPr>
      <xdr:spPr>
        <a:xfrm flipV="1">
          <a:off x="8750300" y="12618844"/>
          <a:ext cx="889000" cy="30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5" name="フローチャート : 判断 414"/>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41136</xdr:rowOff>
    </xdr:from>
    <xdr:ext cx="469744" cy="259045"/>
    <xdr:sp macro="" textlink="">
      <xdr:nvSpPr>
        <xdr:cNvPr id="416" name="テキスト ボックス 415"/>
        <xdr:cNvSpPr txBox="1"/>
      </xdr:nvSpPr>
      <xdr:spPr>
        <a:xfrm>
          <a:off x="9404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110439</xdr:rowOff>
    </xdr:from>
    <xdr:to>
      <xdr:col>12</xdr:col>
      <xdr:colOff>511175</xdr:colOff>
      <xdr:row>75</xdr:row>
      <xdr:rowOff>62140</xdr:rowOff>
    </xdr:to>
    <xdr:cxnSp macro="">
      <xdr:nvCxnSpPr>
        <xdr:cNvPr id="417" name="直線コネクタ 416"/>
        <xdr:cNvCxnSpPr/>
      </xdr:nvCxnSpPr>
      <xdr:spPr>
        <a:xfrm>
          <a:off x="7861300" y="12797739"/>
          <a:ext cx="889000" cy="1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8" name="フローチャート : 判断 417"/>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31241</xdr:rowOff>
    </xdr:from>
    <xdr:ext cx="469744" cy="259045"/>
    <xdr:sp macro="" textlink="">
      <xdr:nvSpPr>
        <xdr:cNvPr id="419" name="テキスト ボックス 418"/>
        <xdr:cNvSpPr txBox="1"/>
      </xdr:nvSpPr>
      <xdr:spPr>
        <a:xfrm>
          <a:off x="8515427"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110439</xdr:rowOff>
    </xdr:from>
    <xdr:to>
      <xdr:col>11</xdr:col>
      <xdr:colOff>307975</xdr:colOff>
      <xdr:row>74</xdr:row>
      <xdr:rowOff>119910</xdr:rowOff>
    </xdr:to>
    <xdr:cxnSp macro="">
      <xdr:nvCxnSpPr>
        <xdr:cNvPr id="420" name="直線コネクタ 419"/>
        <xdr:cNvCxnSpPr/>
      </xdr:nvCxnSpPr>
      <xdr:spPr>
        <a:xfrm flipV="1">
          <a:off x="6972300" y="12797739"/>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21" name="フローチャート : 判断 420"/>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22" name="テキスト ボックス 421"/>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23" name="フローチャート : 判断 422"/>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45676</xdr:rowOff>
    </xdr:from>
    <xdr:ext cx="469744" cy="259045"/>
    <xdr:sp macro="" textlink="">
      <xdr:nvSpPr>
        <xdr:cNvPr id="424" name="テキスト ボックス 423"/>
        <xdr:cNvSpPr txBox="1"/>
      </xdr:nvSpPr>
      <xdr:spPr>
        <a:xfrm>
          <a:off x="6737427" y="134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33775</xdr:rowOff>
    </xdr:from>
    <xdr:to>
      <xdr:col>15</xdr:col>
      <xdr:colOff>231775</xdr:colOff>
      <xdr:row>74</xdr:row>
      <xdr:rowOff>135375</xdr:rowOff>
    </xdr:to>
    <xdr:sp macro="" textlink="">
      <xdr:nvSpPr>
        <xdr:cNvPr id="430" name="円/楕円 429"/>
        <xdr:cNvSpPr/>
      </xdr:nvSpPr>
      <xdr:spPr>
        <a:xfrm>
          <a:off x="10426700" y="127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56652</xdr:rowOff>
    </xdr:from>
    <xdr:ext cx="534377" cy="259045"/>
    <xdr:sp macro="" textlink="">
      <xdr:nvSpPr>
        <xdr:cNvPr id="431" name="商工費該当値テキスト"/>
        <xdr:cNvSpPr txBox="1"/>
      </xdr:nvSpPr>
      <xdr:spPr>
        <a:xfrm>
          <a:off x="10528300" y="1257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26,688</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52194</xdr:rowOff>
    </xdr:from>
    <xdr:to>
      <xdr:col>14</xdr:col>
      <xdr:colOff>79375</xdr:colOff>
      <xdr:row>73</xdr:row>
      <xdr:rowOff>153794</xdr:rowOff>
    </xdr:to>
    <xdr:sp macro="" textlink="">
      <xdr:nvSpPr>
        <xdr:cNvPr id="432" name="円/楕円 431"/>
        <xdr:cNvSpPr/>
      </xdr:nvSpPr>
      <xdr:spPr>
        <a:xfrm>
          <a:off x="9588500" y="1256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170321</xdr:rowOff>
    </xdr:from>
    <xdr:ext cx="534377" cy="259045"/>
    <xdr:sp macro="" textlink="">
      <xdr:nvSpPr>
        <xdr:cNvPr id="433" name="テキスト ボックス 432"/>
        <xdr:cNvSpPr txBox="1"/>
      </xdr:nvSpPr>
      <xdr:spPr>
        <a:xfrm>
          <a:off x="9372111" y="1234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11340</xdr:rowOff>
    </xdr:from>
    <xdr:to>
      <xdr:col>12</xdr:col>
      <xdr:colOff>561975</xdr:colOff>
      <xdr:row>75</xdr:row>
      <xdr:rowOff>112940</xdr:rowOff>
    </xdr:to>
    <xdr:sp macro="" textlink="">
      <xdr:nvSpPr>
        <xdr:cNvPr id="434" name="円/楕円 433"/>
        <xdr:cNvSpPr/>
      </xdr:nvSpPr>
      <xdr:spPr>
        <a:xfrm>
          <a:off x="8699500" y="128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129467</xdr:rowOff>
    </xdr:from>
    <xdr:ext cx="534377" cy="259045"/>
    <xdr:sp macro="" textlink="">
      <xdr:nvSpPr>
        <xdr:cNvPr id="435" name="テキスト ボックス 434"/>
        <xdr:cNvSpPr txBox="1"/>
      </xdr:nvSpPr>
      <xdr:spPr>
        <a:xfrm>
          <a:off x="8483111" y="126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59639</xdr:rowOff>
    </xdr:from>
    <xdr:to>
      <xdr:col>11</xdr:col>
      <xdr:colOff>358775</xdr:colOff>
      <xdr:row>74</xdr:row>
      <xdr:rowOff>161239</xdr:rowOff>
    </xdr:to>
    <xdr:sp macro="" textlink="">
      <xdr:nvSpPr>
        <xdr:cNvPr id="436" name="円/楕円 435"/>
        <xdr:cNvSpPr/>
      </xdr:nvSpPr>
      <xdr:spPr>
        <a:xfrm>
          <a:off x="7810500" y="127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6316</xdr:rowOff>
    </xdr:from>
    <xdr:ext cx="534377" cy="259045"/>
    <xdr:sp macro="" textlink="">
      <xdr:nvSpPr>
        <xdr:cNvPr id="437" name="テキスト ボックス 436"/>
        <xdr:cNvSpPr txBox="1"/>
      </xdr:nvSpPr>
      <xdr:spPr>
        <a:xfrm>
          <a:off x="7594111" y="125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69110</xdr:rowOff>
    </xdr:from>
    <xdr:to>
      <xdr:col>10</xdr:col>
      <xdr:colOff>155575</xdr:colOff>
      <xdr:row>74</xdr:row>
      <xdr:rowOff>170710</xdr:rowOff>
    </xdr:to>
    <xdr:sp macro="" textlink="">
      <xdr:nvSpPr>
        <xdr:cNvPr id="438" name="円/楕円 437"/>
        <xdr:cNvSpPr/>
      </xdr:nvSpPr>
      <xdr:spPr>
        <a:xfrm>
          <a:off x="6921500" y="127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15787</xdr:rowOff>
    </xdr:from>
    <xdr:ext cx="534377" cy="259045"/>
    <xdr:sp macro="" textlink="">
      <xdr:nvSpPr>
        <xdr:cNvPr id="439" name="テキスト ボックス 438"/>
        <xdr:cNvSpPr txBox="1"/>
      </xdr:nvSpPr>
      <xdr:spPr>
        <a:xfrm>
          <a:off x="6705111" y="1253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117380</xdr:rowOff>
    </xdr:from>
    <xdr:to>
      <xdr:col>15</xdr:col>
      <xdr:colOff>180975</xdr:colOff>
      <xdr:row>98</xdr:row>
      <xdr:rowOff>129467</xdr:rowOff>
    </xdr:to>
    <xdr:cxnSp macro="">
      <xdr:nvCxnSpPr>
        <xdr:cNvPr id="468" name="直線コネクタ 467"/>
        <xdr:cNvCxnSpPr/>
      </xdr:nvCxnSpPr>
      <xdr:spPr>
        <a:xfrm>
          <a:off x="9639300" y="16919480"/>
          <a:ext cx="838200" cy="1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92411</xdr:rowOff>
    </xdr:from>
    <xdr:to>
      <xdr:col>14</xdr:col>
      <xdr:colOff>28575</xdr:colOff>
      <xdr:row>98</xdr:row>
      <xdr:rowOff>117380</xdr:rowOff>
    </xdr:to>
    <xdr:cxnSp macro="">
      <xdr:nvCxnSpPr>
        <xdr:cNvPr id="471" name="直線コネクタ 470"/>
        <xdr:cNvCxnSpPr/>
      </xdr:nvCxnSpPr>
      <xdr:spPr>
        <a:xfrm>
          <a:off x="8750300" y="16894511"/>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72" name="フローチャート : 判断 471"/>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73" name="テキスト ボックス 472"/>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84858</xdr:rowOff>
    </xdr:from>
    <xdr:to>
      <xdr:col>12</xdr:col>
      <xdr:colOff>511175</xdr:colOff>
      <xdr:row>98</xdr:row>
      <xdr:rowOff>92411</xdr:rowOff>
    </xdr:to>
    <xdr:cxnSp macro="">
      <xdr:nvCxnSpPr>
        <xdr:cNvPr id="474" name="直線コネクタ 473"/>
        <xdr:cNvCxnSpPr/>
      </xdr:nvCxnSpPr>
      <xdr:spPr>
        <a:xfrm>
          <a:off x="7861300" y="16886958"/>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5" name="フローチャート : 判断 474"/>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6" name="テキスト ボックス 475"/>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84858</xdr:rowOff>
    </xdr:from>
    <xdr:to>
      <xdr:col>11</xdr:col>
      <xdr:colOff>307975</xdr:colOff>
      <xdr:row>98</xdr:row>
      <xdr:rowOff>114686</xdr:rowOff>
    </xdr:to>
    <xdr:cxnSp macro="">
      <xdr:nvCxnSpPr>
        <xdr:cNvPr id="477" name="直線コネクタ 476"/>
        <xdr:cNvCxnSpPr/>
      </xdr:nvCxnSpPr>
      <xdr:spPr>
        <a:xfrm flipV="1">
          <a:off x="6972300" y="16886958"/>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8" name="フローチャート : 判断 477"/>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9" name="テキスト ボックス 478"/>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80" name="フローチャート : 判断 479"/>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81" name="テキスト ボックス 480"/>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78667</xdr:rowOff>
    </xdr:from>
    <xdr:to>
      <xdr:col>15</xdr:col>
      <xdr:colOff>231775</xdr:colOff>
      <xdr:row>99</xdr:row>
      <xdr:rowOff>8817</xdr:rowOff>
    </xdr:to>
    <xdr:sp macro="" textlink="">
      <xdr:nvSpPr>
        <xdr:cNvPr id="487" name="円/楕円 486"/>
        <xdr:cNvSpPr/>
      </xdr:nvSpPr>
      <xdr:spPr>
        <a:xfrm>
          <a:off x="10426700" y="1688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66580</xdr:rowOff>
    </xdr:from>
    <xdr:to>
      <xdr:col>14</xdr:col>
      <xdr:colOff>79375</xdr:colOff>
      <xdr:row>98</xdr:row>
      <xdr:rowOff>168180</xdr:rowOff>
    </xdr:to>
    <xdr:sp macro="" textlink="">
      <xdr:nvSpPr>
        <xdr:cNvPr id="489" name="円/楕円 488"/>
        <xdr:cNvSpPr/>
      </xdr:nvSpPr>
      <xdr:spPr>
        <a:xfrm>
          <a:off x="9588500" y="168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13257</xdr:rowOff>
    </xdr:from>
    <xdr:ext cx="534377" cy="259045"/>
    <xdr:sp macro="" textlink="">
      <xdr:nvSpPr>
        <xdr:cNvPr id="490" name="テキスト ボックス 489"/>
        <xdr:cNvSpPr txBox="1"/>
      </xdr:nvSpPr>
      <xdr:spPr>
        <a:xfrm>
          <a:off x="9372111" y="1664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41611</xdr:rowOff>
    </xdr:from>
    <xdr:to>
      <xdr:col>12</xdr:col>
      <xdr:colOff>561975</xdr:colOff>
      <xdr:row>98</xdr:row>
      <xdr:rowOff>143211</xdr:rowOff>
    </xdr:to>
    <xdr:sp macro="" textlink="">
      <xdr:nvSpPr>
        <xdr:cNvPr id="491" name="円/楕円 490"/>
        <xdr:cNvSpPr/>
      </xdr:nvSpPr>
      <xdr:spPr>
        <a:xfrm>
          <a:off x="8699500" y="168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159738</xdr:rowOff>
    </xdr:from>
    <xdr:ext cx="534377" cy="259045"/>
    <xdr:sp macro="" textlink="">
      <xdr:nvSpPr>
        <xdr:cNvPr id="492" name="テキスト ボックス 491"/>
        <xdr:cNvSpPr txBox="1"/>
      </xdr:nvSpPr>
      <xdr:spPr>
        <a:xfrm>
          <a:off x="8483111" y="166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34058</xdr:rowOff>
    </xdr:from>
    <xdr:to>
      <xdr:col>11</xdr:col>
      <xdr:colOff>358775</xdr:colOff>
      <xdr:row>98</xdr:row>
      <xdr:rowOff>135658</xdr:rowOff>
    </xdr:to>
    <xdr:sp macro="" textlink="">
      <xdr:nvSpPr>
        <xdr:cNvPr id="493" name="円/楕円 492"/>
        <xdr:cNvSpPr/>
      </xdr:nvSpPr>
      <xdr:spPr>
        <a:xfrm>
          <a:off x="7810500" y="168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152185</xdr:rowOff>
    </xdr:from>
    <xdr:ext cx="534377" cy="259045"/>
    <xdr:sp macro="" textlink="">
      <xdr:nvSpPr>
        <xdr:cNvPr id="494" name="テキスト ボックス 493"/>
        <xdr:cNvSpPr txBox="1"/>
      </xdr:nvSpPr>
      <xdr:spPr>
        <a:xfrm>
          <a:off x="7594111" y="166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63886</xdr:rowOff>
    </xdr:from>
    <xdr:to>
      <xdr:col>10</xdr:col>
      <xdr:colOff>155575</xdr:colOff>
      <xdr:row>98</xdr:row>
      <xdr:rowOff>165486</xdr:rowOff>
    </xdr:to>
    <xdr:sp macro="" textlink="">
      <xdr:nvSpPr>
        <xdr:cNvPr id="495" name="円/楕円 494"/>
        <xdr:cNvSpPr/>
      </xdr:nvSpPr>
      <xdr:spPr>
        <a:xfrm>
          <a:off x="6921500" y="168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10563</xdr:rowOff>
    </xdr:from>
    <xdr:ext cx="534377" cy="259045"/>
    <xdr:sp macro="" textlink="">
      <xdr:nvSpPr>
        <xdr:cNvPr id="496" name="テキスト ボックス 495"/>
        <xdr:cNvSpPr txBox="1"/>
      </xdr:nvSpPr>
      <xdr:spPr>
        <a:xfrm>
          <a:off x="6705111" y="1664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136176</xdr:rowOff>
    </xdr:from>
    <xdr:to>
      <xdr:col>23</xdr:col>
      <xdr:colOff>517525</xdr:colOff>
      <xdr:row>38</xdr:row>
      <xdr:rowOff>25457</xdr:rowOff>
    </xdr:to>
    <xdr:cxnSp macro="">
      <xdr:nvCxnSpPr>
        <xdr:cNvPr id="525" name="直線コネクタ 524"/>
        <xdr:cNvCxnSpPr/>
      </xdr:nvCxnSpPr>
      <xdr:spPr>
        <a:xfrm>
          <a:off x="15481300" y="6308376"/>
          <a:ext cx="838200" cy="23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136176</xdr:rowOff>
    </xdr:from>
    <xdr:to>
      <xdr:col>22</xdr:col>
      <xdr:colOff>365125</xdr:colOff>
      <xdr:row>37</xdr:row>
      <xdr:rowOff>154826</xdr:rowOff>
    </xdr:to>
    <xdr:cxnSp macro="">
      <xdr:nvCxnSpPr>
        <xdr:cNvPr id="528" name="直線コネクタ 527"/>
        <xdr:cNvCxnSpPr/>
      </xdr:nvCxnSpPr>
      <xdr:spPr>
        <a:xfrm flipV="1">
          <a:off x="14592300" y="6308376"/>
          <a:ext cx="889000" cy="19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56382</xdr:rowOff>
    </xdr:from>
    <xdr:to>
      <xdr:col>22</xdr:col>
      <xdr:colOff>415925</xdr:colOff>
      <xdr:row>37</xdr:row>
      <xdr:rowOff>157982</xdr:rowOff>
    </xdr:to>
    <xdr:sp macro="" textlink="">
      <xdr:nvSpPr>
        <xdr:cNvPr id="529" name="フローチャート : 判断 528"/>
        <xdr:cNvSpPr/>
      </xdr:nvSpPr>
      <xdr:spPr>
        <a:xfrm>
          <a:off x="15430500" y="640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149109</xdr:rowOff>
    </xdr:from>
    <xdr:ext cx="534377" cy="259045"/>
    <xdr:sp macro="" textlink="">
      <xdr:nvSpPr>
        <xdr:cNvPr id="530" name="テキスト ボックス 529"/>
        <xdr:cNvSpPr txBox="1"/>
      </xdr:nvSpPr>
      <xdr:spPr>
        <a:xfrm>
          <a:off x="15214111" y="649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154826</xdr:rowOff>
    </xdr:from>
    <xdr:to>
      <xdr:col>21</xdr:col>
      <xdr:colOff>161925</xdr:colOff>
      <xdr:row>37</xdr:row>
      <xdr:rowOff>169018</xdr:rowOff>
    </xdr:to>
    <xdr:cxnSp macro="">
      <xdr:nvCxnSpPr>
        <xdr:cNvPr id="531" name="直線コネクタ 530"/>
        <xdr:cNvCxnSpPr/>
      </xdr:nvCxnSpPr>
      <xdr:spPr>
        <a:xfrm flipV="1">
          <a:off x="13703300" y="6498476"/>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67583</xdr:rowOff>
    </xdr:from>
    <xdr:to>
      <xdr:col>21</xdr:col>
      <xdr:colOff>212725</xdr:colOff>
      <xdr:row>37</xdr:row>
      <xdr:rowOff>169183</xdr:rowOff>
    </xdr:to>
    <xdr:sp macro="" textlink="">
      <xdr:nvSpPr>
        <xdr:cNvPr id="532" name="フローチャート : 判断 531"/>
        <xdr:cNvSpPr/>
      </xdr:nvSpPr>
      <xdr:spPr>
        <a:xfrm>
          <a:off x="14541500" y="641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14260</xdr:rowOff>
    </xdr:from>
    <xdr:ext cx="534377" cy="259045"/>
    <xdr:sp macro="" textlink="">
      <xdr:nvSpPr>
        <xdr:cNvPr id="533" name="テキスト ボックス 532"/>
        <xdr:cNvSpPr txBox="1"/>
      </xdr:nvSpPr>
      <xdr:spPr>
        <a:xfrm>
          <a:off x="14325111" y="618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169018</xdr:rowOff>
    </xdr:from>
    <xdr:to>
      <xdr:col>19</xdr:col>
      <xdr:colOff>644525</xdr:colOff>
      <xdr:row>38</xdr:row>
      <xdr:rowOff>6159</xdr:rowOff>
    </xdr:to>
    <xdr:cxnSp macro="">
      <xdr:nvCxnSpPr>
        <xdr:cNvPr id="534" name="直線コネクタ 533"/>
        <xdr:cNvCxnSpPr/>
      </xdr:nvCxnSpPr>
      <xdr:spPr>
        <a:xfrm flipV="1">
          <a:off x="12814300" y="6512668"/>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80385</xdr:rowOff>
    </xdr:from>
    <xdr:to>
      <xdr:col>20</xdr:col>
      <xdr:colOff>9525</xdr:colOff>
      <xdr:row>38</xdr:row>
      <xdr:rowOff>10534</xdr:rowOff>
    </xdr:to>
    <xdr:sp macro="" textlink="">
      <xdr:nvSpPr>
        <xdr:cNvPr id="535" name="フローチャート : 判断 534"/>
        <xdr:cNvSpPr/>
      </xdr:nvSpPr>
      <xdr:spPr>
        <a:xfrm>
          <a:off x="13652500" y="64240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27062</xdr:rowOff>
    </xdr:from>
    <xdr:ext cx="534377" cy="259045"/>
    <xdr:sp macro="" textlink="">
      <xdr:nvSpPr>
        <xdr:cNvPr id="536" name="テキスト ボックス 535"/>
        <xdr:cNvSpPr txBox="1"/>
      </xdr:nvSpPr>
      <xdr:spPr>
        <a:xfrm>
          <a:off x="13436111" y="61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91338</xdr:rowOff>
    </xdr:from>
    <xdr:to>
      <xdr:col>18</xdr:col>
      <xdr:colOff>492125</xdr:colOff>
      <xdr:row>38</xdr:row>
      <xdr:rowOff>21489</xdr:rowOff>
    </xdr:to>
    <xdr:sp macro="" textlink="">
      <xdr:nvSpPr>
        <xdr:cNvPr id="537" name="フローチャート : 判断 536"/>
        <xdr:cNvSpPr/>
      </xdr:nvSpPr>
      <xdr:spPr>
        <a:xfrm>
          <a:off x="12763500" y="643498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38015</xdr:rowOff>
    </xdr:from>
    <xdr:ext cx="534377" cy="259045"/>
    <xdr:sp macro="" textlink="">
      <xdr:nvSpPr>
        <xdr:cNvPr id="538" name="テキスト ボックス 537"/>
        <xdr:cNvSpPr txBox="1"/>
      </xdr:nvSpPr>
      <xdr:spPr>
        <a:xfrm>
          <a:off x="12547111" y="62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146107</xdr:rowOff>
    </xdr:from>
    <xdr:to>
      <xdr:col>23</xdr:col>
      <xdr:colOff>568325</xdr:colOff>
      <xdr:row>38</xdr:row>
      <xdr:rowOff>76257</xdr:rowOff>
    </xdr:to>
    <xdr:sp macro="" textlink="">
      <xdr:nvSpPr>
        <xdr:cNvPr id="544" name="円/楕円 543"/>
        <xdr:cNvSpPr/>
      </xdr:nvSpPr>
      <xdr:spPr>
        <a:xfrm>
          <a:off x="16268700" y="64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61034</xdr:rowOff>
    </xdr:from>
    <xdr:ext cx="469744" cy="259045"/>
    <xdr:sp macro="" textlink="">
      <xdr:nvSpPr>
        <xdr:cNvPr id="545" name="消防費該当値テキスト"/>
        <xdr:cNvSpPr txBox="1"/>
      </xdr:nvSpPr>
      <xdr:spPr>
        <a:xfrm>
          <a:off x="16370300" y="640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85376</xdr:rowOff>
    </xdr:from>
    <xdr:to>
      <xdr:col>22</xdr:col>
      <xdr:colOff>415925</xdr:colOff>
      <xdr:row>37</xdr:row>
      <xdr:rowOff>15526</xdr:rowOff>
    </xdr:to>
    <xdr:sp macro="" textlink="">
      <xdr:nvSpPr>
        <xdr:cNvPr id="546" name="円/楕円 545"/>
        <xdr:cNvSpPr/>
      </xdr:nvSpPr>
      <xdr:spPr>
        <a:xfrm>
          <a:off x="15430500" y="625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32053</xdr:rowOff>
    </xdr:from>
    <xdr:ext cx="534377" cy="259045"/>
    <xdr:sp macro="" textlink="">
      <xdr:nvSpPr>
        <xdr:cNvPr id="547" name="テキスト ボックス 546"/>
        <xdr:cNvSpPr txBox="1"/>
      </xdr:nvSpPr>
      <xdr:spPr>
        <a:xfrm>
          <a:off x="15214111" y="60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104026</xdr:rowOff>
    </xdr:from>
    <xdr:to>
      <xdr:col>21</xdr:col>
      <xdr:colOff>212725</xdr:colOff>
      <xdr:row>38</xdr:row>
      <xdr:rowOff>34176</xdr:rowOff>
    </xdr:to>
    <xdr:sp macro="" textlink="">
      <xdr:nvSpPr>
        <xdr:cNvPr id="548" name="円/楕円 547"/>
        <xdr:cNvSpPr/>
      </xdr:nvSpPr>
      <xdr:spPr>
        <a:xfrm>
          <a:off x="14541500" y="644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25302</xdr:rowOff>
    </xdr:from>
    <xdr:ext cx="534377" cy="259045"/>
    <xdr:sp macro="" textlink="">
      <xdr:nvSpPr>
        <xdr:cNvPr id="549" name="テキスト ボックス 548"/>
        <xdr:cNvSpPr txBox="1"/>
      </xdr:nvSpPr>
      <xdr:spPr>
        <a:xfrm>
          <a:off x="14325111" y="65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118218</xdr:rowOff>
    </xdr:from>
    <xdr:to>
      <xdr:col>20</xdr:col>
      <xdr:colOff>9525</xdr:colOff>
      <xdr:row>38</xdr:row>
      <xdr:rowOff>48368</xdr:rowOff>
    </xdr:to>
    <xdr:sp macro="" textlink="">
      <xdr:nvSpPr>
        <xdr:cNvPr id="550" name="円/楕円 549"/>
        <xdr:cNvSpPr/>
      </xdr:nvSpPr>
      <xdr:spPr>
        <a:xfrm>
          <a:off x="13652500" y="64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39495</xdr:rowOff>
    </xdr:from>
    <xdr:ext cx="534377" cy="259045"/>
    <xdr:sp macro="" textlink="">
      <xdr:nvSpPr>
        <xdr:cNvPr id="551" name="テキスト ボックス 550"/>
        <xdr:cNvSpPr txBox="1"/>
      </xdr:nvSpPr>
      <xdr:spPr>
        <a:xfrm>
          <a:off x="13436111" y="65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126809</xdr:rowOff>
    </xdr:from>
    <xdr:to>
      <xdr:col>18</xdr:col>
      <xdr:colOff>492125</xdr:colOff>
      <xdr:row>38</xdr:row>
      <xdr:rowOff>56959</xdr:rowOff>
    </xdr:to>
    <xdr:sp macro="" textlink="">
      <xdr:nvSpPr>
        <xdr:cNvPr id="552" name="円/楕円 551"/>
        <xdr:cNvSpPr/>
      </xdr:nvSpPr>
      <xdr:spPr>
        <a:xfrm>
          <a:off x="12763500" y="64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48086</xdr:rowOff>
    </xdr:from>
    <xdr:ext cx="534377" cy="259045"/>
    <xdr:sp macro="" textlink="">
      <xdr:nvSpPr>
        <xdr:cNvPr id="553" name="テキスト ボックス 552"/>
        <xdr:cNvSpPr txBox="1"/>
      </xdr:nvSpPr>
      <xdr:spPr>
        <a:xfrm>
          <a:off x="12547111" y="656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60966</xdr:rowOff>
    </xdr:from>
    <xdr:to>
      <xdr:col>23</xdr:col>
      <xdr:colOff>517525</xdr:colOff>
      <xdr:row>54</xdr:row>
      <xdr:rowOff>12084</xdr:rowOff>
    </xdr:to>
    <xdr:cxnSp macro="">
      <xdr:nvCxnSpPr>
        <xdr:cNvPr id="583" name="直線コネクタ 582"/>
        <xdr:cNvCxnSpPr/>
      </xdr:nvCxnSpPr>
      <xdr:spPr>
        <a:xfrm>
          <a:off x="15481300" y="8976366"/>
          <a:ext cx="838200" cy="2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60966</xdr:rowOff>
    </xdr:from>
    <xdr:to>
      <xdr:col>22</xdr:col>
      <xdr:colOff>365125</xdr:colOff>
      <xdr:row>54</xdr:row>
      <xdr:rowOff>97828</xdr:rowOff>
    </xdr:to>
    <xdr:cxnSp macro="">
      <xdr:nvCxnSpPr>
        <xdr:cNvPr id="586" name="直線コネクタ 585"/>
        <xdr:cNvCxnSpPr/>
      </xdr:nvCxnSpPr>
      <xdr:spPr>
        <a:xfrm flipV="1">
          <a:off x="14592300" y="8976366"/>
          <a:ext cx="889000" cy="3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7" name="フローチャート : 判断 586"/>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8" name="テキスト ボックス 587"/>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153397</xdr:rowOff>
    </xdr:from>
    <xdr:to>
      <xdr:col>21</xdr:col>
      <xdr:colOff>161925</xdr:colOff>
      <xdr:row>54</xdr:row>
      <xdr:rowOff>97828</xdr:rowOff>
    </xdr:to>
    <xdr:cxnSp macro="">
      <xdr:nvCxnSpPr>
        <xdr:cNvPr id="589" name="直線コネクタ 588"/>
        <xdr:cNvCxnSpPr/>
      </xdr:nvCxnSpPr>
      <xdr:spPr>
        <a:xfrm>
          <a:off x="13703300" y="9068797"/>
          <a:ext cx="889000" cy="28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90" name="フローチャート : 判断 589"/>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91" name="テキスト ボックス 590"/>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153397</xdr:rowOff>
    </xdr:from>
    <xdr:to>
      <xdr:col>19</xdr:col>
      <xdr:colOff>644525</xdr:colOff>
      <xdr:row>54</xdr:row>
      <xdr:rowOff>32296</xdr:rowOff>
    </xdr:to>
    <xdr:cxnSp macro="">
      <xdr:nvCxnSpPr>
        <xdr:cNvPr id="592" name="直線コネクタ 591"/>
        <xdr:cNvCxnSpPr/>
      </xdr:nvCxnSpPr>
      <xdr:spPr>
        <a:xfrm flipV="1">
          <a:off x="12814300" y="9068797"/>
          <a:ext cx="889000" cy="2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93" name="フローチャート : 判断 592"/>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94" name="テキスト ボックス 593"/>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95" name="フローチャート : 判断 594"/>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96" name="テキスト ボックス 595"/>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132734</xdr:rowOff>
    </xdr:from>
    <xdr:to>
      <xdr:col>23</xdr:col>
      <xdr:colOff>568325</xdr:colOff>
      <xdr:row>54</xdr:row>
      <xdr:rowOff>62884</xdr:rowOff>
    </xdr:to>
    <xdr:sp macro="" textlink="">
      <xdr:nvSpPr>
        <xdr:cNvPr id="602" name="円/楕円 601"/>
        <xdr:cNvSpPr/>
      </xdr:nvSpPr>
      <xdr:spPr>
        <a:xfrm>
          <a:off x="16268700" y="92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155611</xdr:rowOff>
    </xdr:from>
    <xdr:ext cx="534377" cy="259045"/>
    <xdr:sp macro="" textlink="">
      <xdr:nvSpPr>
        <xdr:cNvPr id="603" name="教育費該当値テキスト"/>
        <xdr:cNvSpPr txBox="1"/>
      </xdr:nvSpPr>
      <xdr:spPr>
        <a:xfrm>
          <a:off x="16370300" y="90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66,699</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10166</xdr:rowOff>
    </xdr:from>
    <xdr:to>
      <xdr:col>22</xdr:col>
      <xdr:colOff>415925</xdr:colOff>
      <xdr:row>52</xdr:row>
      <xdr:rowOff>111766</xdr:rowOff>
    </xdr:to>
    <xdr:sp macro="" textlink="">
      <xdr:nvSpPr>
        <xdr:cNvPr id="604" name="円/楕円 603"/>
        <xdr:cNvSpPr/>
      </xdr:nvSpPr>
      <xdr:spPr>
        <a:xfrm>
          <a:off x="15430500" y="8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128293</xdr:rowOff>
    </xdr:from>
    <xdr:ext cx="534377" cy="259045"/>
    <xdr:sp macro="" textlink="">
      <xdr:nvSpPr>
        <xdr:cNvPr id="605" name="テキスト ボックス 604"/>
        <xdr:cNvSpPr txBox="1"/>
      </xdr:nvSpPr>
      <xdr:spPr>
        <a:xfrm>
          <a:off x="15214111" y="87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82,133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47028</xdr:rowOff>
    </xdr:from>
    <xdr:to>
      <xdr:col>21</xdr:col>
      <xdr:colOff>212725</xdr:colOff>
      <xdr:row>54</xdr:row>
      <xdr:rowOff>148628</xdr:rowOff>
    </xdr:to>
    <xdr:sp macro="" textlink="">
      <xdr:nvSpPr>
        <xdr:cNvPr id="606" name="円/楕円 605"/>
        <xdr:cNvSpPr/>
      </xdr:nvSpPr>
      <xdr:spPr>
        <a:xfrm>
          <a:off x="14541500" y="93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165155</xdr:rowOff>
    </xdr:from>
    <xdr:ext cx="534377" cy="259045"/>
    <xdr:sp macro="" textlink="">
      <xdr:nvSpPr>
        <xdr:cNvPr id="607" name="テキスト ボックス 606"/>
        <xdr:cNvSpPr txBox="1"/>
      </xdr:nvSpPr>
      <xdr:spPr>
        <a:xfrm>
          <a:off x="14325111" y="9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62,198</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102597</xdr:rowOff>
    </xdr:from>
    <xdr:to>
      <xdr:col>20</xdr:col>
      <xdr:colOff>9525</xdr:colOff>
      <xdr:row>53</xdr:row>
      <xdr:rowOff>32747</xdr:rowOff>
    </xdr:to>
    <xdr:sp macro="" textlink="">
      <xdr:nvSpPr>
        <xdr:cNvPr id="608" name="円/楕円 607"/>
        <xdr:cNvSpPr/>
      </xdr:nvSpPr>
      <xdr:spPr>
        <a:xfrm>
          <a:off x="13652500" y="90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49274</xdr:rowOff>
    </xdr:from>
    <xdr:ext cx="534377" cy="259045"/>
    <xdr:sp macro="" textlink="">
      <xdr:nvSpPr>
        <xdr:cNvPr id="609" name="テキスト ボックス 608"/>
        <xdr:cNvSpPr txBox="1"/>
      </xdr:nvSpPr>
      <xdr:spPr>
        <a:xfrm>
          <a:off x="13436111" y="87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77,281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152946</xdr:rowOff>
    </xdr:from>
    <xdr:to>
      <xdr:col>18</xdr:col>
      <xdr:colOff>492125</xdr:colOff>
      <xdr:row>54</xdr:row>
      <xdr:rowOff>83096</xdr:rowOff>
    </xdr:to>
    <xdr:sp macro="" textlink="">
      <xdr:nvSpPr>
        <xdr:cNvPr id="610" name="円/楕円 609"/>
        <xdr:cNvSpPr/>
      </xdr:nvSpPr>
      <xdr:spPr>
        <a:xfrm>
          <a:off x="12763500" y="92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99623</xdr:rowOff>
    </xdr:from>
    <xdr:ext cx="534377" cy="259045"/>
    <xdr:sp macro="" textlink="">
      <xdr:nvSpPr>
        <xdr:cNvPr id="611" name="テキスト ボックス 610"/>
        <xdr:cNvSpPr txBox="1"/>
      </xdr:nvSpPr>
      <xdr:spPr>
        <a:xfrm>
          <a:off x="12547111" y="901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96220</xdr:rowOff>
    </xdr:from>
    <xdr:to>
      <xdr:col>23</xdr:col>
      <xdr:colOff>517525</xdr:colOff>
      <xdr:row>78</xdr:row>
      <xdr:rowOff>132276</xdr:rowOff>
    </xdr:to>
    <xdr:cxnSp macro="">
      <xdr:nvCxnSpPr>
        <xdr:cNvPr id="638" name="直線コネクタ 637"/>
        <xdr:cNvCxnSpPr/>
      </xdr:nvCxnSpPr>
      <xdr:spPr>
        <a:xfrm>
          <a:off x="15481300" y="13469320"/>
          <a:ext cx="8382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96220</xdr:rowOff>
    </xdr:from>
    <xdr:to>
      <xdr:col>22</xdr:col>
      <xdr:colOff>365125</xdr:colOff>
      <xdr:row>78</xdr:row>
      <xdr:rowOff>113667</xdr:rowOff>
    </xdr:to>
    <xdr:cxnSp macro="">
      <xdr:nvCxnSpPr>
        <xdr:cNvPr id="641" name="直線コネクタ 640"/>
        <xdr:cNvCxnSpPr/>
      </xdr:nvCxnSpPr>
      <xdr:spPr>
        <a:xfrm flipV="1">
          <a:off x="14592300" y="13469320"/>
          <a:ext cx="8890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82618</xdr:rowOff>
    </xdr:from>
    <xdr:to>
      <xdr:col>22</xdr:col>
      <xdr:colOff>415925</xdr:colOff>
      <xdr:row>79</xdr:row>
      <xdr:rowOff>12768</xdr:rowOff>
    </xdr:to>
    <xdr:sp macro="" textlink="">
      <xdr:nvSpPr>
        <xdr:cNvPr id="642" name="フローチャート : 判断 641"/>
        <xdr:cNvSpPr/>
      </xdr:nvSpPr>
      <xdr:spPr>
        <a:xfrm>
          <a:off x="15430500" y="1345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3895</xdr:rowOff>
    </xdr:from>
    <xdr:ext cx="378565" cy="259045"/>
    <xdr:sp macro="" textlink="">
      <xdr:nvSpPr>
        <xdr:cNvPr id="643" name="テキスト ボックス 642"/>
        <xdr:cNvSpPr txBox="1"/>
      </xdr:nvSpPr>
      <xdr:spPr>
        <a:xfrm>
          <a:off x="15292017" y="1354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113667</xdr:rowOff>
    </xdr:from>
    <xdr:to>
      <xdr:col>21</xdr:col>
      <xdr:colOff>161925</xdr:colOff>
      <xdr:row>78</xdr:row>
      <xdr:rowOff>123726</xdr:rowOff>
    </xdr:to>
    <xdr:cxnSp macro="">
      <xdr:nvCxnSpPr>
        <xdr:cNvPr id="644" name="直線コネクタ 643"/>
        <xdr:cNvCxnSpPr/>
      </xdr:nvCxnSpPr>
      <xdr:spPr>
        <a:xfrm flipV="1">
          <a:off x="13703300" y="1348676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82445</xdr:rowOff>
    </xdr:from>
    <xdr:to>
      <xdr:col>21</xdr:col>
      <xdr:colOff>212725</xdr:colOff>
      <xdr:row>79</xdr:row>
      <xdr:rowOff>12595</xdr:rowOff>
    </xdr:to>
    <xdr:sp macro="" textlink="">
      <xdr:nvSpPr>
        <xdr:cNvPr id="645" name="フローチャート : 判断 644"/>
        <xdr:cNvSpPr/>
      </xdr:nvSpPr>
      <xdr:spPr>
        <a:xfrm>
          <a:off x="14541500" y="1345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3722</xdr:rowOff>
    </xdr:from>
    <xdr:ext cx="378565" cy="259045"/>
    <xdr:sp macro="" textlink="">
      <xdr:nvSpPr>
        <xdr:cNvPr id="646" name="テキスト ボックス 645"/>
        <xdr:cNvSpPr txBox="1"/>
      </xdr:nvSpPr>
      <xdr:spPr>
        <a:xfrm>
          <a:off x="14403017" y="1354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123726</xdr:rowOff>
    </xdr:from>
    <xdr:to>
      <xdr:col>19</xdr:col>
      <xdr:colOff>644525</xdr:colOff>
      <xdr:row>78</xdr:row>
      <xdr:rowOff>137268</xdr:rowOff>
    </xdr:to>
    <xdr:cxnSp macro="">
      <xdr:nvCxnSpPr>
        <xdr:cNvPr id="647" name="直線コネクタ 646"/>
        <xdr:cNvCxnSpPr/>
      </xdr:nvCxnSpPr>
      <xdr:spPr>
        <a:xfrm flipV="1">
          <a:off x="12814300" y="13496826"/>
          <a:ext cx="8890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77873</xdr:rowOff>
    </xdr:from>
    <xdr:to>
      <xdr:col>20</xdr:col>
      <xdr:colOff>9525</xdr:colOff>
      <xdr:row>79</xdr:row>
      <xdr:rowOff>8023</xdr:rowOff>
    </xdr:to>
    <xdr:sp macro="" textlink="">
      <xdr:nvSpPr>
        <xdr:cNvPr id="648" name="フローチャート : 判断 647"/>
        <xdr:cNvSpPr/>
      </xdr:nvSpPr>
      <xdr:spPr>
        <a:xfrm>
          <a:off x="13652500" y="1345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170600</xdr:rowOff>
    </xdr:from>
    <xdr:ext cx="469744" cy="259045"/>
    <xdr:sp macro="" textlink="">
      <xdr:nvSpPr>
        <xdr:cNvPr id="649" name="テキスト ボックス 648"/>
        <xdr:cNvSpPr txBox="1"/>
      </xdr:nvSpPr>
      <xdr:spPr>
        <a:xfrm>
          <a:off x="13468427" y="1354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77305</xdr:rowOff>
    </xdr:from>
    <xdr:to>
      <xdr:col>18</xdr:col>
      <xdr:colOff>492125</xdr:colOff>
      <xdr:row>79</xdr:row>
      <xdr:rowOff>7455</xdr:rowOff>
    </xdr:to>
    <xdr:sp macro="" textlink="">
      <xdr:nvSpPr>
        <xdr:cNvPr id="650" name="フローチャート : 判断 649"/>
        <xdr:cNvSpPr/>
      </xdr:nvSpPr>
      <xdr:spPr>
        <a:xfrm>
          <a:off x="12763500" y="1345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23982</xdr:rowOff>
    </xdr:from>
    <xdr:ext cx="469744" cy="259045"/>
    <xdr:sp macro="" textlink="">
      <xdr:nvSpPr>
        <xdr:cNvPr id="651" name="テキスト ボックス 650"/>
        <xdr:cNvSpPr txBox="1"/>
      </xdr:nvSpPr>
      <xdr:spPr>
        <a:xfrm>
          <a:off x="12579427" y="132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81476</xdr:rowOff>
    </xdr:from>
    <xdr:to>
      <xdr:col>23</xdr:col>
      <xdr:colOff>568325</xdr:colOff>
      <xdr:row>79</xdr:row>
      <xdr:rowOff>11626</xdr:rowOff>
    </xdr:to>
    <xdr:sp macro="" textlink="">
      <xdr:nvSpPr>
        <xdr:cNvPr id="657" name="円/楕円 656"/>
        <xdr:cNvSpPr/>
      </xdr:nvSpPr>
      <xdr:spPr>
        <a:xfrm>
          <a:off x="16268700" y="134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8"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45420</xdr:rowOff>
    </xdr:from>
    <xdr:to>
      <xdr:col>22</xdr:col>
      <xdr:colOff>415925</xdr:colOff>
      <xdr:row>78</xdr:row>
      <xdr:rowOff>147020</xdr:rowOff>
    </xdr:to>
    <xdr:sp macro="" textlink="">
      <xdr:nvSpPr>
        <xdr:cNvPr id="659" name="円/楕円 658"/>
        <xdr:cNvSpPr/>
      </xdr:nvSpPr>
      <xdr:spPr>
        <a:xfrm>
          <a:off x="15430500" y="134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163547</xdr:rowOff>
    </xdr:from>
    <xdr:ext cx="469744" cy="259045"/>
    <xdr:sp macro="" textlink="">
      <xdr:nvSpPr>
        <xdr:cNvPr id="660" name="テキスト ボックス 659"/>
        <xdr:cNvSpPr txBox="1"/>
      </xdr:nvSpPr>
      <xdr:spPr>
        <a:xfrm>
          <a:off x="15246427" y="131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62867</xdr:rowOff>
    </xdr:from>
    <xdr:to>
      <xdr:col>21</xdr:col>
      <xdr:colOff>212725</xdr:colOff>
      <xdr:row>78</xdr:row>
      <xdr:rowOff>164467</xdr:rowOff>
    </xdr:to>
    <xdr:sp macro="" textlink="">
      <xdr:nvSpPr>
        <xdr:cNvPr id="661" name="円/楕円 660"/>
        <xdr:cNvSpPr/>
      </xdr:nvSpPr>
      <xdr:spPr>
        <a:xfrm>
          <a:off x="14541500" y="134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9544</xdr:rowOff>
    </xdr:from>
    <xdr:ext cx="469744" cy="259045"/>
    <xdr:sp macro="" textlink="">
      <xdr:nvSpPr>
        <xdr:cNvPr id="662" name="テキスト ボックス 661"/>
        <xdr:cNvSpPr txBox="1"/>
      </xdr:nvSpPr>
      <xdr:spPr>
        <a:xfrm>
          <a:off x="14357427" y="132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72926</xdr:rowOff>
    </xdr:from>
    <xdr:to>
      <xdr:col>20</xdr:col>
      <xdr:colOff>9525</xdr:colOff>
      <xdr:row>79</xdr:row>
      <xdr:rowOff>3076</xdr:rowOff>
    </xdr:to>
    <xdr:sp macro="" textlink="">
      <xdr:nvSpPr>
        <xdr:cNvPr id="663" name="円/楕円 662"/>
        <xdr:cNvSpPr/>
      </xdr:nvSpPr>
      <xdr:spPr>
        <a:xfrm>
          <a:off x="13652500" y="134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19603</xdr:rowOff>
    </xdr:from>
    <xdr:ext cx="469744" cy="259045"/>
    <xdr:sp macro="" textlink="">
      <xdr:nvSpPr>
        <xdr:cNvPr id="664" name="テキスト ボックス 663"/>
        <xdr:cNvSpPr txBox="1"/>
      </xdr:nvSpPr>
      <xdr:spPr>
        <a:xfrm>
          <a:off x="13468427" y="132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86468</xdr:rowOff>
    </xdr:from>
    <xdr:to>
      <xdr:col>18</xdr:col>
      <xdr:colOff>492125</xdr:colOff>
      <xdr:row>79</xdr:row>
      <xdr:rowOff>16618</xdr:rowOff>
    </xdr:to>
    <xdr:sp macro="" textlink="">
      <xdr:nvSpPr>
        <xdr:cNvPr id="665" name="円/楕円 664"/>
        <xdr:cNvSpPr/>
      </xdr:nvSpPr>
      <xdr:spPr>
        <a:xfrm>
          <a:off x="12763500" y="134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7745</xdr:rowOff>
    </xdr:from>
    <xdr:ext cx="378565" cy="259045"/>
    <xdr:sp macro="" textlink="">
      <xdr:nvSpPr>
        <xdr:cNvPr id="666" name="テキスト ボックス 665"/>
        <xdr:cNvSpPr txBox="1"/>
      </xdr:nvSpPr>
      <xdr:spPr>
        <a:xfrm>
          <a:off x="12625017" y="1355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98425</xdr:rowOff>
    </xdr:from>
    <xdr:to>
      <xdr:col>23</xdr:col>
      <xdr:colOff>517525</xdr:colOff>
      <xdr:row>95</xdr:row>
      <xdr:rowOff>9170</xdr:rowOff>
    </xdr:to>
    <xdr:cxnSp macro="">
      <xdr:nvCxnSpPr>
        <xdr:cNvPr id="695" name="直線コネクタ 694"/>
        <xdr:cNvCxnSpPr/>
      </xdr:nvCxnSpPr>
      <xdr:spPr>
        <a:xfrm flipV="1">
          <a:off x="15481300" y="16214725"/>
          <a:ext cx="8382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3251</xdr:rowOff>
    </xdr:from>
    <xdr:to>
      <xdr:col>22</xdr:col>
      <xdr:colOff>365125</xdr:colOff>
      <xdr:row>95</xdr:row>
      <xdr:rowOff>9170</xdr:rowOff>
    </xdr:to>
    <xdr:cxnSp macro="">
      <xdr:nvCxnSpPr>
        <xdr:cNvPr id="698" name="直線コネクタ 697"/>
        <xdr:cNvCxnSpPr/>
      </xdr:nvCxnSpPr>
      <xdr:spPr>
        <a:xfrm>
          <a:off x="14592300" y="16291001"/>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18478</xdr:rowOff>
    </xdr:from>
    <xdr:to>
      <xdr:col>22</xdr:col>
      <xdr:colOff>415925</xdr:colOff>
      <xdr:row>96</xdr:row>
      <xdr:rowOff>120078</xdr:rowOff>
    </xdr:to>
    <xdr:sp macro="" textlink="">
      <xdr:nvSpPr>
        <xdr:cNvPr id="699" name="フローチャート : 判断 698"/>
        <xdr:cNvSpPr/>
      </xdr:nvSpPr>
      <xdr:spPr>
        <a:xfrm>
          <a:off x="15430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111205</xdr:rowOff>
    </xdr:from>
    <xdr:ext cx="534377" cy="259045"/>
    <xdr:sp macro="" textlink="">
      <xdr:nvSpPr>
        <xdr:cNvPr id="700" name="テキスト ボックス 699"/>
        <xdr:cNvSpPr txBox="1"/>
      </xdr:nvSpPr>
      <xdr:spPr>
        <a:xfrm>
          <a:off x="15214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161646</xdr:rowOff>
    </xdr:from>
    <xdr:to>
      <xdr:col>21</xdr:col>
      <xdr:colOff>161925</xdr:colOff>
      <xdr:row>95</xdr:row>
      <xdr:rowOff>3251</xdr:rowOff>
    </xdr:to>
    <xdr:cxnSp macro="">
      <xdr:nvCxnSpPr>
        <xdr:cNvPr id="701" name="直線コネクタ 700"/>
        <xdr:cNvCxnSpPr/>
      </xdr:nvCxnSpPr>
      <xdr:spPr>
        <a:xfrm>
          <a:off x="13703300" y="16277946"/>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11557</xdr:rowOff>
    </xdr:from>
    <xdr:to>
      <xdr:col>21</xdr:col>
      <xdr:colOff>212725</xdr:colOff>
      <xdr:row>96</xdr:row>
      <xdr:rowOff>113157</xdr:rowOff>
    </xdr:to>
    <xdr:sp macro="" textlink="">
      <xdr:nvSpPr>
        <xdr:cNvPr id="702" name="フローチャート : 判断 701"/>
        <xdr:cNvSpPr/>
      </xdr:nvSpPr>
      <xdr:spPr>
        <a:xfrm>
          <a:off x="14541500" y="164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104284</xdr:rowOff>
    </xdr:from>
    <xdr:ext cx="534377" cy="259045"/>
    <xdr:sp macro="" textlink="">
      <xdr:nvSpPr>
        <xdr:cNvPr id="703" name="テキスト ボックス 702"/>
        <xdr:cNvSpPr txBox="1"/>
      </xdr:nvSpPr>
      <xdr:spPr>
        <a:xfrm>
          <a:off x="14325111" y="165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161646</xdr:rowOff>
    </xdr:from>
    <xdr:to>
      <xdr:col>19</xdr:col>
      <xdr:colOff>644525</xdr:colOff>
      <xdr:row>95</xdr:row>
      <xdr:rowOff>89458</xdr:rowOff>
    </xdr:to>
    <xdr:cxnSp macro="">
      <xdr:nvCxnSpPr>
        <xdr:cNvPr id="704" name="直線コネクタ 703"/>
        <xdr:cNvCxnSpPr/>
      </xdr:nvCxnSpPr>
      <xdr:spPr>
        <a:xfrm flipV="1">
          <a:off x="12814300" y="16277946"/>
          <a:ext cx="889000" cy="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14288</xdr:rowOff>
    </xdr:from>
    <xdr:to>
      <xdr:col>20</xdr:col>
      <xdr:colOff>9525</xdr:colOff>
      <xdr:row>96</xdr:row>
      <xdr:rowOff>115888</xdr:rowOff>
    </xdr:to>
    <xdr:sp macro="" textlink="">
      <xdr:nvSpPr>
        <xdr:cNvPr id="705" name="フローチャート : 判断 704"/>
        <xdr:cNvSpPr/>
      </xdr:nvSpPr>
      <xdr:spPr>
        <a:xfrm>
          <a:off x="13652500" y="164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107015</xdr:rowOff>
    </xdr:from>
    <xdr:ext cx="534377" cy="259045"/>
    <xdr:sp macro="" textlink="">
      <xdr:nvSpPr>
        <xdr:cNvPr id="706" name="テキスト ボックス 705"/>
        <xdr:cNvSpPr txBox="1"/>
      </xdr:nvSpPr>
      <xdr:spPr>
        <a:xfrm>
          <a:off x="13436111" y="165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533</xdr:rowOff>
    </xdr:from>
    <xdr:to>
      <xdr:col>18</xdr:col>
      <xdr:colOff>492125</xdr:colOff>
      <xdr:row>96</xdr:row>
      <xdr:rowOff>102133</xdr:rowOff>
    </xdr:to>
    <xdr:sp macro="" textlink="">
      <xdr:nvSpPr>
        <xdr:cNvPr id="707" name="フローチャート : 判断 706"/>
        <xdr:cNvSpPr/>
      </xdr:nvSpPr>
      <xdr:spPr>
        <a:xfrm>
          <a:off x="12763500" y="1645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93260</xdr:rowOff>
    </xdr:from>
    <xdr:ext cx="534377" cy="259045"/>
    <xdr:sp macro="" textlink="">
      <xdr:nvSpPr>
        <xdr:cNvPr id="708" name="テキスト ボックス 707"/>
        <xdr:cNvSpPr txBox="1"/>
      </xdr:nvSpPr>
      <xdr:spPr>
        <a:xfrm>
          <a:off x="12547111" y="165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47625</xdr:rowOff>
    </xdr:from>
    <xdr:to>
      <xdr:col>23</xdr:col>
      <xdr:colOff>568325</xdr:colOff>
      <xdr:row>94</xdr:row>
      <xdr:rowOff>149225</xdr:rowOff>
    </xdr:to>
    <xdr:sp macro="" textlink="">
      <xdr:nvSpPr>
        <xdr:cNvPr id="714" name="円/楕円 713"/>
        <xdr:cNvSpPr/>
      </xdr:nvSpPr>
      <xdr:spPr>
        <a:xfrm>
          <a:off x="162687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70502</xdr:rowOff>
    </xdr:from>
    <xdr:ext cx="534377" cy="259045"/>
    <xdr:sp macro="" textlink="">
      <xdr:nvSpPr>
        <xdr:cNvPr id="715" name="公債費該当値テキスト"/>
        <xdr:cNvSpPr txBox="1"/>
      </xdr:nvSpPr>
      <xdr:spPr>
        <a:xfrm>
          <a:off x="16370300" y="1601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129820</xdr:rowOff>
    </xdr:from>
    <xdr:to>
      <xdr:col>22</xdr:col>
      <xdr:colOff>415925</xdr:colOff>
      <xdr:row>95</xdr:row>
      <xdr:rowOff>59970</xdr:rowOff>
    </xdr:to>
    <xdr:sp macro="" textlink="">
      <xdr:nvSpPr>
        <xdr:cNvPr id="716" name="円/楕円 715"/>
        <xdr:cNvSpPr/>
      </xdr:nvSpPr>
      <xdr:spPr>
        <a:xfrm>
          <a:off x="15430500" y="16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76497</xdr:rowOff>
    </xdr:from>
    <xdr:ext cx="534377" cy="259045"/>
    <xdr:sp macro="" textlink="">
      <xdr:nvSpPr>
        <xdr:cNvPr id="717" name="テキスト ボックス 716"/>
        <xdr:cNvSpPr txBox="1"/>
      </xdr:nvSpPr>
      <xdr:spPr>
        <a:xfrm>
          <a:off x="15214111" y="160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123901</xdr:rowOff>
    </xdr:from>
    <xdr:to>
      <xdr:col>21</xdr:col>
      <xdr:colOff>212725</xdr:colOff>
      <xdr:row>95</xdr:row>
      <xdr:rowOff>54051</xdr:rowOff>
    </xdr:to>
    <xdr:sp macro="" textlink="">
      <xdr:nvSpPr>
        <xdr:cNvPr id="718" name="円/楕円 717"/>
        <xdr:cNvSpPr/>
      </xdr:nvSpPr>
      <xdr:spPr>
        <a:xfrm>
          <a:off x="14541500" y="162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70578</xdr:rowOff>
    </xdr:from>
    <xdr:ext cx="534377" cy="259045"/>
    <xdr:sp macro="" textlink="">
      <xdr:nvSpPr>
        <xdr:cNvPr id="719" name="テキスト ボックス 718"/>
        <xdr:cNvSpPr txBox="1"/>
      </xdr:nvSpPr>
      <xdr:spPr>
        <a:xfrm>
          <a:off x="14325111" y="160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110846</xdr:rowOff>
    </xdr:from>
    <xdr:to>
      <xdr:col>20</xdr:col>
      <xdr:colOff>9525</xdr:colOff>
      <xdr:row>95</xdr:row>
      <xdr:rowOff>40996</xdr:rowOff>
    </xdr:to>
    <xdr:sp macro="" textlink="">
      <xdr:nvSpPr>
        <xdr:cNvPr id="720" name="円/楕円 719"/>
        <xdr:cNvSpPr/>
      </xdr:nvSpPr>
      <xdr:spPr>
        <a:xfrm>
          <a:off x="13652500" y="162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57523</xdr:rowOff>
    </xdr:from>
    <xdr:ext cx="534377" cy="259045"/>
    <xdr:sp macro="" textlink="">
      <xdr:nvSpPr>
        <xdr:cNvPr id="721" name="テキスト ボックス 720"/>
        <xdr:cNvSpPr txBox="1"/>
      </xdr:nvSpPr>
      <xdr:spPr>
        <a:xfrm>
          <a:off x="13436111" y="160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38658</xdr:rowOff>
    </xdr:from>
    <xdr:to>
      <xdr:col>18</xdr:col>
      <xdr:colOff>492125</xdr:colOff>
      <xdr:row>95</xdr:row>
      <xdr:rowOff>140258</xdr:rowOff>
    </xdr:to>
    <xdr:sp macro="" textlink="">
      <xdr:nvSpPr>
        <xdr:cNvPr id="722" name="円/楕円 721"/>
        <xdr:cNvSpPr/>
      </xdr:nvSpPr>
      <xdr:spPr>
        <a:xfrm>
          <a:off x="12763500" y="163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156785</xdr:rowOff>
    </xdr:from>
    <xdr:ext cx="534377" cy="259045"/>
    <xdr:sp macro="" textlink="">
      <xdr:nvSpPr>
        <xdr:cNvPr id="723" name="テキスト ボックス 722"/>
        <xdr:cNvSpPr txBox="1"/>
      </xdr:nvSpPr>
      <xdr:spPr>
        <a:xfrm>
          <a:off x="12547111" y="161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167081</xdr:rowOff>
    </xdr:from>
    <xdr:to>
      <xdr:col>31</xdr:col>
      <xdr:colOff>85725</xdr:colOff>
      <xdr:row>38</xdr:row>
      <xdr:rowOff>97231</xdr:rowOff>
    </xdr:to>
    <xdr:sp macro="" textlink="">
      <xdr:nvSpPr>
        <xdr:cNvPr id="754" name="フローチャート : 判断 753"/>
        <xdr:cNvSpPr/>
      </xdr:nvSpPr>
      <xdr:spPr>
        <a:xfrm>
          <a:off x="21272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113758</xdr:rowOff>
    </xdr:from>
    <xdr:ext cx="378565" cy="259045"/>
    <xdr:sp macro="" textlink="">
      <xdr:nvSpPr>
        <xdr:cNvPr id="755" name="テキスト ボックス 754"/>
        <xdr:cNvSpPr txBox="1"/>
      </xdr:nvSpPr>
      <xdr:spPr>
        <a:xfrm>
          <a:off x="21134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5232</xdr:rowOff>
    </xdr:from>
    <xdr:to>
      <xdr:col>29</xdr:col>
      <xdr:colOff>568325</xdr:colOff>
      <xdr:row>38</xdr:row>
      <xdr:rowOff>106832</xdr:rowOff>
    </xdr:to>
    <xdr:sp macro="" textlink="">
      <xdr:nvSpPr>
        <xdr:cNvPr id="757" name="フローチャート : 判断 756"/>
        <xdr:cNvSpPr/>
      </xdr:nvSpPr>
      <xdr:spPr>
        <a:xfrm>
          <a:off x="20383500" y="65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123359</xdr:rowOff>
    </xdr:from>
    <xdr:ext cx="378565" cy="259045"/>
    <xdr:sp macro="" textlink="">
      <xdr:nvSpPr>
        <xdr:cNvPr id="758" name="テキスト ボックス 757"/>
        <xdr:cNvSpPr txBox="1"/>
      </xdr:nvSpPr>
      <xdr:spPr>
        <a:xfrm>
          <a:off x="20245017" y="62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57353</xdr:rowOff>
    </xdr:from>
    <xdr:to>
      <xdr:col>28</xdr:col>
      <xdr:colOff>365125</xdr:colOff>
      <xdr:row>37</xdr:row>
      <xdr:rowOff>158953</xdr:rowOff>
    </xdr:to>
    <xdr:sp macro="" textlink="">
      <xdr:nvSpPr>
        <xdr:cNvPr id="760" name="フローチャート : 判断 759"/>
        <xdr:cNvSpPr/>
      </xdr:nvSpPr>
      <xdr:spPr>
        <a:xfrm>
          <a:off x="19494500" y="640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4030</xdr:rowOff>
    </xdr:from>
    <xdr:ext cx="378565" cy="259045"/>
    <xdr:sp macro="" textlink="">
      <xdr:nvSpPr>
        <xdr:cNvPr id="761" name="テキスト ボックス 760"/>
        <xdr:cNvSpPr txBox="1"/>
      </xdr:nvSpPr>
      <xdr:spPr>
        <a:xfrm>
          <a:off x="19356017" y="61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94843</xdr:rowOff>
    </xdr:from>
    <xdr:to>
      <xdr:col>27</xdr:col>
      <xdr:colOff>161925</xdr:colOff>
      <xdr:row>38</xdr:row>
      <xdr:rowOff>24994</xdr:rowOff>
    </xdr:to>
    <xdr:sp macro="" textlink="">
      <xdr:nvSpPr>
        <xdr:cNvPr id="762" name="フローチャート : 判断 76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41520</xdr:rowOff>
    </xdr:from>
    <xdr:ext cx="378565" cy="259045"/>
    <xdr:sp macro="" textlink="">
      <xdr:nvSpPr>
        <xdr:cNvPr id="763" name="テキスト ボックス 76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2" name="テキスト ボックス 79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4" name="テキスト ボックス 79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6" name="テキスト ボックス 79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0" name="直線コネクタ 79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5" name="直線コネクタ 80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7" name="フローチャート : 判断 80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8" name="直線コネクタ 80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9" name="フローチャート : 判断 80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0" name="テキスト ボックス 80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1" name="直線コネクタ 81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2" name="フローチャート : 判断 81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3" name="テキスト ボックス 81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4" name="直線コネクタ 81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5" name="フローチャート : 判断 814"/>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6" name="テキスト ボックス 815"/>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7" name="フローチャート : 判断 81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8" name="テキスト ボックス 81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4" name="円/楕円 82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6" name="円/楕円 82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7" name="テキスト ボックス 826"/>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8" name="円/楕円 82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9" name="テキスト ボックス 828"/>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0" name="円/楕円 82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1" name="テキスト ボックス 83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2" name="円/楕円 83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3" name="テキスト ボックス 83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・衛生費は、住民一人当たり７２，２２８円と類似団体内平均値より高く、前年度と比較し</a:t>
          </a:r>
          <a:r>
            <a:rPr kumimoji="1" lang="en-US" altLang="ja-JP" sz="1300">
              <a:latin typeface="ＭＳ Ｐゴシック"/>
            </a:rPr>
            <a:t>37,562</a:t>
          </a:r>
          <a:r>
            <a:rPr kumimoji="1" lang="ja-JP" altLang="en-US" sz="1300">
              <a:latin typeface="ＭＳ Ｐゴシック"/>
            </a:rPr>
            <a:t>円上昇しているが、これは地域医療充実のための地域総合整備資金貸付金や佐久総合病院本院施設整備事業補助金の皆増によるものである。</a:t>
          </a:r>
        </a:p>
        <a:p>
          <a:r>
            <a:rPr kumimoji="1" lang="ja-JP" altLang="en-US" sz="1300">
              <a:latin typeface="ＭＳ Ｐゴシック"/>
            </a:rPr>
            <a:t>・商工費は、住民一人当たり２６，６８８円と類似団体内平均値より高いが、工業団地用地購入など企業立地支援施策に積極的な取り組みによるものである。</a:t>
          </a:r>
        </a:p>
        <a:p>
          <a:r>
            <a:rPr kumimoji="1" lang="ja-JP" altLang="en-US" sz="1300">
              <a:latin typeface="ＭＳ Ｐゴシック"/>
            </a:rPr>
            <a:t>・教育費は、住民一人当たり６６，６９９円と類似団体内平均値より高いが、小中学校の建設事業が継続していることなどによるものである。</a:t>
          </a:r>
        </a:p>
        <a:p>
          <a:r>
            <a:rPr kumimoji="1" lang="ja-JP" altLang="en-US" sz="1300">
              <a:latin typeface="ＭＳ Ｐゴシック"/>
            </a:rPr>
            <a:t>・公債費は、住民一人当たり６３，２５０円と類似団体内平均値より高いが、ここ数年は、新市建設計画に基づく、市民生活に必要不可欠な大型事業が続くことから、起債事業費の精査や計画的な繰上償還の実施等により、起債残高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17</a:t>
          </a:r>
          <a:r>
            <a:rPr kumimoji="1" lang="ja-JP" altLang="ja-JP" sz="1200" b="0" i="0" baseline="0">
              <a:solidFill>
                <a:schemeClr val="dk1"/>
              </a:solidFill>
              <a:effectLst/>
              <a:latin typeface="+mn-lt"/>
              <a:ea typeface="+mn-ea"/>
              <a:cs typeface="+mn-cs"/>
            </a:rPr>
            <a:t>年度の新市誕生以来、実質収支及び実質単年度収支は黒字である。その主な要因としては、市町村合併に伴う地方交付税の優遇措置などにより、都市基盤整備に係る大規模事業を各種基金の取り崩しを行わず、財政運営を実施できたことにある。今後は、合併特例期間の終了などにより、普通交付税を含めた財源の確保が厳しくなる見込みから、財政調整基金をはじめとする各種基金の活用による財政運営が求められるため、実質単年度収支が赤字にならないよう注視していく必要があ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ける連結実質赤字比率は黒字である。今後については、一般会計において合併特例期間の終了などにより、普通交付税を含めた一般財源の確保が厳しい状況となる見込みであり、財政調整基金をはじめとする各種基金の活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52192552</v>
      </c>
      <c r="BO4" s="409"/>
      <c r="BP4" s="409"/>
      <c r="BQ4" s="409"/>
      <c r="BR4" s="409"/>
      <c r="BS4" s="409"/>
      <c r="BT4" s="409"/>
      <c r="BU4" s="410"/>
      <c r="BV4" s="408">
        <v>51134515</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50483939</v>
      </c>
      <c r="BO5" s="414"/>
      <c r="BP5" s="414"/>
      <c r="BQ5" s="414"/>
      <c r="BR5" s="414"/>
      <c r="BS5" s="414"/>
      <c r="BT5" s="414"/>
      <c r="BU5" s="415"/>
      <c r="BV5" s="413">
        <v>48942090</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78.400000000000006</v>
      </c>
      <c r="CU5" s="384"/>
      <c r="CV5" s="384"/>
      <c r="CW5" s="384"/>
      <c r="CX5" s="384"/>
      <c r="CY5" s="384"/>
      <c r="CZ5" s="384"/>
      <c r="DA5" s="385"/>
      <c r="DB5" s="383">
        <v>80</v>
      </c>
      <c r="DC5" s="384"/>
      <c r="DD5" s="384"/>
      <c r="DE5" s="384"/>
      <c r="DF5" s="384"/>
      <c r="DG5" s="384"/>
      <c r="DH5" s="384"/>
      <c r="DI5" s="385"/>
      <c r="DJ5" s="137"/>
      <c r="DK5" s="137"/>
      <c r="DL5" s="137"/>
      <c r="DM5" s="137"/>
      <c r="DN5" s="137"/>
      <c r="DO5" s="137"/>
    </row>
    <row r="6" spans="1:119" ht="18.75" customHeight="1">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1708613</v>
      </c>
      <c r="BO6" s="414"/>
      <c r="BP6" s="414"/>
      <c r="BQ6" s="414"/>
      <c r="BR6" s="414"/>
      <c r="BS6" s="414"/>
      <c r="BT6" s="414"/>
      <c r="BU6" s="415"/>
      <c r="BV6" s="413">
        <v>2192425</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83.9</v>
      </c>
      <c r="CU6" s="560"/>
      <c r="CV6" s="560"/>
      <c r="CW6" s="560"/>
      <c r="CX6" s="560"/>
      <c r="CY6" s="560"/>
      <c r="CZ6" s="560"/>
      <c r="DA6" s="561"/>
      <c r="DB6" s="559">
        <v>86.4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361925</v>
      </c>
      <c r="BO7" s="414"/>
      <c r="BP7" s="414"/>
      <c r="BQ7" s="414"/>
      <c r="BR7" s="414"/>
      <c r="BS7" s="414"/>
      <c r="BT7" s="414"/>
      <c r="BU7" s="415"/>
      <c r="BV7" s="413">
        <v>1176497</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28223834</v>
      </c>
      <c r="CU7" s="414"/>
      <c r="CV7" s="414"/>
      <c r="CW7" s="414"/>
      <c r="CX7" s="414"/>
      <c r="CY7" s="414"/>
      <c r="CZ7" s="414"/>
      <c r="DA7" s="415"/>
      <c r="DB7" s="413">
        <v>27388473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1346688</v>
      </c>
      <c r="BO8" s="414"/>
      <c r="BP8" s="414"/>
      <c r="BQ8" s="414"/>
      <c r="BR8" s="414"/>
      <c r="BS8" s="414"/>
      <c r="BT8" s="414"/>
      <c r="BU8" s="415"/>
      <c r="BV8" s="413">
        <v>1015928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0.51</v>
      </c>
      <c r="CU8" s="523"/>
      <c r="CV8" s="523"/>
      <c r="CW8" s="523"/>
      <c r="CX8" s="523"/>
      <c r="CY8" s="523"/>
      <c r="CZ8" s="523"/>
      <c r="DA8" s="524"/>
      <c r="DB8" s="522">
        <v>0.51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99368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330760</v>
      </c>
      <c r="BO9" s="414"/>
      <c r="BP9" s="414"/>
      <c r="BQ9" s="414"/>
      <c r="BR9" s="414"/>
      <c r="BS9" s="414"/>
      <c r="BT9" s="414"/>
      <c r="BU9" s="415"/>
      <c r="BV9" s="413">
        <v>-2990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19.2</v>
      </c>
      <c r="CU9" s="384"/>
      <c r="CV9" s="384"/>
      <c r="CW9" s="384"/>
      <c r="CX9" s="384"/>
      <c r="CY9" s="384"/>
      <c r="CZ9" s="384"/>
      <c r="DA9" s="385"/>
      <c r="DB9" s="383">
        <v>17.899999999999999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100552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5079</v>
      </c>
      <c r="BO10" s="414"/>
      <c r="BP10" s="414"/>
      <c r="BQ10" s="414"/>
      <c r="BR10" s="414"/>
      <c r="BS10" s="414"/>
      <c r="BT10" s="414"/>
      <c r="BU10" s="415"/>
      <c r="BV10" s="413">
        <v>6935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97</v>
      </c>
      <c r="AV11" s="471"/>
      <c r="AW11" s="471"/>
      <c r="AX11" s="471"/>
      <c r="AY11" s="393" t="s">
        <v>108</v>
      </c>
      <c r="AZ11" s="394"/>
      <c r="BA11" s="394"/>
      <c r="BB11" s="394"/>
      <c r="BC11" s="394"/>
      <c r="BD11" s="394"/>
      <c r="BE11" s="394"/>
      <c r="BF11" s="394"/>
      <c r="BG11" s="394"/>
      <c r="BH11" s="394"/>
      <c r="BI11" s="394"/>
      <c r="BJ11" s="394"/>
      <c r="BK11" s="394"/>
      <c r="BL11" s="394"/>
      <c r="BM11" s="395"/>
      <c r="BN11" s="413">
        <v>992338</v>
      </c>
      <c r="BO11" s="414"/>
      <c r="BP11" s="414"/>
      <c r="BQ11" s="414"/>
      <c r="BR11" s="414"/>
      <c r="BS11" s="414"/>
      <c r="BT11" s="414"/>
      <c r="BU11" s="415"/>
      <c r="BV11" s="413">
        <v>910625</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99736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98698</v>
      </c>
      <c r="S13" s="515"/>
      <c r="T13" s="515"/>
      <c r="U13" s="515"/>
      <c r="V13" s="516"/>
      <c r="W13" s="502" t="s">
        <v>121</v>
      </c>
      <c r="X13" s="426"/>
      <c r="Y13" s="426"/>
      <c r="Z13" s="426"/>
      <c r="AA13" s="426"/>
      <c r="AB13" s="427"/>
      <c r="AC13" s="389">
        <v>4686</v>
      </c>
      <c r="AD13" s="390"/>
      <c r="AE13" s="390"/>
      <c r="AF13" s="390"/>
      <c r="AG13" s="391"/>
      <c r="AH13" s="389">
        <v>6060</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1328177</v>
      </c>
      <c r="BO13" s="414"/>
      <c r="BP13" s="414"/>
      <c r="BQ13" s="414"/>
      <c r="BR13" s="414"/>
      <c r="BS13" s="414"/>
      <c r="BT13" s="414"/>
      <c r="BU13" s="415"/>
      <c r="BV13" s="413">
        <v>914570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0.1</v>
      </c>
      <c r="CU13" s="384"/>
      <c r="CV13" s="384"/>
      <c r="CW13" s="384"/>
      <c r="CX13" s="384"/>
      <c r="CY13" s="384"/>
      <c r="CZ13" s="384"/>
      <c r="DA13" s="385"/>
      <c r="DB13" s="383">
        <v>0.8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99919</v>
      </c>
      <c r="S14" s="515"/>
      <c r="T14" s="515"/>
      <c r="U14" s="515"/>
      <c r="V14" s="516"/>
      <c r="W14" s="517"/>
      <c r="X14" s="429"/>
      <c r="Y14" s="429"/>
      <c r="Z14" s="429"/>
      <c r="AA14" s="429"/>
      <c r="AB14" s="430"/>
      <c r="AC14" s="507">
        <v>9.8000000000000007</v>
      </c>
      <c r="AD14" s="508"/>
      <c r="AE14" s="508"/>
      <c r="AF14" s="508"/>
      <c r="AG14" s="509"/>
      <c r="AH14" s="507">
        <v>12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98903</v>
      </c>
      <c r="S15" s="515"/>
      <c r="T15" s="515"/>
      <c r="U15" s="515"/>
      <c r="V15" s="516"/>
      <c r="W15" s="502" t="s">
        <v>127</v>
      </c>
      <c r="X15" s="426"/>
      <c r="Y15" s="426"/>
      <c r="Z15" s="426"/>
      <c r="AA15" s="426"/>
      <c r="AB15" s="427"/>
      <c r="AC15" s="389">
        <v>14790</v>
      </c>
      <c r="AD15" s="390"/>
      <c r="AE15" s="390"/>
      <c r="AF15" s="390"/>
      <c r="AG15" s="391"/>
      <c r="AH15" s="389">
        <v>16443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11004937</v>
      </c>
      <c r="BO15" s="409"/>
      <c r="BP15" s="409"/>
      <c r="BQ15" s="409"/>
      <c r="BR15" s="409"/>
      <c r="BS15" s="409"/>
      <c r="BT15" s="409"/>
      <c r="BU15" s="410"/>
      <c r="BV15" s="408">
        <v>10504193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31.1</v>
      </c>
      <c r="AD16" s="508"/>
      <c r="AE16" s="508"/>
      <c r="AF16" s="508"/>
      <c r="AG16" s="509"/>
      <c r="AH16" s="507">
        <v>32.700000000000003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21993908</v>
      </c>
      <c r="BO16" s="414"/>
      <c r="BP16" s="414"/>
      <c r="BQ16" s="414"/>
      <c r="BR16" s="414"/>
      <c r="BS16" s="414"/>
      <c r="BT16" s="414"/>
      <c r="BU16" s="415"/>
      <c r="BV16" s="413">
        <v>20587276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28136</v>
      </c>
      <c r="AD17" s="390"/>
      <c r="AE17" s="390"/>
      <c r="AF17" s="390"/>
      <c r="AG17" s="391"/>
      <c r="AH17" s="389">
        <v>27648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13928131</v>
      </c>
      <c r="BO17" s="414"/>
      <c r="BP17" s="414"/>
      <c r="BQ17" s="414"/>
      <c r="BR17" s="414"/>
      <c r="BS17" s="414"/>
      <c r="BT17" s="414"/>
      <c r="BU17" s="415"/>
      <c r="BV17" s="413">
        <v>13451811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423.51</v>
      </c>
      <c r="M18" s="478"/>
      <c r="N18" s="478"/>
      <c r="O18" s="478"/>
      <c r="P18" s="478"/>
      <c r="Q18" s="478"/>
      <c r="R18" s="479"/>
      <c r="S18" s="479"/>
      <c r="T18" s="479"/>
      <c r="U18" s="479"/>
      <c r="V18" s="480"/>
      <c r="W18" s="494"/>
      <c r="X18" s="495"/>
      <c r="Y18" s="495"/>
      <c r="Z18" s="495"/>
      <c r="AA18" s="495"/>
      <c r="AB18" s="503"/>
      <c r="AC18" s="377">
        <v>59.1</v>
      </c>
      <c r="AD18" s="378"/>
      <c r="AE18" s="378"/>
      <c r="AF18" s="378"/>
      <c r="AG18" s="481"/>
      <c r="AH18" s="377">
        <v>55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22682427</v>
      </c>
      <c r="BO18" s="414"/>
      <c r="BP18" s="414"/>
      <c r="BQ18" s="414"/>
      <c r="BR18" s="414"/>
      <c r="BS18" s="414"/>
      <c r="BT18" s="414"/>
      <c r="BU18" s="415"/>
      <c r="BV18" s="413">
        <v>22235591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235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32375629</v>
      </c>
      <c r="BO19" s="414"/>
      <c r="BP19" s="414"/>
      <c r="BQ19" s="414"/>
      <c r="BR19" s="414"/>
      <c r="BS19" s="414"/>
      <c r="BT19" s="414"/>
      <c r="BU19" s="415"/>
      <c r="BV19" s="413">
        <v>31140694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38487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49358390</v>
      </c>
      <c r="BO23" s="414"/>
      <c r="BP23" s="414"/>
      <c r="BQ23" s="414"/>
      <c r="BR23" s="414"/>
      <c r="BS23" s="414"/>
      <c r="BT23" s="414"/>
      <c r="BU23" s="415"/>
      <c r="BV23" s="413">
        <v>47550021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9690</v>
      </c>
      <c r="R24" s="390"/>
      <c r="S24" s="390"/>
      <c r="T24" s="390"/>
      <c r="U24" s="390"/>
      <c r="V24" s="391"/>
      <c r="W24" s="455"/>
      <c r="X24" s="446"/>
      <c r="Y24" s="447"/>
      <c r="Z24" s="386" t="s">
        <v>150</v>
      </c>
      <c r="AA24" s="387"/>
      <c r="AB24" s="387"/>
      <c r="AC24" s="387"/>
      <c r="AD24" s="387"/>
      <c r="AE24" s="387"/>
      <c r="AF24" s="387"/>
      <c r="AG24" s="388"/>
      <c r="AH24" s="389">
        <v>723</v>
      </c>
      <c r="AI24" s="390"/>
      <c r="AJ24" s="390"/>
      <c r="AK24" s="390"/>
      <c r="AL24" s="391"/>
      <c r="AM24" s="389">
        <v>2173338</v>
      </c>
      <c r="AN24" s="390"/>
      <c r="AO24" s="390"/>
      <c r="AP24" s="390"/>
      <c r="AQ24" s="390"/>
      <c r="AR24" s="391"/>
      <c r="AS24" s="389">
        <v>3006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28304225</v>
      </c>
      <c r="BO24" s="414"/>
      <c r="BP24" s="414"/>
      <c r="BQ24" s="414"/>
      <c r="BR24" s="414"/>
      <c r="BS24" s="414"/>
      <c r="BT24" s="414"/>
      <c r="BU24" s="415"/>
      <c r="BV24" s="413">
        <v>27249282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7880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7225966</v>
      </c>
      <c r="BO25" s="409"/>
      <c r="BP25" s="409"/>
      <c r="BQ25" s="409"/>
      <c r="BR25" s="409"/>
      <c r="BS25" s="409"/>
      <c r="BT25" s="409"/>
      <c r="BU25" s="410"/>
      <c r="BV25" s="408">
        <v>12174179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6860</v>
      </c>
      <c r="R26" s="390"/>
      <c r="S26" s="390"/>
      <c r="T26" s="390"/>
      <c r="U26" s="390"/>
      <c r="V26" s="391"/>
      <c r="W26" s="455"/>
      <c r="X26" s="446"/>
      <c r="Y26" s="447"/>
      <c r="Z26" s="386" t="s">
        <v>156</v>
      </c>
      <c r="AA26" s="468"/>
      <c r="AB26" s="468"/>
      <c r="AC26" s="468"/>
      <c r="AD26" s="468"/>
      <c r="AE26" s="468"/>
      <c r="AF26" s="468"/>
      <c r="AG26" s="469"/>
      <c r="AH26" s="389">
        <v>32</v>
      </c>
      <c r="AI26" s="390"/>
      <c r="AJ26" s="390"/>
      <c r="AK26" s="390"/>
      <c r="AL26" s="391"/>
      <c r="AM26" s="389">
        <v>104960</v>
      </c>
      <c r="AN26" s="390"/>
      <c r="AO26" s="390"/>
      <c r="AP26" s="390"/>
      <c r="AQ26" s="390"/>
      <c r="AR26" s="391"/>
      <c r="AS26" s="389">
        <v>3280</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4610</v>
      </c>
      <c r="R27" s="390"/>
      <c r="S27" s="390"/>
      <c r="T27" s="390"/>
      <c r="U27" s="390"/>
      <c r="V27" s="391"/>
      <c r="W27" s="455"/>
      <c r="X27" s="446"/>
      <c r="Y27" s="447"/>
      <c r="Z27" s="386" t="s">
        <v>159</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667054</v>
      </c>
      <c r="BO27" s="417"/>
      <c r="BP27" s="417"/>
      <c r="BQ27" s="417"/>
      <c r="BR27" s="417"/>
      <c r="BS27" s="417"/>
      <c r="BT27" s="417"/>
      <c r="BU27" s="418"/>
      <c r="BV27" s="416">
        <v>803522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3830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7339606</v>
      </c>
      <c r="BO28" s="409"/>
      <c r="BP28" s="409"/>
      <c r="BQ28" s="409"/>
      <c r="BR28" s="409"/>
      <c r="BS28" s="409"/>
      <c r="BT28" s="409"/>
      <c r="BU28" s="410"/>
      <c r="BV28" s="408">
        <v>7334527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26</v>
      </c>
      <c r="M29" s="390"/>
      <c r="N29" s="390"/>
      <c r="O29" s="390"/>
      <c r="P29" s="391"/>
      <c r="Q29" s="389">
        <v>3490</v>
      </c>
      <c r="R29" s="390"/>
      <c r="S29" s="390"/>
      <c r="T29" s="390"/>
      <c r="U29" s="390"/>
      <c r="V29" s="391"/>
      <c r="W29" s="456"/>
      <c r="X29" s="457"/>
      <c r="Y29" s="458"/>
      <c r="Z29" s="386" t="s">
        <v>166</v>
      </c>
      <c r="AA29" s="387"/>
      <c r="AB29" s="387"/>
      <c r="AC29" s="387"/>
      <c r="AD29" s="387"/>
      <c r="AE29" s="387"/>
      <c r="AF29" s="387"/>
      <c r="AG29" s="388"/>
      <c r="AH29" s="389">
        <v>723</v>
      </c>
      <c r="AI29" s="390"/>
      <c r="AJ29" s="390"/>
      <c r="AK29" s="390"/>
      <c r="AL29" s="391"/>
      <c r="AM29" s="389">
        <v>2173338</v>
      </c>
      <c r="AN29" s="390"/>
      <c r="AO29" s="390"/>
      <c r="AP29" s="390"/>
      <c r="AQ29" s="390"/>
      <c r="AR29" s="391"/>
      <c r="AS29" s="389">
        <v>3006</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5495450</v>
      </c>
      <c r="BO29" s="414"/>
      <c r="BP29" s="414"/>
      <c r="BQ29" s="414"/>
      <c r="BR29" s="414"/>
      <c r="BS29" s="414"/>
      <c r="BT29" s="414"/>
      <c r="BU29" s="415"/>
      <c r="BV29" s="413">
        <v>5491647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19502725</v>
      </c>
      <c r="BO30" s="417"/>
      <c r="BP30" s="417"/>
      <c r="BQ30" s="417"/>
      <c r="BR30" s="417"/>
      <c r="BS30" s="417"/>
      <c r="BT30" s="417"/>
      <c r="BU30" s="418"/>
      <c r="BV30" s="416">
        <v>18408071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佐久市国民健康保険特別会計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佐久市国保浅間総合病院事業特別会計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IF('各会計、関係団体の財政状況及び健全化判断比率'!B35="","",'各会計、関係団体の財政状況及び健全化判断比率'!B35)</f>
        <v>佐久市環境エネルギー事業特別会計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佐久広域連合一般会計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佐久ケーブルテレビ株式会社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佐久市障害者支援施設臼田学園特別会計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佐久市介護保険特別会計</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佐久市下水道事業特別会計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IF('各会計、関係団体の財政状況及び健全化判断比率'!B36="","",'各会計、関係団体の財政状況及び健全化判断比率'!B36)</f>
        <v>佐久市工業用地取得造成事業特別会計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佐久広域連合消防特別会計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佐久市住宅新築資金等貸付事業特別会計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佐久市特別養護老人ホーム特別会計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佐久広域連合養護老人ホーム特別会計
佐久広域連合特別養護老人ホーム特別会計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佐久市奨学資金特別会計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佐久市後期高齢者医療特別会計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佐久広域連合救護施設特別会計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佐久市介護老人保健施設特別会計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佐久広域連合食肉流通センター特別会計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佐久平環境衛生施設組合会計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佐久市・軽井沢町清掃施設組合会計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浅麓環境施設組合一般会計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北佐久郡老人福祉施設組合一般会計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川西保健衛生施設組合一般会計
茂田井特定環境保全公共下水道事業特別会計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0" t="s">
        <v>523</v>
      </c>
      <c r="D34" s="1180"/>
      <c r="E34" s="1181"/>
      <c r="F34" s="32" t="s">
        <v>493</v>
      </c>
      <c r="G34" s="33">
        <v>18.14</v>
      </c>
      <c r="H34" s="33">
        <v>18.97</v>
      </c>
      <c r="I34" s="33">
        <v>20.3</v>
      </c>
      <c r="J34" s="34">
        <v>20.399999999999999</v>
      </c>
      <c r="K34" s="22"/>
      <c r="L34" s="22"/>
      <c r="M34" s="22"/>
      <c r="N34" s="22"/>
      <c r="O34" s="22"/>
      <c r="P34" s="22"/>
    </row>
    <row r="35" spans="1:16" ht="39" customHeight="1">
      <c r="A35" s="22"/>
      <c r="B35" s="35"/>
      <c r="C35" s="1174" t="s">
        <v>524</v>
      </c>
      <c r="D35" s="1175"/>
      <c r="E35" s="1176"/>
      <c r="F35" s="36">
        <v>5.96</v>
      </c>
      <c r="G35" s="37">
        <v>6.47</v>
      </c>
      <c r="H35" s="37">
        <v>6.23</v>
      </c>
      <c r="I35" s="37">
        <v>6.76</v>
      </c>
      <c r="J35" s="38">
        <v>6.93</v>
      </c>
      <c r="K35" s="22"/>
      <c r="L35" s="22"/>
      <c r="M35" s="22"/>
      <c r="N35" s="22"/>
      <c r="O35" s="22"/>
      <c r="P35" s="22"/>
    </row>
    <row r="36" spans="1:16" ht="39" customHeight="1">
      <c r="A36" s="22"/>
      <c r="B36" s="35"/>
      <c r="C36" s="1174" t="s">
        <v>525</v>
      </c>
      <c r="D36" s="1175"/>
      <c r="E36" s="1176"/>
      <c r="F36" s="36">
        <v>3.56</v>
      </c>
      <c r="G36" s="37">
        <v>3.65</v>
      </c>
      <c r="H36" s="37">
        <v>3.71</v>
      </c>
      <c r="I36" s="37">
        <v>3.7</v>
      </c>
      <c r="J36" s="38">
        <v>4.76</v>
      </c>
      <c r="K36" s="22"/>
      <c r="L36" s="22"/>
      <c r="M36" s="22"/>
      <c r="N36" s="22"/>
      <c r="O36" s="22"/>
      <c r="P36" s="22"/>
    </row>
    <row r="37" spans="1:16" ht="39" customHeight="1">
      <c r="A37" s="22"/>
      <c r="B37" s="35"/>
      <c r="C37" s="1174" t="s">
        <v>526</v>
      </c>
      <c r="D37" s="1175"/>
      <c r="E37" s="1176"/>
      <c r="F37" s="36">
        <v>0.6</v>
      </c>
      <c r="G37" s="37">
        <v>0.38</v>
      </c>
      <c r="H37" s="37">
        <v>0.28000000000000003</v>
      </c>
      <c r="I37" s="37" t="s">
        <v>527</v>
      </c>
      <c r="J37" s="38">
        <v>0.06</v>
      </c>
      <c r="K37" s="22"/>
      <c r="L37" s="22"/>
      <c r="M37" s="22"/>
      <c r="N37" s="22"/>
      <c r="O37" s="22"/>
      <c r="P37" s="22"/>
    </row>
    <row r="38" spans="1:16" ht="39" customHeight="1">
      <c r="A38" s="22"/>
      <c r="B38" s="35"/>
      <c r="C38" s="1174" t="s">
        <v>528</v>
      </c>
      <c r="D38" s="1175"/>
      <c r="E38" s="1176"/>
      <c r="F38" s="36">
        <v>0.02</v>
      </c>
      <c r="G38" s="37">
        <v>0.01</v>
      </c>
      <c r="H38" s="37">
        <v>0.05</v>
      </c>
      <c r="I38" s="37">
        <v>0.03</v>
      </c>
      <c r="J38" s="38">
        <v>0.03</v>
      </c>
      <c r="K38" s="22"/>
      <c r="L38" s="22"/>
      <c r="M38" s="22"/>
      <c r="N38" s="22"/>
      <c r="O38" s="22"/>
      <c r="P38" s="22"/>
    </row>
    <row r="39" spans="1:16" ht="39" customHeight="1">
      <c r="A39" s="22"/>
      <c r="B39" s="35"/>
      <c r="C39" s="1174" t="s">
        <v>529</v>
      </c>
      <c r="D39" s="1175"/>
      <c r="E39" s="1176"/>
      <c r="F39" s="36">
        <v>0.02</v>
      </c>
      <c r="G39" s="37">
        <v>0.02</v>
      </c>
      <c r="H39" s="37">
        <v>0.02</v>
      </c>
      <c r="I39" s="37">
        <v>0.02</v>
      </c>
      <c r="J39" s="38">
        <v>0.02</v>
      </c>
      <c r="K39" s="22"/>
      <c r="L39" s="22"/>
      <c r="M39" s="22"/>
      <c r="N39" s="22"/>
      <c r="O39" s="22"/>
      <c r="P39" s="22"/>
    </row>
    <row r="40" spans="1:16" ht="39" customHeight="1">
      <c r="A40" s="22"/>
      <c r="B40" s="35"/>
      <c r="C40" s="1174" t="s">
        <v>530</v>
      </c>
      <c r="D40" s="1175"/>
      <c r="E40" s="1176"/>
      <c r="F40" s="36">
        <v>0.01</v>
      </c>
      <c r="G40" s="37">
        <v>0.02</v>
      </c>
      <c r="H40" s="37">
        <v>0.01</v>
      </c>
      <c r="I40" s="37">
        <v>0.01</v>
      </c>
      <c r="J40" s="38">
        <v>0.01</v>
      </c>
      <c r="K40" s="22"/>
      <c r="L40" s="22"/>
      <c r="M40" s="22"/>
      <c r="N40" s="22"/>
      <c r="O40" s="22"/>
      <c r="P40" s="22"/>
    </row>
    <row r="41" spans="1:16" ht="39" customHeight="1">
      <c r="A41" s="22"/>
      <c r="B41" s="35"/>
      <c r="C41" s="1174" t="s">
        <v>531</v>
      </c>
      <c r="D41" s="1175"/>
      <c r="E41" s="1176"/>
      <c r="F41" s="36">
        <v>0</v>
      </c>
      <c r="G41" s="37">
        <v>0</v>
      </c>
      <c r="H41" s="37">
        <v>0</v>
      </c>
      <c r="I41" s="37">
        <v>0</v>
      </c>
      <c r="J41" s="38">
        <v>0.01</v>
      </c>
      <c r="K41" s="22"/>
      <c r="L41" s="22"/>
      <c r="M41" s="22"/>
      <c r="N41" s="22"/>
      <c r="O41" s="22"/>
      <c r="P41" s="22"/>
    </row>
    <row r="42" spans="1:16" ht="39" customHeight="1">
      <c r="A42" s="22"/>
      <c r="B42" s="39"/>
      <c r="C42" s="1174" t="s">
        <v>532</v>
      </c>
      <c r="D42" s="1175"/>
      <c r="E42" s="1176"/>
      <c r="F42" s="36" t="s">
        <v>533</v>
      </c>
      <c r="G42" s="37" t="s">
        <v>493</v>
      </c>
      <c r="H42" s="37" t="s">
        <v>493</v>
      </c>
      <c r="I42" s="37" t="s">
        <v>493</v>
      </c>
      <c r="J42" s="38" t="s">
        <v>493</v>
      </c>
      <c r="K42" s="22"/>
      <c r="L42" s="22"/>
      <c r="M42" s="22"/>
      <c r="N42" s="22"/>
      <c r="O42" s="22"/>
      <c r="P42" s="22"/>
    </row>
    <row r="43" spans="1:16" ht="39" customHeight="1" thickBot="1">
      <c r="A43" s="22"/>
      <c r="B43" s="40"/>
      <c r="C43" s="1177" t="s">
        <v>534</v>
      </c>
      <c r="D43" s="1178"/>
      <c r="E43" s="1179"/>
      <c r="F43" s="41">
        <v>17.53</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0" t="s">
        <v>10</v>
      </c>
      <c r="C45" s="1191"/>
      <c r="D45" s="58"/>
      <c r="E45" s="1196" t="s">
        <v>11</v>
      </c>
      <c r="F45" s="1196"/>
      <c r="G45" s="1196"/>
      <c r="H45" s="1196"/>
      <c r="I45" s="1196"/>
      <c r="J45" s="1197"/>
      <c r="K45" s="59">
        <v>4060</v>
      </c>
      <c r="L45" s="60">
        <v>4890</v>
      </c>
      <c r="M45" s="60">
        <v>4844</v>
      </c>
      <c r="N45" s="60">
        <v>4760</v>
      </c>
      <c r="O45" s="61">
        <v>5315</v>
      </c>
      <c r="P45" s="48"/>
      <c r="Q45" s="48"/>
      <c r="R45" s="48"/>
      <c r="S45" s="48"/>
      <c r="T45" s="48"/>
      <c r="U45" s="48"/>
    </row>
    <row r="46" spans="1:21" ht="30.75" customHeight="1">
      <c r="A46" s="48"/>
      <c r="B46" s="1192"/>
      <c r="C46" s="1193"/>
      <c r="D46" s="62"/>
      <c r="E46" s="1184" t="s">
        <v>12</v>
      </c>
      <c r="F46" s="1184"/>
      <c r="G46" s="1184"/>
      <c r="H46" s="1184"/>
      <c r="I46" s="1184"/>
      <c r="J46" s="1185"/>
      <c r="K46" s="63" t="s">
        <v>493</v>
      </c>
      <c r="L46" s="64" t="s">
        <v>493</v>
      </c>
      <c r="M46" s="64" t="s">
        <v>493</v>
      </c>
      <c r="N46" s="64" t="s">
        <v>493</v>
      </c>
      <c r="O46" s="65" t="s">
        <v>493</v>
      </c>
      <c r="P46" s="48"/>
      <c r="Q46" s="48"/>
      <c r="R46" s="48"/>
      <c r="S46" s="48"/>
      <c r="T46" s="48"/>
      <c r="U46" s="48"/>
    </row>
    <row r="47" spans="1:21" ht="30.75" customHeight="1">
      <c r="A47" s="48"/>
      <c r="B47" s="1192"/>
      <c r="C47" s="1193"/>
      <c r="D47" s="62"/>
      <c r="E47" s="1184" t="s">
        <v>13</v>
      </c>
      <c r="F47" s="1184"/>
      <c r="G47" s="1184"/>
      <c r="H47" s="1184"/>
      <c r="I47" s="1184"/>
      <c r="J47" s="1185"/>
      <c r="K47" s="63" t="s">
        <v>493</v>
      </c>
      <c r="L47" s="64" t="s">
        <v>493</v>
      </c>
      <c r="M47" s="64" t="s">
        <v>493</v>
      </c>
      <c r="N47" s="64" t="s">
        <v>493</v>
      </c>
      <c r="O47" s="65" t="s">
        <v>493</v>
      </c>
      <c r="P47" s="48"/>
      <c r="Q47" s="48"/>
      <c r="R47" s="48"/>
      <c r="S47" s="48"/>
      <c r="T47" s="48"/>
      <c r="U47" s="48"/>
    </row>
    <row r="48" spans="1:21" ht="30.75" customHeight="1">
      <c r="A48" s="48"/>
      <c r="B48" s="1192"/>
      <c r="C48" s="1193"/>
      <c r="D48" s="62"/>
      <c r="E48" s="1184" t="s">
        <v>14</v>
      </c>
      <c r="F48" s="1184"/>
      <c r="G48" s="1184"/>
      <c r="H48" s="1184"/>
      <c r="I48" s="1184"/>
      <c r="J48" s="1185"/>
      <c r="K48" s="63">
        <v>1141</v>
      </c>
      <c r="L48" s="64">
        <v>1158</v>
      </c>
      <c r="M48" s="64">
        <v>1169</v>
      </c>
      <c r="N48" s="64">
        <v>1124</v>
      </c>
      <c r="O48" s="65">
        <v>1082</v>
      </c>
      <c r="P48" s="48"/>
      <c r="Q48" s="48"/>
      <c r="R48" s="48"/>
      <c r="S48" s="48"/>
      <c r="T48" s="48"/>
      <c r="U48" s="48"/>
    </row>
    <row r="49" spans="1:21" ht="30.75" customHeight="1">
      <c r="A49" s="48"/>
      <c r="B49" s="1192"/>
      <c r="C49" s="1193"/>
      <c r="D49" s="62"/>
      <c r="E49" s="1184" t="s">
        <v>15</v>
      </c>
      <c r="F49" s="1184"/>
      <c r="G49" s="1184"/>
      <c r="H49" s="1184"/>
      <c r="I49" s="1184"/>
      <c r="J49" s="1185"/>
      <c r="K49" s="63">
        <v>262</v>
      </c>
      <c r="L49" s="64">
        <v>194</v>
      </c>
      <c r="M49" s="64">
        <v>190</v>
      </c>
      <c r="N49" s="64">
        <v>174</v>
      </c>
      <c r="O49" s="65">
        <v>174</v>
      </c>
      <c r="P49" s="48"/>
      <c r="Q49" s="48"/>
      <c r="R49" s="48"/>
      <c r="S49" s="48"/>
      <c r="T49" s="48"/>
      <c r="U49" s="48"/>
    </row>
    <row r="50" spans="1:21" ht="30.75" customHeight="1">
      <c r="A50" s="48"/>
      <c r="B50" s="1192"/>
      <c r="C50" s="1193"/>
      <c r="D50" s="62"/>
      <c r="E50" s="1184" t="s">
        <v>16</v>
      </c>
      <c r="F50" s="1184"/>
      <c r="G50" s="1184"/>
      <c r="H50" s="1184"/>
      <c r="I50" s="1184"/>
      <c r="J50" s="1185"/>
      <c r="K50" s="63">
        <v>28</v>
      </c>
      <c r="L50" s="64">
        <v>27</v>
      </c>
      <c r="M50" s="64">
        <v>19</v>
      </c>
      <c r="N50" s="64">
        <v>16</v>
      </c>
      <c r="O50" s="65">
        <v>10</v>
      </c>
      <c r="P50" s="48"/>
      <c r="Q50" s="48"/>
      <c r="R50" s="48"/>
      <c r="S50" s="48"/>
      <c r="T50" s="48"/>
      <c r="U50" s="48"/>
    </row>
    <row r="51" spans="1:21" ht="30.75" customHeight="1">
      <c r="A51" s="48"/>
      <c r="B51" s="1194"/>
      <c r="C51" s="1195"/>
      <c r="D51" s="66"/>
      <c r="E51" s="1184" t="s">
        <v>17</v>
      </c>
      <c r="F51" s="1184"/>
      <c r="G51" s="1184"/>
      <c r="H51" s="1184"/>
      <c r="I51" s="1184"/>
      <c r="J51" s="1185"/>
      <c r="K51" s="63" t="s">
        <v>493</v>
      </c>
      <c r="L51" s="64" t="s">
        <v>493</v>
      </c>
      <c r="M51" s="64" t="s">
        <v>493</v>
      </c>
      <c r="N51" s="64" t="s">
        <v>493</v>
      </c>
      <c r="O51" s="65" t="s">
        <v>493</v>
      </c>
      <c r="P51" s="48"/>
      <c r="Q51" s="48"/>
      <c r="R51" s="48"/>
      <c r="S51" s="48"/>
      <c r="T51" s="48"/>
      <c r="U51" s="48"/>
    </row>
    <row r="52" spans="1:21" ht="30.75" customHeight="1">
      <c r="A52" s="48"/>
      <c r="B52" s="1182" t="s">
        <v>18</v>
      </c>
      <c r="C52" s="1183"/>
      <c r="D52" s="66"/>
      <c r="E52" s="1184" t="s">
        <v>19</v>
      </c>
      <c r="F52" s="1184"/>
      <c r="G52" s="1184"/>
      <c r="H52" s="1184"/>
      <c r="I52" s="1184"/>
      <c r="J52" s="1185"/>
      <c r="K52" s="63">
        <v>5135</v>
      </c>
      <c r="L52" s="64">
        <v>5825</v>
      </c>
      <c r="M52" s="64">
        <v>6029</v>
      </c>
      <c r="N52" s="64">
        <v>6164</v>
      </c>
      <c r="O52" s="65">
        <v>6565</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356</v>
      </c>
      <c r="L53" s="69">
        <v>444</v>
      </c>
      <c r="M53" s="69">
        <v>193</v>
      </c>
      <c r="N53" s="69">
        <v>-90</v>
      </c>
      <c r="O53" s="70">
        <v>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0" t="s">
        <v>23</v>
      </c>
      <c r="C41" s="1211"/>
      <c r="D41" s="81"/>
      <c r="E41" s="1212" t="s">
        <v>24</v>
      </c>
      <c r="F41" s="1212"/>
      <c r="G41" s="1212"/>
      <c r="H41" s="1213"/>
      <c r="I41" s="82">
        <v>41868</v>
      </c>
      <c r="J41" s="83">
        <v>44467</v>
      </c>
      <c r="K41" s="83">
        <v>46034</v>
      </c>
      <c r="L41" s="83">
        <v>47550</v>
      </c>
      <c r="M41" s="84">
        <v>49358</v>
      </c>
    </row>
    <row r="42" spans="2:13" ht="27.75" customHeight="1">
      <c r="B42" s="1200"/>
      <c r="C42" s="1201"/>
      <c r="D42" s="85"/>
      <c r="E42" s="1204" t="s">
        <v>25</v>
      </c>
      <c r="F42" s="1204"/>
      <c r="G42" s="1204"/>
      <c r="H42" s="1205"/>
      <c r="I42" s="86">
        <v>2725</v>
      </c>
      <c r="J42" s="87">
        <v>768</v>
      </c>
      <c r="K42" s="87">
        <v>532</v>
      </c>
      <c r="L42" s="87">
        <v>233</v>
      </c>
      <c r="M42" s="88">
        <v>224</v>
      </c>
    </row>
    <row r="43" spans="2:13" ht="27.75" customHeight="1">
      <c r="B43" s="1200"/>
      <c r="C43" s="1201"/>
      <c r="D43" s="85"/>
      <c r="E43" s="1204" t="s">
        <v>26</v>
      </c>
      <c r="F43" s="1204"/>
      <c r="G43" s="1204"/>
      <c r="H43" s="1205"/>
      <c r="I43" s="86">
        <v>14861</v>
      </c>
      <c r="J43" s="87">
        <v>14898</v>
      </c>
      <c r="K43" s="87">
        <v>14183</v>
      </c>
      <c r="L43" s="87">
        <v>13315</v>
      </c>
      <c r="M43" s="88">
        <v>13057</v>
      </c>
    </row>
    <row r="44" spans="2:13" ht="27.75" customHeight="1">
      <c r="B44" s="1200"/>
      <c r="C44" s="1201"/>
      <c r="D44" s="85"/>
      <c r="E44" s="1204" t="s">
        <v>27</v>
      </c>
      <c r="F44" s="1204"/>
      <c r="G44" s="1204"/>
      <c r="H44" s="1205"/>
      <c r="I44" s="86">
        <v>2191</v>
      </c>
      <c r="J44" s="87">
        <v>1937</v>
      </c>
      <c r="K44" s="87">
        <v>1726</v>
      </c>
      <c r="L44" s="87">
        <v>1754</v>
      </c>
      <c r="M44" s="88">
        <v>1713</v>
      </c>
    </row>
    <row r="45" spans="2:13" ht="27.75" customHeight="1">
      <c r="B45" s="1200"/>
      <c r="C45" s="1201"/>
      <c r="D45" s="85"/>
      <c r="E45" s="1204" t="s">
        <v>28</v>
      </c>
      <c r="F45" s="1204"/>
      <c r="G45" s="1204"/>
      <c r="H45" s="1205"/>
      <c r="I45" s="86">
        <v>7769</v>
      </c>
      <c r="J45" s="87">
        <v>7335</v>
      </c>
      <c r="K45" s="87">
        <v>6726</v>
      </c>
      <c r="L45" s="87">
        <v>5924</v>
      </c>
      <c r="M45" s="88">
        <v>5410</v>
      </c>
    </row>
    <row r="46" spans="2:13" ht="27.75" customHeight="1">
      <c r="B46" s="1200"/>
      <c r="C46" s="1201"/>
      <c r="D46" s="85"/>
      <c r="E46" s="1204" t="s">
        <v>29</v>
      </c>
      <c r="F46" s="1204"/>
      <c r="G46" s="1204"/>
      <c r="H46" s="1205"/>
      <c r="I46" s="86">
        <v>15</v>
      </c>
      <c r="J46" s="87">
        <v>13</v>
      </c>
      <c r="K46" s="87">
        <v>13</v>
      </c>
      <c r="L46" s="87">
        <v>91</v>
      </c>
      <c r="M46" s="88">
        <v>39</v>
      </c>
    </row>
    <row r="47" spans="2:13" ht="27.75" customHeight="1">
      <c r="B47" s="1200"/>
      <c r="C47" s="1201"/>
      <c r="D47" s="85"/>
      <c r="E47" s="1204" t="s">
        <v>30</v>
      </c>
      <c r="F47" s="1204"/>
      <c r="G47" s="1204"/>
      <c r="H47" s="1205"/>
      <c r="I47" s="86" t="s">
        <v>493</v>
      </c>
      <c r="J47" s="87" t="s">
        <v>493</v>
      </c>
      <c r="K47" s="87" t="s">
        <v>493</v>
      </c>
      <c r="L47" s="87" t="s">
        <v>493</v>
      </c>
      <c r="M47" s="88" t="s">
        <v>493</v>
      </c>
    </row>
    <row r="48" spans="2:13" ht="27.75" customHeight="1">
      <c r="B48" s="1202"/>
      <c r="C48" s="1203"/>
      <c r="D48" s="85"/>
      <c r="E48" s="1204" t="s">
        <v>31</v>
      </c>
      <c r="F48" s="1204"/>
      <c r="G48" s="1204"/>
      <c r="H48" s="1205"/>
      <c r="I48" s="86" t="s">
        <v>493</v>
      </c>
      <c r="J48" s="87" t="s">
        <v>493</v>
      </c>
      <c r="K48" s="87" t="s">
        <v>493</v>
      </c>
      <c r="L48" s="87" t="s">
        <v>493</v>
      </c>
      <c r="M48" s="88" t="s">
        <v>493</v>
      </c>
    </row>
    <row r="49" spans="2:13" ht="27.75" customHeight="1">
      <c r="B49" s="1198" t="s">
        <v>32</v>
      </c>
      <c r="C49" s="1199"/>
      <c r="D49" s="89"/>
      <c r="E49" s="1204" t="s">
        <v>33</v>
      </c>
      <c r="F49" s="1204"/>
      <c r="G49" s="1204"/>
      <c r="H49" s="1205"/>
      <c r="I49" s="86">
        <v>25917</v>
      </c>
      <c r="J49" s="87">
        <v>27448</v>
      </c>
      <c r="K49" s="87">
        <v>29385</v>
      </c>
      <c r="L49" s="87">
        <v>29747</v>
      </c>
      <c r="M49" s="88">
        <v>31218</v>
      </c>
    </row>
    <row r="50" spans="2:13" ht="27.75" customHeight="1">
      <c r="B50" s="1200"/>
      <c r="C50" s="1201"/>
      <c r="D50" s="85"/>
      <c r="E50" s="1204" t="s">
        <v>34</v>
      </c>
      <c r="F50" s="1204"/>
      <c r="G50" s="1204"/>
      <c r="H50" s="1205"/>
      <c r="I50" s="86">
        <v>5998</v>
      </c>
      <c r="J50" s="87">
        <v>7294</v>
      </c>
      <c r="K50" s="87">
        <v>6742</v>
      </c>
      <c r="L50" s="87">
        <v>6674</v>
      </c>
      <c r="M50" s="88">
        <v>6144</v>
      </c>
    </row>
    <row r="51" spans="2:13" ht="27.75" customHeight="1">
      <c r="B51" s="1202"/>
      <c r="C51" s="1203"/>
      <c r="D51" s="85"/>
      <c r="E51" s="1204" t="s">
        <v>35</v>
      </c>
      <c r="F51" s="1204"/>
      <c r="G51" s="1204"/>
      <c r="H51" s="1205"/>
      <c r="I51" s="86">
        <v>54060</v>
      </c>
      <c r="J51" s="87">
        <v>56118</v>
      </c>
      <c r="K51" s="87">
        <v>56699</v>
      </c>
      <c r="L51" s="87">
        <v>57401</v>
      </c>
      <c r="M51" s="88">
        <v>57483</v>
      </c>
    </row>
    <row r="52" spans="2:13" ht="27.75" customHeight="1" thickBot="1">
      <c r="B52" s="1206" t="s">
        <v>20</v>
      </c>
      <c r="C52" s="1207"/>
      <c r="D52" s="90"/>
      <c r="E52" s="1208" t="s">
        <v>36</v>
      </c>
      <c r="F52" s="1208"/>
      <c r="G52" s="1208"/>
      <c r="H52" s="1209"/>
      <c r="I52" s="91">
        <v>-16545</v>
      </c>
      <c r="J52" s="92">
        <v>-21442</v>
      </c>
      <c r="K52" s="92">
        <v>-23613</v>
      </c>
      <c r="L52" s="92">
        <v>-24955</v>
      </c>
      <c r="M52" s="93">
        <v>-25044</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50"/>
      <c r="H43" s="1227"/>
      <c r="I43" s="1227"/>
      <c r="J43" s="1227"/>
      <c r="K43" s="1227"/>
      <c r="L43" s="1227"/>
      <c r="M43" s="1227"/>
      <c r="N43" s="1227"/>
      <c r="O43" s="1228"/>
    </row>
    <row r="44" spans="2:17">
      <c r="B44" s="248"/>
      <c r="C44" s="244"/>
      <c r="D44" s="244"/>
      <c r="E44" s="244"/>
      <c r="F44" s="244"/>
      <c r="G44" s="1229"/>
      <c r="H44" s="1230"/>
      <c r="I44" s="1230"/>
      <c r="J44" s="1230"/>
      <c r="K44" s="1230"/>
      <c r="L44" s="1230"/>
      <c r="M44" s="1230"/>
      <c r="N44" s="1230"/>
      <c r="O44" s="1231"/>
    </row>
    <row r="45" spans="2:17">
      <c r="B45" s="248"/>
      <c r="C45" s="244"/>
      <c r="D45" s="244"/>
      <c r="E45" s="244"/>
      <c r="F45" s="244"/>
      <c r="G45" s="1229"/>
      <c r="H45" s="1230"/>
      <c r="I45" s="1230"/>
      <c r="J45" s="1230"/>
      <c r="K45" s="1230"/>
      <c r="L45" s="1230"/>
      <c r="M45" s="1230"/>
      <c r="N45" s="1230"/>
      <c r="O45" s="1231"/>
    </row>
    <row r="46" spans="2:17">
      <c r="B46" s="248"/>
      <c r="C46" s="244"/>
      <c r="D46" s="244"/>
      <c r="E46" s="244"/>
      <c r="F46" s="244"/>
      <c r="G46" s="1229"/>
      <c r="H46" s="1230"/>
      <c r="I46" s="1230"/>
      <c r="J46" s="1230"/>
      <c r="K46" s="1230"/>
      <c r="L46" s="1230"/>
      <c r="M46" s="1230"/>
      <c r="N46" s="1230"/>
      <c r="O46" s="1231"/>
    </row>
    <row r="47" spans="2:17">
      <c r="B47" s="248"/>
      <c r="C47" s="244"/>
      <c r="D47" s="244"/>
      <c r="E47" s="244"/>
      <c r="F47" s="244"/>
      <c r="G47" s="1232"/>
      <c r="H47" s="1233"/>
      <c r="I47" s="1233"/>
      <c r="J47" s="1233"/>
      <c r="K47" s="1233"/>
      <c r="L47" s="1233"/>
      <c r="M47" s="1233"/>
      <c r="N47" s="1233"/>
      <c r="O47" s="1234"/>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35"/>
      <c r="H50" s="1236"/>
      <c r="I50" s="1236"/>
      <c r="J50" s="1237"/>
      <c r="K50" s="354" t="s">
        <v>518</v>
      </c>
      <c r="L50" s="354" t="s">
        <v>519</v>
      </c>
      <c r="M50" s="354" t="s">
        <v>520</v>
      </c>
      <c r="N50" s="354" t="s">
        <v>521</v>
      </c>
      <c r="O50" s="354" t="s">
        <v>522</v>
      </c>
    </row>
    <row r="51" spans="1:17">
      <c r="B51" s="248"/>
      <c r="C51" s="244"/>
      <c r="D51" s="244"/>
      <c r="E51" s="244"/>
      <c r="F51" s="244"/>
      <c r="G51" s="1238" t="s">
        <v>566</v>
      </c>
      <c r="H51" s="1239"/>
      <c r="I51" s="1244" t="s">
        <v>567</v>
      </c>
      <c r="J51" s="1244"/>
      <c r="K51" s="1248"/>
      <c r="L51" s="1248"/>
      <c r="M51" s="1248"/>
      <c r="N51" s="1248"/>
      <c r="O51" s="1248"/>
    </row>
    <row r="52" spans="1:17">
      <c r="B52" s="248"/>
      <c r="C52" s="244"/>
      <c r="D52" s="244"/>
      <c r="E52" s="244"/>
      <c r="F52" s="244"/>
      <c r="G52" s="1240"/>
      <c r="H52" s="1241"/>
      <c r="I52" s="1245"/>
      <c r="J52" s="1245"/>
      <c r="K52" s="1214"/>
      <c r="L52" s="1214"/>
      <c r="M52" s="1214"/>
      <c r="N52" s="1214"/>
      <c r="O52" s="1214"/>
    </row>
    <row r="53" spans="1:17">
      <c r="A53" s="355"/>
      <c r="B53" s="248"/>
      <c r="C53" s="244"/>
      <c r="D53" s="244"/>
      <c r="E53" s="244"/>
      <c r="F53" s="244"/>
      <c r="G53" s="1240"/>
      <c r="H53" s="1241"/>
      <c r="I53" s="1224" t="s">
        <v>568</v>
      </c>
      <c r="J53" s="1224"/>
      <c r="K53" s="1249"/>
      <c r="L53" s="1249"/>
      <c r="M53" s="1249"/>
      <c r="N53" s="1249"/>
      <c r="O53" s="1249"/>
    </row>
    <row r="54" spans="1:17">
      <c r="A54" s="355"/>
      <c r="B54" s="248"/>
      <c r="C54" s="244"/>
      <c r="D54" s="244"/>
      <c r="E54" s="244"/>
      <c r="F54" s="244"/>
      <c r="G54" s="1242"/>
      <c r="H54" s="1243"/>
      <c r="I54" s="1224"/>
      <c r="J54" s="1224"/>
      <c r="K54" s="1247"/>
      <c r="L54" s="1247"/>
      <c r="M54" s="1247"/>
      <c r="N54" s="1247"/>
      <c r="O54" s="1247"/>
    </row>
    <row r="55" spans="1:17">
      <c r="A55" s="355"/>
      <c r="B55" s="248"/>
      <c r="C55" s="244"/>
      <c r="D55" s="244"/>
      <c r="E55" s="244"/>
      <c r="F55" s="244"/>
      <c r="G55" s="1218" t="s">
        <v>569</v>
      </c>
      <c r="H55" s="1219"/>
      <c r="I55" s="1224" t="s">
        <v>567</v>
      </c>
      <c r="J55" s="1224"/>
      <c r="K55" s="1248"/>
      <c r="L55" s="1248"/>
      <c r="M55" s="1248"/>
      <c r="N55" s="1248"/>
      <c r="O55" s="1248"/>
    </row>
    <row r="56" spans="1:17">
      <c r="A56" s="355"/>
      <c r="B56" s="248"/>
      <c r="C56" s="244"/>
      <c r="D56" s="244"/>
      <c r="E56" s="244"/>
      <c r="F56" s="244"/>
      <c r="G56" s="1220"/>
      <c r="H56" s="1221"/>
      <c r="I56" s="1224"/>
      <c r="J56" s="1224"/>
      <c r="K56" s="1214"/>
      <c r="L56" s="1214"/>
      <c r="M56" s="1214"/>
      <c r="N56" s="1214"/>
      <c r="O56" s="1214"/>
    </row>
    <row r="57" spans="1:17" s="355" customFormat="1">
      <c r="B57" s="356"/>
      <c r="C57" s="352"/>
      <c r="D57" s="352"/>
      <c r="E57" s="352"/>
      <c r="F57" s="352"/>
      <c r="G57" s="1220"/>
      <c r="H57" s="1221"/>
      <c r="I57" s="1216" t="s">
        <v>570</v>
      </c>
      <c r="J57" s="1216"/>
      <c r="K57" s="1249"/>
      <c r="L57" s="1249"/>
      <c r="M57" s="1249"/>
      <c r="N57" s="1249"/>
      <c r="O57" s="1249"/>
      <c r="P57" s="357"/>
      <c r="Q57" s="356"/>
    </row>
    <row r="58" spans="1:17" s="355" customFormat="1">
      <c r="A58" s="243"/>
      <c r="B58" s="356"/>
      <c r="C58" s="352"/>
      <c r="D58" s="352"/>
      <c r="E58" s="352"/>
      <c r="F58" s="352"/>
      <c r="G58" s="1222"/>
      <c r="H58" s="1223"/>
      <c r="I58" s="1216"/>
      <c r="J58" s="1216"/>
      <c r="K58" s="1247"/>
      <c r="L58" s="1247"/>
      <c r="M58" s="1247"/>
      <c r="N58" s="1247"/>
      <c r="O58" s="124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26" t="s">
        <v>574</v>
      </c>
      <c r="H65" s="1227"/>
      <c r="I65" s="1227"/>
      <c r="J65" s="1227"/>
      <c r="K65" s="1227"/>
      <c r="L65" s="1227"/>
      <c r="M65" s="1227"/>
      <c r="N65" s="1227"/>
      <c r="O65" s="1228"/>
    </row>
    <row r="66" spans="2:30">
      <c r="B66" s="248"/>
      <c r="C66" s="244"/>
      <c r="D66" s="244"/>
      <c r="E66" s="244"/>
      <c r="F66" s="244"/>
      <c r="G66" s="1229"/>
      <c r="H66" s="1230"/>
      <c r="I66" s="1230"/>
      <c r="J66" s="1230"/>
      <c r="K66" s="1230"/>
      <c r="L66" s="1230"/>
      <c r="M66" s="1230"/>
      <c r="N66" s="1230"/>
      <c r="O66" s="1231"/>
    </row>
    <row r="67" spans="2:30">
      <c r="B67" s="248"/>
      <c r="C67" s="244"/>
      <c r="D67" s="244"/>
      <c r="E67" s="244"/>
      <c r="F67" s="244"/>
      <c r="G67" s="1229"/>
      <c r="H67" s="1230"/>
      <c r="I67" s="1230"/>
      <c r="J67" s="1230"/>
      <c r="K67" s="1230"/>
      <c r="L67" s="1230"/>
      <c r="M67" s="1230"/>
      <c r="N67" s="1230"/>
      <c r="O67" s="1231"/>
    </row>
    <row r="68" spans="2:30">
      <c r="B68" s="248"/>
      <c r="C68" s="244"/>
      <c r="D68" s="244"/>
      <c r="E68" s="244"/>
      <c r="F68" s="244"/>
      <c r="G68" s="1229"/>
      <c r="H68" s="1230"/>
      <c r="I68" s="1230"/>
      <c r="J68" s="1230"/>
      <c r="K68" s="1230"/>
      <c r="L68" s="1230"/>
      <c r="M68" s="1230"/>
      <c r="N68" s="1230"/>
      <c r="O68" s="1231"/>
    </row>
    <row r="69" spans="2:30">
      <c r="B69" s="248"/>
      <c r="C69" s="244"/>
      <c r="D69" s="244"/>
      <c r="E69" s="244"/>
      <c r="F69" s="244"/>
      <c r="G69" s="1232"/>
      <c r="H69" s="1233"/>
      <c r="I69" s="1233"/>
      <c r="J69" s="1233"/>
      <c r="K69" s="1233"/>
      <c r="L69" s="1233"/>
      <c r="M69" s="1233"/>
      <c r="N69" s="1233"/>
      <c r="O69" s="123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35"/>
      <c r="H72" s="1236"/>
      <c r="I72" s="1236"/>
      <c r="J72" s="1237"/>
      <c r="K72" s="354" t="s">
        <v>518</v>
      </c>
      <c r="L72" s="354" t="s">
        <v>519</v>
      </c>
      <c r="M72" s="354" t="s">
        <v>520</v>
      </c>
      <c r="N72" s="354" t="s">
        <v>521</v>
      </c>
      <c r="O72" s="354" t="s">
        <v>522</v>
      </c>
    </row>
    <row r="73" spans="2:30">
      <c r="B73" s="248"/>
      <c r="C73" s="244"/>
      <c r="D73" s="244"/>
      <c r="E73" s="244"/>
      <c r="F73" s="244"/>
      <c r="G73" s="1238" t="s">
        <v>566</v>
      </c>
      <c r="H73" s="1239"/>
      <c r="I73" s="1244" t="s">
        <v>567</v>
      </c>
      <c r="J73" s="1244"/>
      <c r="K73" s="1225"/>
      <c r="L73" s="1225"/>
      <c r="M73" s="1214"/>
      <c r="N73" s="1214"/>
      <c r="O73" s="1214"/>
      <c r="S73" s="243">
        <v>9.9</v>
      </c>
    </row>
    <row r="74" spans="2:30">
      <c r="B74" s="248"/>
      <c r="C74" s="244"/>
      <c r="D74" s="244"/>
      <c r="E74" s="244"/>
      <c r="F74" s="244"/>
      <c r="G74" s="1240"/>
      <c r="H74" s="1241"/>
      <c r="I74" s="1245"/>
      <c r="J74" s="1245"/>
      <c r="K74" s="1225"/>
      <c r="L74" s="1225"/>
      <c r="M74" s="1214"/>
      <c r="N74" s="1214"/>
      <c r="O74" s="1214"/>
    </row>
    <row r="75" spans="2:30">
      <c r="B75" s="248"/>
      <c r="C75" s="244"/>
      <c r="D75" s="244"/>
      <c r="E75" s="244"/>
      <c r="F75" s="244"/>
      <c r="G75" s="1240"/>
      <c r="H75" s="1241"/>
      <c r="I75" s="1224" t="s">
        <v>573</v>
      </c>
      <c r="J75" s="1224"/>
      <c r="K75" s="1246">
        <v>4.2</v>
      </c>
      <c r="L75" s="1246">
        <v>3</v>
      </c>
      <c r="M75" s="1246">
        <v>1.5</v>
      </c>
      <c r="N75" s="1246">
        <v>0.8</v>
      </c>
      <c r="O75" s="1246">
        <v>0.1</v>
      </c>
      <c r="U75" s="243">
        <v>81.2</v>
      </c>
      <c r="W75" s="243">
        <v>87.2</v>
      </c>
      <c r="Y75" s="243">
        <v>99.8</v>
      </c>
      <c r="AA75" s="243">
        <v>109.5</v>
      </c>
      <c r="AC75" s="243">
        <v>115.2</v>
      </c>
    </row>
    <row r="76" spans="2:30">
      <c r="B76" s="248"/>
      <c r="C76" s="244"/>
      <c r="D76" s="244"/>
      <c r="E76" s="244"/>
      <c r="F76" s="244"/>
      <c r="G76" s="1242"/>
      <c r="H76" s="1243"/>
      <c r="I76" s="1224"/>
      <c r="J76" s="1224"/>
      <c r="K76" s="1247"/>
      <c r="L76" s="1247"/>
      <c r="M76" s="1247"/>
      <c r="N76" s="1247"/>
      <c r="O76" s="1247"/>
    </row>
    <row r="77" spans="2:30">
      <c r="B77" s="248"/>
      <c r="C77" s="244"/>
      <c r="D77" s="244"/>
      <c r="E77" s="244"/>
      <c r="F77" s="244"/>
      <c r="G77" s="1218" t="s">
        <v>569</v>
      </c>
      <c r="H77" s="1219"/>
      <c r="I77" s="1224" t="s">
        <v>567</v>
      </c>
      <c r="J77" s="1224"/>
      <c r="K77" s="1225">
        <v>55.5</v>
      </c>
      <c r="L77" s="1225">
        <v>46.1</v>
      </c>
      <c r="M77" s="1214">
        <v>37.6</v>
      </c>
      <c r="N77" s="1214">
        <v>33.799999999999997</v>
      </c>
      <c r="O77" s="1214">
        <v>39</v>
      </c>
      <c r="R77" s="243">
        <v>12.3</v>
      </c>
      <c r="T77" s="243">
        <v>11.1</v>
      </c>
    </row>
    <row r="78" spans="2:30">
      <c r="B78" s="248"/>
      <c r="C78" s="244"/>
      <c r="D78" s="244"/>
      <c r="E78" s="244"/>
      <c r="F78" s="244"/>
      <c r="G78" s="1220"/>
      <c r="H78" s="1221"/>
      <c r="I78" s="1224"/>
      <c r="J78" s="1224"/>
      <c r="K78" s="1225"/>
      <c r="L78" s="1225"/>
      <c r="M78" s="1214"/>
      <c r="N78" s="1214"/>
      <c r="O78" s="1214"/>
    </row>
    <row r="79" spans="2:30">
      <c r="B79" s="248"/>
      <c r="C79" s="244"/>
      <c r="D79" s="244"/>
      <c r="E79" s="244"/>
      <c r="F79" s="244"/>
      <c r="G79" s="1220"/>
      <c r="H79" s="1221"/>
      <c r="I79" s="1215" t="s">
        <v>573</v>
      </c>
      <c r="J79" s="1216"/>
      <c r="K79" s="1217">
        <v>9.3000000000000007</v>
      </c>
      <c r="L79" s="1217">
        <v>8.5</v>
      </c>
      <c r="M79" s="1217">
        <v>7.9</v>
      </c>
      <c r="N79" s="1217">
        <v>7.1</v>
      </c>
      <c r="O79" s="1217">
        <v>9</v>
      </c>
      <c r="V79" s="243">
        <v>53.5</v>
      </c>
      <c r="X79" s="243">
        <v>48.2</v>
      </c>
      <c r="Z79" s="243">
        <v>34.200000000000003</v>
      </c>
      <c r="AB79" s="243">
        <v>30.3</v>
      </c>
      <c r="AD79" s="243">
        <v>28.9</v>
      </c>
    </row>
    <row r="80" spans="2:30">
      <c r="B80" s="248"/>
      <c r="C80" s="244"/>
      <c r="D80" s="244"/>
      <c r="E80" s="244"/>
      <c r="F80" s="244"/>
      <c r="G80" s="1222"/>
      <c r="H80" s="1223"/>
      <c r="I80" s="1216"/>
      <c r="J80" s="1216"/>
      <c r="K80" s="1217"/>
      <c r="L80" s="1217"/>
      <c r="M80" s="1217"/>
      <c r="N80" s="1217"/>
      <c r="O80" s="121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517</v>
      </c>
      <c r="G2" s="111"/>
      <c r="H2" s="112"/>
    </row>
    <row r="3" spans="1:8">
      <c r="A3" s="108" t="s">
        <v>510</v>
      </c>
      <c r="B3" s="113"/>
      <c r="C3" s="114"/>
      <c r="D3" s="115">
        <v>65122</v>
      </c>
      <c r="E3" s="116"/>
      <c r="F3" s="117">
        <v>41433</v>
      </c>
      <c r="G3" s="118"/>
      <c r="H3" s="119"/>
    </row>
    <row r="4" spans="1:8">
      <c r="A4" s="120"/>
      <c r="B4" s="121"/>
      <c r="C4" s="122"/>
      <c r="D4" s="123">
        <v>36023</v>
      </c>
      <c r="E4" s="124"/>
      <c r="F4" s="125">
        <v>22351</v>
      </c>
      <c r="G4" s="126"/>
      <c r="H4" s="127"/>
    </row>
    <row r="5" spans="1:8">
      <c r="A5" s="108" t="s">
        <v>512</v>
      </c>
      <c r="B5" s="113"/>
      <c r="C5" s="114"/>
      <c r="D5" s="115">
        <v>100594</v>
      </c>
      <c r="E5" s="116"/>
      <c r="F5" s="117">
        <v>43493</v>
      </c>
      <c r="G5" s="118"/>
      <c r="H5" s="119"/>
    </row>
    <row r="6" spans="1:8">
      <c r="A6" s="120"/>
      <c r="B6" s="121"/>
      <c r="C6" s="122"/>
      <c r="D6" s="123">
        <v>64399</v>
      </c>
      <c r="E6" s="124"/>
      <c r="F6" s="125">
        <v>23254</v>
      </c>
      <c r="G6" s="126"/>
      <c r="H6" s="127"/>
    </row>
    <row r="7" spans="1:8">
      <c r="A7" s="108" t="s">
        <v>513</v>
      </c>
      <c r="B7" s="113"/>
      <c r="C7" s="114"/>
      <c r="D7" s="115">
        <v>91684</v>
      </c>
      <c r="E7" s="116"/>
      <c r="F7" s="117">
        <v>50840</v>
      </c>
      <c r="G7" s="118"/>
      <c r="H7" s="119"/>
    </row>
    <row r="8" spans="1:8">
      <c r="A8" s="120"/>
      <c r="B8" s="121"/>
      <c r="C8" s="122"/>
      <c r="D8" s="123">
        <v>48691</v>
      </c>
      <c r="E8" s="124"/>
      <c r="F8" s="125">
        <v>25367</v>
      </c>
      <c r="G8" s="126"/>
      <c r="H8" s="127"/>
    </row>
    <row r="9" spans="1:8">
      <c r="A9" s="108" t="s">
        <v>514</v>
      </c>
      <c r="B9" s="113"/>
      <c r="C9" s="114"/>
      <c r="D9" s="115">
        <v>121692</v>
      </c>
      <c r="E9" s="116"/>
      <c r="F9" s="117">
        <v>53605</v>
      </c>
      <c r="G9" s="118"/>
      <c r="H9" s="119"/>
    </row>
    <row r="10" spans="1:8">
      <c r="A10" s="120"/>
      <c r="B10" s="121"/>
      <c r="C10" s="122"/>
      <c r="D10" s="123">
        <v>74673</v>
      </c>
      <c r="E10" s="124"/>
      <c r="F10" s="125">
        <v>28343</v>
      </c>
      <c r="G10" s="126"/>
      <c r="H10" s="127"/>
    </row>
    <row r="11" spans="1:8">
      <c r="A11" s="108" t="s">
        <v>515</v>
      </c>
      <c r="B11" s="113"/>
      <c r="C11" s="114"/>
      <c r="D11" s="115">
        <v>119849</v>
      </c>
      <c r="E11" s="116"/>
      <c r="F11" s="117">
        <v>92247</v>
      </c>
      <c r="G11" s="118"/>
      <c r="H11" s="119"/>
    </row>
    <row r="12" spans="1:8">
      <c r="A12" s="120"/>
      <c r="B12" s="121"/>
      <c r="C12" s="128"/>
      <c r="D12" s="123">
        <v>87153</v>
      </c>
      <c r="E12" s="124"/>
      <c r="F12" s="125">
        <v>37204</v>
      </c>
      <c r="G12" s="126"/>
      <c r="H12" s="127"/>
    </row>
    <row r="13" spans="1:8">
      <c r="A13" s="108"/>
      <c r="B13" s="113"/>
      <c r="C13" s="129"/>
      <c r="D13" s="130">
        <v>99788</v>
      </c>
      <c r="E13" s="131"/>
      <c r="F13" s="132">
        <v>56324</v>
      </c>
      <c r="G13" s="133"/>
      <c r="H13" s="119"/>
    </row>
    <row r="14" spans="1:8">
      <c r="A14" s="120"/>
      <c r="B14" s="121"/>
      <c r="C14" s="122"/>
      <c r="D14" s="123">
        <v>62188</v>
      </c>
      <c r="E14" s="124"/>
      <c r="F14" s="125">
        <v>27304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3.53</v>
      </c>
      <c r="C19" s="134">
        <f>ROUND(VALUE(SUBSTITUTE(実質収支比率等に係る経年分析!G$48,"▲","-")),2)</f>
        <v>3.67</v>
      </c>
      <c r="D19" s="134">
        <f>ROUND(VALUE(SUBSTITUTE(実質収支比率等に係る経年分析!H$48,"▲","-")),2)</f>
        <v>3.72</v>
      </c>
      <c r="E19" s="134">
        <f>ROUND(VALUE(SUBSTITUTE(実質収支比率等に係る経年分析!I$48,"▲","-")),2)</f>
        <v>3.71</v>
      </c>
      <c r="F19" s="134">
        <f>ROUND(VALUE(SUBSTITUTE(実質収支比率等に係る経年分析!J$48,"▲","-")),2)</f>
        <v>4.7699999999999996</v>
      </c>
    </row>
    <row r="20" spans="1:11">
      <c r="A20" s="134" t="s">
        <v>41</v>
      </c>
      <c r="B20" s="134">
        <f>ROUND(VALUE(SUBSTITUTE(実質収支比率等に係る経年分析!F$47,"▲","-")),2)</f>
        <v>17.59</v>
      </c>
      <c r="C20" s="134">
        <f>ROUND(VALUE(SUBSTITUTE(実質収支比率等に係る経年分析!G$47,"▲","-")),2)</f>
        <v>22.17</v>
      </c>
      <c r="D20" s="134">
        <f>ROUND(VALUE(SUBSTITUTE(実質収支比率等に係る経年分析!H$47,"▲","-")),2)</f>
        <v>26.77</v>
      </c>
      <c r="E20" s="134">
        <f>ROUND(VALUE(SUBSTITUTE(実質収支比率等に係る経年分析!I$47,"▲","-")),2)</f>
        <v>26.78</v>
      </c>
      <c r="F20" s="134">
        <f>ROUND(VALUE(SUBSTITUTE(実質収支比率等に係る経年分析!J$47,"▲","-")),2)</f>
        <v>26</v>
      </c>
    </row>
    <row r="21" spans="1:11">
      <c r="A21" s="134" t="s">
        <v>42</v>
      </c>
      <c r="B21" s="134">
        <f>IF(ISNUMBER(VALUE(SUBSTITUTE(実質収支比率等に係る経年分析!F$49,"▲","-"))),ROUND(VALUE(SUBSTITUTE(実質収支比率等に係る経年分析!F$49,"▲","-")),2),NA())</f>
        <v>5.08</v>
      </c>
      <c r="C21" s="134">
        <f>IF(ISNUMBER(VALUE(SUBSTITUTE(実質収支比率等に係る経年分析!G$49,"▲","-"))),ROUND(VALUE(SUBSTITUTE(実質収支比率等に係る経年分析!G$49,"▲","-")),2),NA())</f>
        <v>8.74</v>
      </c>
      <c r="D21" s="134">
        <f>IF(ISNUMBER(VALUE(SUBSTITUTE(実質収支比率等に係る経年分析!H$49,"▲","-"))),ROUND(VALUE(SUBSTITUTE(実質収支比率等に係る経年分析!H$49,"▲","-")),2),NA())</f>
        <v>8.34</v>
      </c>
      <c r="E21" s="134">
        <f>IF(ISNUMBER(VALUE(SUBSTITUTE(実質収支比率等に係る経年分析!I$49,"▲","-"))),ROUND(VALUE(SUBSTITUTE(実質収支比率等に係る経年分析!I$49,"▲","-")),2),NA())</f>
        <v>3.34</v>
      </c>
      <c r="F21" s="134">
        <f>IF(ISNUMBER(VALUE(SUBSTITUTE(実質収支比率等に係る経年分析!J$49,"▲","-"))),ROUND(VALUE(SUBSTITUTE(実質収支比率等に係る経年分析!J$49,"▲","-")),2),NA())</f>
        <v>4.71</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17.53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0.04</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佐久市後期高齢者医療特別会計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佐久市特別養護老人ホーム特別会計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佐久市介護老人保健施設特別会計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佐久市介護保険特別会計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佐久市国民健康保険特別会計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f>IF(ROUND(VALUE(SUBSTITUTE(連結実質赤字比率に係る赤字・黒字の構成分析!I$37,"▲", "-")), 2) &lt; 0, ABS(ROUND(VALUE(SUBSTITUTE(連結実質赤字比率に係る赤字・黒字の構成分析!I$37,"▲", "-")), 2)), NA())</f>
        <v>0.47</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4.76</v>
      </c>
    </row>
    <row r="35" spans="1:16">
      <c r="A35" s="135" t="str">
        <f>IF(連結実質赤字比率に係る赤字・黒字の構成分析!C$35="",NA(),連結実質赤字比率に係る赤字・黒字の構成分析!C$35)</f>
        <v>佐久市国保浅間総合病院事業特別会計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6.93</v>
      </c>
    </row>
    <row r="36" spans="1:16">
      <c r="A36" s="135" t="str">
        <f>IF(連結実質赤字比率に係る赤字・黒字の構成分析!C$34="",NA(),連結実質赤字比率に係る赤字・黒字の構成分析!C$34)</f>
        <v>佐久市下水道事業特別会計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20.399999999999999</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5135</v>
      </c>
      <c r="E42" s="136"/>
      <c r="F42" s="136"/>
      <c r="G42" s="136">
        <f>'実質公債費比率（分子）の構造'!L$52</f>
        <v>5825</v>
      </c>
      <c r="H42" s="136"/>
      <c r="I42" s="136"/>
      <c r="J42" s="136">
        <f>'実質公債費比率（分子）の構造'!M$52</f>
        <v>6029</v>
      </c>
      <c r="K42" s="136"/>
      <c r="L42" s="136"/>
      <c r="M42" s="136">
        <f>'実質公債費比率（分子）の構造'!N$52</f>
        <v>6164</v>
      </c>
      <c r="N42" s="136"/>
      <c r="O42" s="136"/>
      <c r="P42" s="136">
        <f>'実質公債費比率（分子）の構造'!O$52</f>
        <v>6565</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28</v>
      </c>
      <c r="C44" s="136"/>
      <c r="D44" s="136"/>
      <c r="E44" s="136">
        <f>'実質公債費比率（分子）の構造'!L$50</f>
        <v>27</v>
      </c>
      <c r="F44" s="136"/>
      <c r="G44" s="136"/>
      <c r="H44" s="136">
        <f>'実質公債費比率（分子）の構造'!M$50</f>
        <v>19</v>
      </c>
      <c r="I44" s="136"/>
      <c r="J44" s="136"/>
      <c r="K44" s="136">
        <f>'実質公債費比率（分子）の構造'!N$50</f>
        <v>16</v>
      </c>
      <c r="L44" s="136"/>
      <c r="M44" s="136"/>
      <c r="N44" s="136">
        <f>'実質公債費比率（分子）の構造'!O$50</f>
        <v>10</v>
      </c>
      <c r="O44" s="136"/>
      <c r="P44" s="136"/>
    </row>
    <row r="45" spans="1:16">
      <c r="A45" s="136" t="s">
        <v>52</v>
      </c>
      <c r="B45" s="136">
        <f>'実質公債費比率（分子）の構造'!K$49</f>
        <v>262</v>
      </c>
      <c r="C45" s="136"/>
      <c r="D45" s="136"/>
      <c r="E45" s="136">
        <f>'実質公債費比率（分子）の構造'!L$49</f>
        <v>194</v>
      </c>
      <c r="F45" s="136"/>
      <c r="G45" s="136"/>
      <c r="H45" s="136">
        <f>'実質公債費比率（分子）の構造'!M$49</f>
        <v>190</v>
      </c>
      <c r="I45" s="136"/>
      <c r="J45" s="136"/>
      <c r="K45" s="136">
        <f>'実質公債費比率（分子）の構造'!N$49</f>
        <v>174</v>
      </c>
      <c r="L45" s="136"/>
      <c r="M45" s="136"/>
      <c r="N45" s="136">
        <f>'実質公債費比率（分子）の構造'!O$49</f>
        <v>174</v>
      </c>
      <c r="O45" s="136"/>
      <c r="P45" s="136"/>
    </row>
    <row r="46" spans="1:16">
      <c r="A46" s="136" t="s">
        <v>53</v>
      </c>
      <c r="B46" s="136">
        <f>'実質公債費比率（分子）の構造'!K$48</f>
        <v>1141</v>
      </c>
      <c r="C46" s="136"/>
      <c r="D46" s="136"/>
      <c r="E46" s="136">
        <f>'実質公債費比率（分子）の構造'!L$48</f>
        <v>1158</v>
      </c>
      <c r="F46" s="136"/>
      <c r="G46" s="136"/>
      <c r="H46" s="136">
        <f>'実質公債費比率（分子）の構造'!M$48</f>
        <v>1169</v>
      </c>
      <c r="I46" s="136"/>
      <c r="J46" s="136"/>
      <c r="K46" s="136">
        <f>'実質公債費比率（分子）の構造'!N$48</f>
        <v>1124</v>
      </c>
      <c r="L46" s="136"/>
      <c r="M46" s="136"/>
      <c r="N46" s="136">
        <f>'実質公債費比率（分子）の構造'!O$48</f>
        <v>1082</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4060</v>
      </c>
      <c r="C49" s="136"/>
      <c r="D49" s="136"/>
      <c r="E49" s="136">
        <f>'実質公債費比率（分子）の構造'!L$45</f>
        <v>4890</v>
      </c>
      <c r="F49" s="136"/>
      <c r="G49" s="136"/>
      <c r="H49" s="136">
        <f>'実質公債費比率（分子）の構造'!M$45</f>
        <v>4844</v>
      </c>
      <c r="I49" s="136"/>
      <c r="J49" s="136"/>
      <c r="K49" s="136">
        <f>'実質公債費比率（分子）の構造'!N$45</f>
        <v>4760</v>
      </c>
      <c r="L49" s="136"/>
      <c r="M49" s="136"/>
      <c r="N49" s="136">
        <f>'実質公債費比率（分子）の構造'!O$45</f>
        <v>5315</v>
      </c>
      <c r="O49" s="136"/>
      <c r="P49" s="136"/>
    </row>
    <row r="50" spans="1:16">
      <c r="A50" s="136" t="s">
        <v>56</v>
      </c>
      <c r="B50" s="136" t="e">
        <f>NA()</f>
        <v>#N/A</v>
      </c>
      <c r="C50" s="136">
        <f>IF(ISNUMBER('実質公債費比率（分子）の構造'!K$53),'実質公債費比率（分子）の構造'!K$53,NA())</f>
        <v>356</v>
      </c>
      <c r="D50" s="136" t="e">
        <f>NA()</f>
        <v>#N/A</v>
      </c>
      <c r="E50" s="136" t="e">
        <f>NA()</f>
        <v>#N/A</v>
      </c>
      <c r="F50" s="136">
        <f>IF(ISNUMBER('実質公債費比率（分子）の構造'!L$53),'実質公債費比率（分子）の構造'!L$53,NA())</f>
        <v>444</v>
      </c>
      <c r="G50" s="136" t="e">
        <f>NA()</f>
        <v>#N/A</v>
      </c>
      <c r="H50" s="136" t="e">
        <f>NA()</f>
        <v>#N/A</v>
      </c>
      <c r="I50" s="136">
        <f>IF(ISNUMBER('実質公債費比率（分子）の構造'!M$53),'実質公債費比率（分子）の構造'!M$53,NA())</f>
        <v>193</v>
      </c>
      <c r="J50" s="136" t="e">
        <f>NA()</f>
        <v>#N/A</v>
      </c>
      <c r="K50" s="136" t="e">
        <f>NA()</f>
        <v>#N/A</v>
      </c>
      <c r="L50" s="136">
        <f>IF(ISNUMBER('実質公債費比率（分子）の構造'!N$53),'実質公債費比率（分子）の構造'!N$53,NA())</f>
        <v>-90</v>
      </c>
      <c r="M50" s="136" t="e">
        <f>NA()</f>
        <v>#N/A</v>
      </c>
      <c r="N50" s="136" t="e">
        <f>NA()</f>
        <v>#N/A</v>
      </c>
      <c r="O50" s="136">
        <f>IF(ISNUMBER('実質公債費比率（分子）の構造'!O$53),'実質公債費比率（分子）の構造'!O$53,NA())</f>
        <v>16</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54060</v>
      </c>
      <c r="E56" s="135"/>
      <c r="F56" s="135"/>
      <c r="G56" s="135">
        <f>'将来負担比率（分子）の構造'!J$51</f>
        <v>56118</v>
      </c>
      <c r="H56" s="135"/>
      <c r="I56" s="135"/>
      <c r="J56" s="135">
        <f>'将来負担比率（分子）の構造'!K$51</f>
        <v>56699</v>
      </c>
      <c r="K56" s="135"/>
      <c r="L56" s="135"/>
      <c r="M56" s="135">
        <f>'将来負担比率（分子）の構造'!L$51</f>
        <v>57401</v>
      </c>
      <c r="N56" s="135"/>
      <c r="O56" s="135"/>
      <c r="P56" s="135">
        <f>'将来負担比率（分子）の構造'!M$51</f>
        <v>57483</v>
      </c>
    </row>
    <row r="57" spans="1:16">
      <c r="A57" s="135" t="s">
        <v>34</v>
      </c>
      <c r="B57" s="135"/>
      <c r="C57" s="135"/>
      <c r="D57" s="135">
        <f>'将来負担比率（分子）の構造'!I$50</f>
        <v>5998</v>
      </c>
      <c r="E57" s="135"/>
      <c r="F57" s="135"/>
      <c r="G57" s="135">
        <f>'将来負担比率（分子）の構造'!J$50</f>
        <v>7294</v>
      </c>
      <c r="H57" s="135"/>
      <c r="I57" s="135"/>
      <c r="J57" s="135">
        <f>'将来負担比率（分子）の構造'!K$50</f>
        <v>6742</v>
      </c>
      <c r="K57" s="135"/>
      <c r="L57" s="135"/>
      <c r="M57" s="135">
        <f>'将来負担比率（分子）の構造'!L$50</f>
        <v>6674</v>
      </c>
      <c r="N57" s="135"/>
      <c r="O57" s="135"/>
      <c r="P57" s="135">
        <f>'将来負担比率（分子）の構造'!M$50</f>
        <v>6144</v>
      </c>
    </row>
    <row r="58" spans="1:16">
      <c r="A58" s="135" t="s">
        <v>33</v>
      </c>
      <c r="B58" s="135"/>
      <c r="C58" s="135"/>
      <c r="D58" s="135">
        <f>'将来負担比率（分子）の構造'!I$49</f>
        <v>25917</v>
      </c>
      <c r="E58" s="135"/>
      <c r="F58" s="135"/>
      <c r="G58" s="135">
        <f>'将来負担比率（分子）の構造'!J$49</f>
        <v>27448</v>
      </c>
      <c r="H58" s="135"/>
      <c r="I58" s="135"/>
      <c r="J58" s="135">
        <f>'将来負担比率（分子）の構造'!K$49</f>
        <v>29385</v>
      </c>
      <c r="K58" s="135"/>
      <c r="L58" s="135"/>
      <c r="M58" s="135">
        <f>'将来負担比率（分子）の構造'!L$49</f>
        <v>29747</v>
      </c>
      <c r="N58" s="135"/>
      <c r="O58" s="135"/>
      <c r="P58" s="135">
        <f>'将来負担比率（分子）の構造'!M$49</f>
        <v>31218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15</v>
      </c>
      <c r="C61" s="135"/>
      <c r="D61" s="135"/>
      <c r="E61" s="135">
        <f>'将来負担比率（分子）の構造'!J$46</f>
        <v>13</v>
      </c>
      <c r="F61" s="135"/>
      <c r="G61" s="135"/>
      <c r="H61" s="135">
        <f>'将来負担比率（分子）の構造'!K$46</f>
        <v>13</v>
      </c>
      <c r="I61" s="135"/>
      <c r="J61" s="135"/>
      <c r="K61" s="135">
        <f>'将来負担比率（分子）の構造'!L$46</f>
        <v>91</v>
      </c>
      <c r="L61" s="135"/>
      <c r="M61" s="135"/>
      <c r="N61" s="135">
        <f>'将来負担比率（分子）の構造'!M$46</f>
        <v>39</v>
      </c>
      <c r="O61" s="135"/>
      <c r="P61" s="135"/>
    </row>
    <row r="62" spans="1:16">
      <c r="A62" s="135" t="s">
        <v>28</v>
      </c>
      <c r="B62" s="135">
        <f>'将来負担比率（分子）の構造'!I$45</f>
        <v>7769</v>
      </c>
      <c r="C62" s="135"/>
      <c r="D62" s="135"/>
      <c r="E62" s="135">
        <f>'将来負担比率（分子）の構造'!J$45</f>
        <v>7335</v>
      </c>
      <c r="F62" s="135"/>
      <c r="G62" s="135"/>
      <c r="H62" s="135">
        <f>'将来負担比率（分子）の構造'!K$45</f>
        <v>6726</v>
      </c>
      <c r="I62" s="135"/>
      <c r="J62" s="135"/>
      <c r="K62" s="135">
        <f>'将来負担比率（分子）の構造'!L$45</f>
        <v>5924</v>
      </c>
      <c r="L62" s="135"/>
      <c r="M62" s="135"/>
      <c r="N62" s="135">
        <f>'将来負担比率（分子）の構造'!M$45</f>
        <v>5410</v>
      </c>
      <c r="O62" s="135"/>
      <c r="P62" s="135"/>
    </row>
    <row r="63" spans="1:16">
      <c r="A63" s="135" t="s">
        <v>27</v>
      </c>
      <c r="B63" s="135">
        <f>'将来負担比率（分子）の構造'!I$44</f>
        <v>2191</v>
      </c>
      <c r="C63" s="135"/>
      <c r="D63" s="135"/>
      <c r="E63" s="135">
        <f>'将来負担比率（分子）の構造'!J$44</f>
        <v>1937</v>
      </c>
      <c r="F63" s="135"/>
      <c r="G63" s="135"/>
      <c r="H63" s="135">
        <f>'将来負担比率（分子）の構造'!K$44</f>
        <v>1726</v>
      </c>
      <c r="I63" s="135"/>
      <c r="J63" s="135"/>
      <c r="K63" s="135">
        <f>'将来負担比率（分子）の構造'!L$44</f>
        <v>1754</v>
      </c>
      <c r="L63" s="135"/>
      <c r="M63" s="135"/>
      <c r="N63" s="135">
        <f>'将来負担比率（分子）の構造'!M$44</f>
        <v>1713</v>
      </c>
      <c r="O63" s="135"/>
      <c r="P63" s="135"/>
    </row>
    <row r="64" spans="1:16">
      <c r="A64" s="135" t="s">
        <v>26</v>
      </c>
      <c r="B64" s="135">
        <f>'将来負担比率（分子）の構造'!I$43</f>
        <v>14861</v>
      </c>
      <c r="C64" s="135"/>
      <c r="D64" s="135"/>
      <c r="E64" s="135">
        <f>'将来負担比率（分子）の構造'!J$43</f>
        <v>14898</v>
      </c>
      <c r="F64" s="135"/>
      <c r="G64" s="135"/>
      <c r="H64" s="135">
        <f>'将来負担比率（分子）の構造'!K$43</f>
        <v>14183</v>
      </c>
      <c r="I64" s="135"/>
      <c r="J64" s="135"/>
      <c r="K64" s="135">
        <f>'将来負担比率（分子）の構造'!L$43</f>
        <v>13315</v>
      </c>
      <c r="L64" s="135"/>
      <c r="M64" s="135"/>
      <c r="N64" s="135">
        <f>'将来負担比率（分子）の構造'!M$43</f>
        <v>13057</v>
      </c>
      <c r="O64" s="135"/>
      <c r="P64" s="135"/>
    </row>
    <row r="65" spans="1:16">
      <c r="A65" s="135" t="s">
        <v>25</v>
      </c>
      <c r="B65" s="135">
        <f>'将来負担比率（分子）の構造'!I$42</f>
        <v>2725</v>
      </c>
      <c r="C65" s="135"/>
      <c r="D65" s="135"/>
      <c r="E65" s="135">
        <f>'将来負担比率（分子）の構造'!J$42</f>
        <v>768</v>
      </c>
      <c r="F65" s="135"/>
      <c r="G65" s="135"/>
      <c r="H65" s="135">
        <f>'将来負担比率（分子）の構造'!K$42</f>
        <v>532</v>
      </c>
      <c r="I65" s="135"/>
      <c r="J65" s="135"/>
      <c r="K65" s="135">
        <f>'将来負担比率（分子）の構造'!L$42</f>
        <v>233</v>
      </c>
      <c r="L65" s="135"/>
      <c r="M65" s="135"/>
      <c r="N65" s="135">
        <f>'将来負担比率（分子）の構造'!M$42</f>
        <v>224</v>
      </c>
      <c r="O65" s="135"/>
      <c r="P65" s="135"/>
    </row>
    <row r="66" spans="1:16">
      <c r="A66" s="135" t="s">
        <v>24</v>
      </c>
      <c r="B66" s="135">
        <f>'将来負担比率（分子）の構造'!I$41</f>
        <v>41868</v>
      </c>
      <c r="C66" s="135"/>
      <c r="D66" s="135"/>
      <c r="E66" s="135">
        <f>'将来負担比率（分子）の構造'!J$41</f>
        <v>44467</v>
      </c>
      <c r="F66" s="135"/>
      <c r="G66" s="135"/>
      <c r="H66" s="135">
        <f>'将来負担比率（分子）の構造'!K$41</f>
        <v>46034</v>
      </c>
      <c r="I66" s="135"/>
      <c r="J66" s="135"/>
      <c r="K66" s="135">
        <f>'将来負担比率（分子）の構造'!L$41</f>
        <v>47550</v>
      </c>
      <c r="L66" s="135"/>
      <c r="M66" s="135"/>
      <c r="N66" s="135">
        <f>'将来負担比率（分子）の構造'!M$41</f>
        <v>49358</v>
      </c>
      <c r="O66" s="135"/>
      <c r="P66" s="135"/>
    </row>
    <row r="67" spans="1:16">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12448975</v>
      </c>
      <c r="S5" s="669"/>
      <c r="T5" s="669"/>
      <c r="U5" s="669"/>
      <c r="V5" s="669"/>
      <c r="W5" s="669"/>
      <c r="X5" s="669"/>
      <c r="Y5" s="716"/>
      <c r="Z5" s="729">
        <v>23.9</v>
      </c>
      <c r="AA5" s="729"/>
      <c r="AB5" s="729"/>
      <c r="AC5" s="729"/>
      <c r="AD5" s="730">
        <v>11770952</v>
      </c>
      <c r="AE5" s="730"/>
      <c r="AF5" s="730"/>
      <c r="AG5" s="730"/>
      <c r="AH5" s="730"/>
      <c r="AI5" s="730"/>
      <c r="AJ5" s="730"/>
      <c r="AK5" s="730"/>
      <c r="AL5" s="717">
        <v>43.6</v>
      </c>
      <c r="AM5" s="686"/>
      <c r="AN5" s="686"/>
      <c r="AO5" s="718"/>
      <c r="AP5" s="705" t="s">
        <v>205</v>
      </c>
      <c r="AQ5" s="706"/>
      <c r="AR5" s="706"/>
      <c r="AS5" s="706"/>
      <c r="AT5" s="706"/>
      <c r="AU5" s="706"/>
      <c r="AV5" s="706"/>
      <c r="AW5" s="706"/>
      <c r="AX5" s="706"/>
      <c r="AY5" s="706"/>
      <c r="AZ5" s="706"/>
      <c r="BA5" s="706"/>
      <c r="BB5" s="706"/>
      <c r="BC5" s="706"/>
      <c r="BD5" s="706"/>
      <c r="BE5" s="706"/>
      <c r="BF5" s="707"/>
      <c r="BG5" s="618">
        <v>11745851</v>
      </c>
      <c r="BH5" s="619"/>
      <c r="BI5" s="619"/>
      <c r="BJ5" s="619"/>
      <c r="BK5" s="619"/>
      <c r="BL5" s="619"/>
      <c r="BM5" s="619"/>
      <c r="BN5" s="620"/>
      <c r="BO5" s="671">
        <v>94.4</v>
      </c>
      <c r="BP5" s="671"/>
      <c r="BQ5" s="671"/>
      <c r="BR5" s="671"/>
      <c r="BS5" s="672">
        <v>53841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524880</v>
      </c>
      <c r="S6" s="619"/>
      <c r="T6" s="619"/>
      <c r="U6" s="619"/>
      <c r="V6" s="619"/>
      <c r="W6" s="619"/>
      <c r="X6" s="619"/>
      <c r="Y6" s="620"/>
      <c r="Z6" s="671">
        <v>1</v>
      </c>
      <c r="AA6" s="671"/>
      <c r="AB6" s="671"/>
      <c r="AC6" s="671"/>
      <c r="AD6" s="672">
        <v>524880</v>
      </c>
      <c r="AE6" s="672"/>
      <c r="AF6" s="672"/>
      <c r="AG6" s="672"/>
      <c r="AH6" s="672"/>
      <c r="AI6" s="672"/>
      <c r="AJ6" s="672"/>
      <c r="AK6" s="672"/>
      <c r="AL6" s="641">
        <v>1.9</v>
      </c>
      <c r="AM6" s="673"/>
      <c r="AN6" s="673"/>
      <c r="AO6" s="674"/>
      <c r="AP6" s="615" t="s">
        <v>210</v>
      </c>
      <c r="AQ6" s="616"/>
      <c r="AR6" s="616"/>
      <c r="AS6" s="616"/>
      <c r="AT6" s="616"/>
      <c r="AU6" s="616"/>
      <c r="AV6" s="616"/>
      <c r="AW6" s="616"/>
      <c r="AX6" s="616"/>
      <c r="AY6" s="616"/>
      <c r="AZ6" s="616"/>
      <c r="BA6" s="616"/>
      <c r="BB6" s="616"/>
      <c r="BC6" s="616"/>
      <c r="BD6" s="616"/>
      <c r="BE6" s="616"/>
      <c r="BF6" s="617"/>
      <c r="BG6" s="618">
        <v>11745851</v>
      </c>
      <c r="BH6" s="619"/>
      <c r="BI6" s="619"/>
      <c r="BJ6" s="619"/>
      <c r="BK6" s="619"/>
      <c r="BL6" s="619"/>
      <c r="BM6" s="619"/>
      <c r="BN6" s="620"/>
      <c r="BO6" s="671">
        <v>94.4</v>
      </c>
      <c r="BP6" s="671"/>
      <c r="BQ6" s="671"/>
      <c r="BR6" s="671"/>
      <c r="BS6" s="672">
        <v>53841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304060</v>
      </c>
      <c r="CS6" s="619"/>
      <c r="CT6" s="619"/>
      <c r="CU6" s="619"/>
      <c r="CV6" s="619"/>
      <c r="CW6" s="619"/>
      <c r="CX6" s="619"/>
      <c r="CY6" s="620"/>
      <c r="CZ6" s="671">
        <v>0.6</v>
      </c>
      <c r="DA6" s="671"/>
      <c r="DB6" s="671"/>
      <c r="DC6" s="671"/>
      <c r="DD6" s="624" t="s">
        <v>212</v>
      </c>
      <c r="DE6" s="619"/>
      <c r="DF6" s="619"/>
      <c r="DG6" s="619"/>
      <c r="DH6" s="619"/>
      <c r="DI6" s="619"/>
      <c r="DJ6" s="619"/>
      <c r="DK6" s="619"/>
      <c r="DL6" s="619"/>
      <c r="DM6" s="619"/>
      <c r="DN6" s="619"/>
      <c r="DO6" s="619"/>
      <c r="DP6" s="620"/>
      <c r="DQ6" s="624">
        <v>304045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17897</v>
      </c>
      <c r="S7" s="619"/>
      <c r="T7" s="619"/>
      <c r="U7" s="619"/>
      <c r="V7" s="619"/>
      <c r="W7" s="619"/>
      <c r="X7" s="619"/>
      <c r="Y7" s="620"/>
      <c r="Z7" s="671">
        <v>0</v>
      </c>
      <c r="AA7" s="671"/>
      <c r="AB7" s="671"/>
      <c r="AC7" s="671"/>
      <c r="AD7" s="672">
        <v>17897</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5256124</v>
      </c>
      <c r="BH7" s="619"/>
      <c r="BI7" s="619"/>
      <c r="BJ7" s="619"/>
      <c r="BK7" s="619"/>
      <c r="BL7" s="619"/>
      <c r="BM7" s="619"/>
      <c r="BN7" s="620"/>
      <c r="BO7" s="671">
        <v>42.2</v>
      </c>
      <c r="BP7" s="671"/>
      <c r="BQ7" s="671"/>
      <c r="BR7" s="671"/>
      <c r="BS7" s="672">
        <v>53841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5473866</v>
      </c>
      <c r="CS7" s="619"/>
      <c r="CT7" s="619"/>
      <c r="CU7" s="619"/>
      <c r="CV7" s="619"/>
      <c r="CW7" s="619"/>
      <c r="CX7" s="619"/>
      <c r="CY7" s="620"/>
      <c r="CZ7" s="671">
        <v>10.8</v>
      </c>
      <c r="DA7" s="671"/>
      <c r="DB7" s="671"/>
      <c r="DC7" s="671"/>
      <c r="DD7" s="624">
        <v>1423535</v>
      </c>
      <c r="DE7" s="619"/>
      <c r="DF7" s="619"/>
      <c r="DG7" s="619"/>
      <c r="DH7" s="619"/>
      <c r="DI7" s="619"/>
      <c r="DJ7" s="619"/>
      <c r="DK7" s="619"/>
      <c r="DL7" s="619"/>
      <c r="DM7" s="619"/>
      <c r="DN7" s="619"/>
      <c r="DO7" s="619"/>
      <c r="DP7" s="620"/>
      <c r="DQ7" s="624">
        <v>3721679</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50078</v>
      </c>
      <c r="S8" s="619"/>
      <c r="T8" s="619"/>
      <c r="U8" s="619"/>
      <c r="V8" s="619"/>
      <c r="W8" s="619"/>
      <c r="X8" s="619"/>
      <c r="Y8" s="620"/>
      <c r="Z8" s="671">
        <v>0.1</v>
      </c>
      <c r="AA8" s="671"/>
      <c r="AB8" s="671"/>
      <c r="AC8" s="671"/>
      <c r="AD8" s="672">
        <v>50078</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169439</v>
      </c>
      <c r="BH8" s="619"/>
      <c r="BI8" s="619"/>
      <c r="BJ8" s="619"/>
      <c r="BK8" s="619"/>
      <c r="BL8" s="619"/>
      <c r="BM8" s="619"/>
      <c r="BN8" s="620"/>
      <c r="BO8" s="671">
        <v>1.4</v>
      </c>
      <c r="BP8" s="671"/>
      <c r="BQ8" s="671"/>
      <c r="BR8" s="671"/>
      <c r="BS8" s="624" t="s">
        <v>110</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14952107</v>
      </c>
      <c r="CS8" s="619"/>
      <c r="CT8" s="619"/>
      <c r="CU8" s="619"/>
      <c r="CV8" s="619"/>
      <c r="CW8" s="619"/>
      <c r="CX8" s="619"/>
      <c r="CY8" s="620"/>
      <c r="CZ8" s="671">
        <v>29.6</v>
      </c>
      <c r="DA8" s="671"/>
      <c r="DB8" s="671"/>
      <c r="DC8" s="671"/>
      <c r="DD8" s="624">
        <v>895780</v>
      </c>
      <c r="DE8" s="619"/>
      <c r="DF8" s="619"/>
      <c r="DG8" s="619"/>
      <c r="DH8" s="619"/>
      <c r="DI8" s="619"/>
      <c r="DJ8" s="619"/>
      <c r="DK8" s="619"/>
      <c r="DL8" s="619"/>
      <c r="DM8" s="619"/>
      <c r="DN8" s="619"/>
      <c r="DO8" s="619"/>
      <c r="DP8" s="620"/>
      <c r="DQ8" s="624">
        <v>8001956</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51545</v>
      </c>
      <c r="S9" s="619"/>
      <c r="T9" s="619"/>
      <c r="U9" s="619"/>
      <c r="V9" s="619"/>
      <c r="W9" s="619"/>
      <c r="X9" s="619"/>
      <c r="Y9" s="620"/>
      <c r="Z9" s="671">
        <v>0.1</v>
      </c>
      <c r="AA9" s="671"/>
      <c r="AB9" s="671"/>
      <c r="AC9" s="671"/>
      <c r="AD9" s="672">
        <v>51545</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4222442</v>
      </c>
      <c r="BH9" s="619"/>
      <c r="BI9" s="619"/>
      <c r="BJ9" s="619"/>
      <c r="BK9" s="619"/>
      <c r="BL9" s="619"/>
      <c r="BM9" s="619"/>
      <c r="BN9" s="620"/>
      <c r="BO9" s="671">
        <v>33.9</v>
      </c>
      <c r="BP9" s="671"/>
      <c r="BQ9" s="671"/>
      <c r="BR9" s="671"/>
      <c r="BS9" s="624" t="s">
        <v>110</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7203750</v>
      </c>
      <c r="CS9" s="619"/>
      <c r="CT9" s="619"/>
      <c r="CU9" s="619"/>
      <c r="CV9" s="619"/>
      <c r="CW9" s="619"/>
      <c r="CX9" s="619"/>
      <c r="CY9" s="620"/>
      <c r="CZ9" s="671">
        <v>14.3</v>
      </c>
      <c r="DA9" s="671"/>
      <c r="DB9" s="671"/>
      <c r="DC9" s="671"/>
      <c r="DD9" s="624">
        <v>3908932</v>
      </c>
      <c r="DE9" s="619"/>
      <c r="DF9" s="619"/>
      <c r="DG9" s="619"/>
      <c r="DH9" s="619"/>
      <c r="DI9" s="619"/>
      <c r="DJ9" s="619"/>
      <c r="DK9" s="619"/>
      <c r="DL9" s="619"/>
      <c r="DM9" s="619"/>
      <c r="DN9" s="619"/>
      <c r="DO9" s="619"/>
      <c r="DP9" s="620"/>
      <c r="DQ9" s="624">
        <v>3024952</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1960946</v>
      </c>
      <c r="S10" s="619"/>
      <c r="T10" s="619"/>
      <c r="U10" s="619"/>
      <c r="V10" s="619"/>
      <c r="W10" s="619"/>
      <c r="X10" s="619"/>
      <c r="Y10" s="620"/>
      <c r="Z10" s="671">
        <v>3.8</v>
      </c>
      <c r="AA10" s="671"/>
      <c r="AB10" s="671"/>
      <c r="AC10" s="671"/>
      <c r="AD10" s="672">
        <v>1960946</v>
      </c>
      <c r="AE10" s="672"/>
      <c r="AF10" s="672"/>
      <c r="AG10" s="672"/>
      <c r="AH10" s="672"/>
      <c r="AI10" s="672"/>
      <c r="AJ10" s="672"/>
      <c r="AK10" s="672"/>
      <c r="AL10" s="641">
        <v>7.3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275351</v>
      </c>
      <c r="BH10" s="619"/>
      <c r="BI10" s="619"/>
      <c r="BJ10" s="619"/>
      <c r="BK10" s="619"/>
      <c r="BL10" s="619"/>
      <c r="BM10" s="619"/>
      <c r="BN10" s="620"/>
      <c r="BO10" s="671">
        <v>2.2000000000000002</v>
      </c>
      <c r="BP10" s="671"/>
      <c r="BQ10" s="671"/>
      <c r="BR10" s="671"/>
      <c r="BS10" s="624" t="s">
        <v>110</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124970</v>
      </c>
      <c r="CS10" s="619"/>
      <c r="CT10" s="619"/>
      <c r="CU10" s="619"/>
      <c r="CV10" s="619"/>
      <c r="CW10" s="619"/>
      <c r="CX10" s="619"/>
      <c r="CY10" s="620"/>
      <c r="CZ10" s="671">
        <v>0.2</v>
      </c>
      <c r="DA10" s="671"/>
      <c r="DB10" s="671"/>
      <c r="DC10" s="671"/>
      <c r="DD10" s="624">
        <v>2515</v>
      </c>
      <c r="DE10" s="619"/>
      <c r="DF10" s="619"/>
      <c r="DG10" s="619"/>
      <c r="DH10" s="619"/>
      <c r="DI10" s="619"/>
      <c r="DJ10" s="619"/>
      <c r="DK10" s="619"/>
      <c r="DL10" s="619"/>
      <c r="DM10" s="619"/>
      <c r="DN10" s="619"/>
      <c r="DO10" s="619"/>
      <c r="DP10" s="620"/>
      <c r="DQ10" s="624">
        <v>50089</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38465</v>
      </c>
      <c r="S11" s="619"/>
      <c r="T11" s="619"/>
      <c r="U11" s="619"/>
      <c r="V11" s="619"/>
      <c r="W11" s="619"/>
      <c r="X11" s="619"/>
      <c r="Y11" s="620"/>
      <c r="Z11" s="671">
        <v>0.1</v>
      </c>
      <c r="AA11" s="671"/>
      <c r="AB11" s="671"/>
      <c r="AC11" s="671"/>
      <c r="AD11" s="672">
        <v>38465</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588892</v>
      </c>
      <c r="BH11" s="619"/>
      <c r="BI11" s="619"/>
      <c r="BJ11" s="619"/>
      <c r="BK11" s="619"/>
      <c r="BL11" s="619"/>
      <c r="BM11" s="619"/>
      <c r="BN11" s="620"/>
      <c r="BO11" s="671">
        <v>4.7</v>
      </c>
      <c r="BP11" s="671"/>
      <c r="BQ11" s="671"/>
      <c r="BR11" s="671"/>
      <c r="BS11" s="624">
        <v>53841</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1199692</v>
      </c>
      <c r="CS11" s="619"/>
      <c r="CT11" s="619"/>
      <c r="CU11" s="619"/>
      <c r="CV11" s="619"/>
      <c r="CW11" s="619"/>
      <c r="CX11" s="619"/>
      <c r="CY11" s="620"/>
      <c r="CZ11" s="671">
        <v>2.4</v>
      </c>
      <c r="DA11" s="671"/>
      <c r="DB11" s="671"/>
      <c r="DC11" s="671"/>
      <c r="DD11" s="624">
        <v>503590</v>
      </c>
      <c r="DE11" s="619"/>
      <c r="DF11" s="619"/>
      <c r="DG11" s="619"/>
      <c r="DH11" s="619"/>
      <c r="DI11" s="619"/>
      <c r="DJ11" s="619"/>
      <c r="DK11" s="619"/>
      <c r="DL11" s="619"/>
      <c r="DM11" s="619"/>
      <c r="DN11" s="619"/>
      <c r="DO11" s="619"/>
      <c r="DP11" s="620"/>
      <c r="DQ11" s="624">
        <v>675923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5510104</v>
      </c>
      <c r="BH12" s="619"/>
      <c r="BI12" s="619"/>
      <c r="BJ12" s="619"/>
      <c r="BK12" s="619"/>
      <c r="BL12" s="619"/>
      <c r="BM12" s="619"/>
      <c r="BN12" s="620"/>
      <c r="BO12" s="671">
        <v>44.3</v>
      </c>
      <c r="BP12" s="671"/>
      <c r="BQ12" s="671"/>
      <c r="BR12" s="671"/>
      <c r="BS12" s="624" t="s">
        <v>110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2661747</v>
      </c>
      <c r="CS12" s="619"/>
      <c r="CT12" s="619"/>
      <c r="CU12" s="619"/>
      <c r="CV12" s="619"/>
      <c r="CW12" s="619"/>
      <c r="CX12" s="619"/>
      <c r="CY12" s="620"/>
      <c r="CZ12" s="671">
        <v>5.3</v>
      </c>
      <c r="DA12" s="671"/>
      <c r="DB12" s="671"/>
      <c r="DC12" s="671"/>
      <c r="DD12" s="624">
        <v>155509</v>
      </c>
      <c r="DE12" s="619"/>
      <c r="DF12" s="619"/>
      <c r="DG12" s="619"/>
      <c r="DH12" s="619"/>
      <c r="DI12" s="619"/>
      <c r="DJ12" s="619"/>
      <c r="DK12" s="619"/>
      <c r="DL12" s="619"/>
      <c r="DM12" s="619"/>
      <c r="DN12" s="619"/>
      <c r="DO12" s="619"/>
      <c r="DP12" s="620"/>
      <c r="DQ12" s="624">
        <v>693887</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97694</v>
      </c>
      <c r="S13" s="619"/>
      <c r="T13" s="619"/>
      <c r="U13" s="619"/>
      <c r="V13" s="619"/>
      <c r="W13" s="619"/>
      <c r="X13" s="619"/>
      <c r="Y13" s="620"/>
      <c r="Z13" s="671">
        <v>0.2</v>
      </c>
      <c r="AA13" s="671"/>
      <c r="AB13" s="671"/>
      <c r="AC13" s="671"/>
      <c r="AD13" s="672">
        <v>97694</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5479501</v>
      </c>
      <c r="BH13" s="619"/>
      <c r="BI13" s="619"/>
      <c r="BJ13" s="619"/>
      <c r="BK13" s="619"/>
      <c r="BL13" s="619"/>
      <c r="BM13" s="619"/>
      <c r="BN13" s="620"/>
      <c r="BO13" s="671">
        <v>44</v>
      </c>
      <c r="BP13" s="671"/>
      <c r="BQ13" s="671"/>
      <c r="BR13" s="671"/>
      <c r="BS13" s="624" t="s">
        <v>110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4525175</v>
      </c>
      <c r="CS13" s="619"/>
      <c r="CT13" s="619"/>
      <c r="CU13" s="619"/>
      <c r="CV13" s="619"/>
      <c r="CW13" s="619"/>
      <c r="CX13" s="619"/>
      <c r="CY13" s="620"/>
      <c r="CZ13" s="671">
        <v>9</v>
      </c>
      <c r="DA13" s="671"/>
      <c r="DB13" s="671"/>
      <c r="DC13" s="671"/>
      <c r="DD13" s="624">
        <v>1898947</v>
      </c>
      <c r="DE13" s="619"/>
      <c r="DF13" s="619"/>
      <c r="DG13" s="619"/>
      <c r="DH13" s="619"/>
      <c r="DI13" s="619"/>
      <c r="DJ13" s="619"/>
      <c r="DK13" s="619"/>
      <c r="DL13" s="619"/>
      <c r="DM13" s="619"/>
      <c r="DN13" s="619"/>
      <c r="DO13" s="619"/>
      <c r="DP13" s="620"/>
      <c r="DQ13" s="624">
        <v>3249303</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261616</v>
      </c>
      <c r="BH14" s="619"/>
      <c r="BI14" s="619"/>
      <c r="BJ14" s="619"/>
      <c r="BK14" s="619"/>
      <c r="BL14" s="619"/>
      <c r="BM14" s="619"/>
      <c r="BN14" s="620"/>
      <c r="BO14" s="671">
        <v>2.1</v>
      </c>
      <c r="BP14" s="671"/>
      <c r="BQ14" s="671"/>
      <c r="BR14" s="671"/>
      <c r="BS14" s="624" t="s">
        <v>110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997037</v>
      </c>
      <c r="CS14" s="619"/>
      <c r="CT14" s="619"/>
      <c r="CU14" s="619"/>
      <c r="CV14" s="619"/>
      <c r="CW14" s="619"/>
      <c r="CX14" s="619"/>
      <c r="CY14" s="620"/>
      <c r="CZ14" s="671">
        <v>2</v>
      </c>
      <c r="DA14" s="671"/>
      <c r="DB14" s="671"/>
      <c r="DC14" s="671"/>
      <c r="DD14" s="624">
        <v>30197</v>
      </c>
      <c r="DE14" s="619"/>
      <c r="DF14" s="619"/>
      <c r="DG14" s="619"/>
      <c r="DH14" s="619"/>
      <c r="DI14" s="619"/>
      <c r="DJ14" s="619"/>
      <c r="DK14" s="619"/>
      <c r="DL14" s="619"/>
      <c r="DM14" s="619"/>
      <c r="DN14" s="619"/>
      <c r="DO14" s="619"/>
      <c r="DP14" s="620"/>
      <c r="DQ14" s="624">
        <v>930760</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47799</v>
      </c>
      <c r="S15" s="619"/>
      <c r="T15" s="619"/>
      <c r="U15" s="619"/>
      <c r="V15" s="619"/>
      <c r="W15" s="619"/>
      <c r="X15" s="619"/>
      <c r="Y15" s="620"/>
      <c r="Z15" s="671">
        <v>0.1</v>
      </c>
      <c r="AA15" s="671"/>
      <c r="AB15" s="671"/>
      <c r="AC15" s="671"/>
      <c r="AD15" s="672">
        <v>47799</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718007</v>
      </c>
      <c r="BH15" s="619"/>
      <c r="BI15" s="619"/>
      <c r="BJ15" s="619"/>
      <c r="BK15" s="619"/>
      <c r="BL15" s="619"/>
      <c r="BM15" s="619"/>
      <c r="BN15" s="620"/>
      <c r="BO15" s="671">
        <v>5.8</v>
      </c>
      <c r="BP15" s="671"/>
      <c r="BQ15" s="671"/>
      <c r="BR15" s="671"/>
      <c r="BS15" s="624" t="s">
        <v>110</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6652302</v>
      </c>
      <c r="CS15" s="619"/>
      <c r="CT15" s="619"/>
      <c r="CU15" s="619"/>
      <c r="CV15" s="619"/>
      <c r="CW15" s="619"/>
      <c r="CX15" s="619"/>
      <c r="CY15" s="620"/>
      <c r="CZ15" s="671">
        <v>13.2</v>
      </c>
      <c r="DA15" s="671"/>
      <c r="DB15" s="671"/>
      <c r="DC15" s="671"/>
      <c r="DD15" s="624">
        <v>3134228</v>
      </c>
      <c r="DE15" s="619"/>
      <c r="DF15" s="619"/>
      <c r="DG15" s="619"/>
      <c r="DH15" s="619"/>
      <c r="DI15" s="619"/>
      <c r="DJ15" s="619"/>
      <c r="DK15" s="619"/>
      <c r="DL15" s="619"/>
      <c r="DM15" s="619"/>
      <c r="DN15" s="619"/>
      <c r="DO15" s="619"/>
      <c r="DP15" s="620"/>
      <c r="DQ15" s="624">
        <v>3793127</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13311847</v>
      </c>
      <c r="S16" s="619"/>
      <c r="T16" s="619"/>
      <c r="U16" s="619"/>
      <c r="V16" s="619"/>
      <c r="W16" s="619"/>
      <c r="X16" s="619"/>
      <c r="Y16" s="620"/>
      <c r="Z16" s="671">
        <v>25.5</v>
      </c>
      <c r="AA16" s="671"/>
      <c r="AB16" s="671"/>
      <c r="AC16" s="671"/>
      <c r="AD16" s="672">
        <v>12376895</v>
      </c>
      <c r="AE16" s="672"/>
      <c r="AF16" s="672"/>
      <c r="AG16" s="672"/>
      <c r="AH16" s="672"/>
      <c r="AI16" s="672"/>
      <c r="AJ16" s="672"/>
      <c r="AK16" s="672"/>
      <c r="AL16" s="641">
        <v>45.8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80954</v>
      </c>
      <c r="CS16" s="619"/>
      <c r="CT16" s="619"/>
      <c r="CU16" s="619"/>
      <c r="CV16" s="619"/>
      <c r="CW16" s="619"/>
      <c r="CX16" s="619"/>
      <c r="CY16" s="620"/>
      <c r="CZ16" s="671">
        <v>0.2</v>
      </c>
      <c r="DA16" s="671"/>
      <c r="DB16" s="671"/>
      <c r="DC16" s="671"/>
      <c r="DD16" s="624" t="s">
        <v>110</v>
      </c>
      <c r="DE16" s="619"/>
      <c r="DF16" s="619"/>
      <c r="DG16" s="619"/>
      <c r="DH16" s="619"/>
      <c r="DI16" s="619"/>
      <c r="DJ16" s="619"/>
      <c r="DK16" s="619"/>
      <c r="DL16" s="619"/>
      <c r="DM16" s="619"/>
      <c r="DN16" s="619"/>
      <c r="DO16" s="619"/>
      <c r="DP16" s="620"/>
      <c r="DQ16" s="624">
        <v>13781</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12376895</v>
      </c>
      <c r="S17" s="619"/>
      <c r="T17" s="619"/>
      <c r="U17" s="619"/>
      <c r="V17" s="619"/>
      <c r="W17" s="619"/>
      <c r="X17" s="619"/>
      <c r="Y17" s="620"/>
      <c r="Z17" s="671">
        <v>23.7</v>
      </c>
      <c r="AA17" s="671"/>
      <c r="AB17" s="671"/>
      <c r="AC17" s="671"/>
      <c r="AD17" s="672">
        <v>12376895</v>
      </c>
      <c r="AE17" s="672"/>
      <c r="AF17" s="672"/>
      <c r="AG17" s="672"/>
      <c r="AH17" s="672"/>
      <c r="AI17" s="672"/>
      <c r="AJ17" s="672"/>
      <c r="AK17" s="672"/>
      <c r="AL17" s="641">
        <v>45.8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6308279</v>
      </c>
      <c r="CS17" s="619"/>
      <c r="CT17" s="619"/>
      <c r="CU17" s="619"/>
      <c r="CV17" s="619"/>
      <c r="CW17" s="619"/>
      <c r="CX17" s="619"/>
      <c r="CY17" s="620"/>
      <c r="CZ17" s="671">
        <v>12.5</v>
      </c>
      <c r="DA17" s="671"/>
      <c r="DB17" s="671"/>
      <c r="DC17" s="671"/>
      <c r="DD17" s="624" t="s">
        <v>110</v>
      </c>
      <c r="DE17" s="619"/>
      <c r="DF17" s="619"/>
      <c r="DG17" s="619"/>
      <c r="DH17" s="619"/>
      <c r="DI17" s="619"/>
      <c r="DJ17" s="619"/>
      <c r="DK17" s="619"/>
      <c r="DL17" s="619"/>
      <c r="DM17" s="619"/>
      <c r="DN17" s="619"/>
      <c r="DO17" s="619"/>
      <c r="DP17" s="620"/>
      <c r="DQ17" s="624">
        <v>6207514</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934937</v>
      </c>
      <c r="S18" s="619"/>
      <c r="T18" s="619"/>
      <c r="U18" s="619"/>
      <c r="V18" s="619"/>
      <c r="W18" s="619"/>
      <c r="X18" s="619"/>
      <c r="Y18" s="620"/>
      <c r="Z18" s="671">
        <v>1.8</v>
      </c>
      <c r="AA18" s="671"/>
      <c r="AB18" s="671"/>
      <c r="AC18" s="671"/>
      <c r="AD18" s="672" t="s">
        <v>110</v>
      </c>
      <c r="AE18" s="672"/>
      <c r="AF18" s="672"/>
      <c r="AG18" s="672"/>
      <c r="AH18" s="672"/>
      <c r="AI18" s="672"/>
      <c r="AJ18" s="672"/>
      <c r="AK18" s="672"/>
      <c r="AL18" s="641" t="s">
        <v>110</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15</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703124</v>
      </c>
      <c r="BH19" s="619"/>
      <c r="BI19" s="619"/>
      <c r="BJ19" s="619"/>
      <c r="BK19" s="619"/>
      <c r="BL19" s="619"/>
      <c r="BM19" s="619"/>
      <c r="BN19" s="620"/>
      <c r="BO19" s="671">
        <v>5.6</v>
      </c>
      <c r="BP19" s="671"/>
      <c r="BQ19" s="671"/>
      <c r="BR19" s="671"/>
      <c r="BS19" s="624" t="s">
        <v>110</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28550126</v>
      </c>
      <c r="S20" s="619"/>
      <c r="T20" s="619"/>
      <c r="U20" s="619"/>
      <c r="V20" s="619"/>
      <c r="W20" s="619"/>
      <c r="X20" s="619"/>
      <c r="Y20" s="620"/>
      <c r="Z20" s="671">
        <v>54.7</v>
      </c>
      <c r="AA20" s="671"/>
      <c r="AB20" s="671"/>
      <c r="AC20" s="671"/>
      <c r="AD20" s="672">
        <v>26937151</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703124</v>
      </c>
      <c r="BH20" s="619"/>
      <c r="BI20" s="619"/>
      <c r="BJ20" s="619"/>
      <c r="BK20" s="619"/>
      <c r="BL20" s="619"/>
      <c r="BM20" s="619"/>
      <c r="BN20" s="620"/>
      <c r="BO20" s="671">
        <v>5.6</v>
      </c>
      <c r="BP20" s="671"/>
      <c r="BQ20" s="671"/>
      <c r="BR20" s="671"/>
      <c r="BS20" s="624" t="s">
        <v>110</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50483939</v>
      </c>
      <c r="CS20" s="619"/>
      <c r="CT20" s="619"/>
      <c r="CU20" s="619"/>
      <c r="CV20" s="619"/>
      <c r="CW20" s="619"/>
      <c r="CX20" s="619"/>
      <c r="CY20" s="620"/>
      <c r="CZ20" s="671">
        <v>100</v>
      </c>
      <c r="DA20" s="671"/>
      <c r="DB20" s="671"/>
      <c r="DC20" s="671"/>
      <c r="DD20" s="624">
        <v>11953233</v>
      </c>
      <c r="DE20" s="619"/>
      <c r="DF20" s="619"/>
      <c r="DG20" s="619"/>
      <c r="DH20" s="619"/>
      <c r="DI20" s="619"/>
      <c r="DJ20" s="619"/>
      <c r="DK20" s="619"/>
      <c r="DL20" s="619"/>
      <c r="DM20" s="619"/>
      <c r="DN20" s="619"/>
      <c r="DO20" s="619"/>
      <c r="DP20" s="620"/>
      <c r="DQ20" s="624">
        <v>30667016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16262</v>
      </c>
      <c r="S21" s="619"/>
      <c r="T21" s="619"/>
      <c r="U21" s="619"/>
      <c r="V21" s="619"/>
      <c r="W21" s="619"/>
      <c r="X21" s="619"/>
      <c r="Y21" s="620"/>
      <c r="Z21" s="671">
        <v>0</v>
      </c>
      <c r="AA21" s="671"/>
      <c r="AB21" s="671"/>
      <c r="AC21" s="671"/>
      <c r="AD21" s="672">
        <v>16262</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25101</v>
      </c>
      <c r="BH21" s="619"/>
      <c r="BI21" s="619"/>
      <c r="BJ21" s="619"/>
      <c r="BK21" s="619"/>
      <c r="BL21" s="619"/>
      <c r="BM21" s="619"/>
      <c r="BN21" s="620"/>
      <c r="BO21" s="671">
        <v>0.2</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2297702</v>
      </c>
      <c r="S22" s="619"/>
      <c r="T22" s="619"/>
      <c r="U22" s="619"/>
      <c r="V22" s="619"/>
      <c r="W22" s="619"/>
      <c r="X22" s="619"/>
      <c r="Y22" s="620"/>
      <c r="Z22" s="671">
        <v>4.4000000000000004</v>
      </c>
      <c r="AA22" s="671"/>
      <c r="AB22" s="671"/>
      <c r="AC22" s="671"/>
      <c r="AD22" s="672" t="s">
        <v>110</v>
      </c>
      <c r="AE22" s="672"/>
      <c r="AF22" s="672"/>
      <c r="AG22" s="672"/>
      <c r="AH22" s="672"/>
      <c r="AI22" s="672"/>
      <c r="AJ22" s="672"/>
      <c r="AK22" s="672"/>
      <c r="AL22" s="641" t="s">
        <v>110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747479</v>
      </c>
      <c r="S23" s="619"/>
      <c r="T23" s="619"/>
      <c r="U23" s="619"/>
      <c r="V23" s="619"/>
      <c r="W23" s="619"/>
      <c r="X23" s="619"/>
      <c r="Y23" s="620"/>
      <c r="Z23" s="671">
        <v>1.4</v>
      </c>
      <c r="AA23" s="671"/>
      <c r="AB23" s="671"/>
      <c r="AC23" s="671"/>
      <c r="AD23" s="672">
        <v>39916</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678023</v>
      </c>
      <c r="BH23" s="619"/>
      <c r="BI23" s="619"/>
      <c r="BJ23" s="619"/>
      <c r="BK23" s="619"/>
      <c r="BL23" s="619"/>
      <c r="BM23" s="619"/>
      <c r="BN23" s="620"/>
      <c r="BO23" s="671">
        <v>5.4</v>
      </c>
      <c r="BP23" s="671"/>
      <c r="BQ23" s="671"/>
      <c r="BR23" s="671"/>
      <c r="BS23" s="624" t="s">
        <v>110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154751</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19243122</v>
      </c>
      <c r="CS24" s="669"/>
      <c r="CT24" s="669"/>
      <c r="CU24" s="669"/>
      <c r="CV24" s="669"/>
      <c r="CW24" s="669"/>
      <c r="CX24" s="669"/>
      <c r="CY24" s="716"/>
      <c r="CZ24" s="720">
        <v>38.1</v>
      </c>
      <c r="DA24" s="721"/>
      <c r="DB24" s="721"/>
      <c r="DC24" s="722"/>
      <c r="DD24" s="715">
        <v>13795313</v>
      </c>
      <c r="DE24" s="669"/>
      <c r="DF24" s="669"/>
      <c r="DG24" s="669"/>
      <c r="DH24" s="669"/>
      <c r="DI24" s="669"/>
      <c r="DJ24" s="669"/>
      <c r="DK24" s="716"/>
      <c r="DL24" s="715">
        <v>12592641</v>
      </c>
      <c r="DM24" s="669"/>
      <c r="DN24" s="669"/>
      <c r="DO24" s="669"/>
      <c r="DP24" s="669"/>
      <c r="DQ24" s="669"/>
      <c r="DR24" s="669"/>
      <c r="DS24" s="669"/>
      <c r="DT24" s="669"/>
      <c r="DU24" s="669"/>
      <c r="DV24" s="716"/>
      <c r="DW24" s="717">
        <v>43.5</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5030193</v>
      </c>
      <c r="S25" s="619"/>
      <c r="T25" s="619"/>
      <c r="U25" s="619"/>
      <c r="V25" s="619"/>
      <c r="W25" s="619"/>
      <c r="X25" s="619"/>
      <c r="Y25" s="620"/>
      <c r="Z25" s="671">
        <v>9.6</v>
      </c>
      <c r="AA25" s="671"/>
      <c r="AB25" s="671"/>
      <c r="AC25" s="671"/>
      <c r="AD25" s="672" t="s">
        <v>110</v>
      </c>
      <c r="AE25" s="672"/>
      <c r="AF25" s="672"/>
      <c r="AG25" s="672"/>
      <c r="AH25" s="672"/>
      <c r="AI25" s="672"/>
      <c r="AJ25" s="672"/>
      <c r="AK25" s="672"/>
      <c r="AL25" s="641" t="s">
        <v>110</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6039645</v>
      </c>
      <c r="CS25" s="637"/>
      <c r="CT25" s="637"/>
      <c r="CU25" s="637"/>
      <c r="CV25" s="637"/>
      <c r="CW25" s="637"/>
      <c r="CX25" s="637"/>
      <c r="CY25" s="638"/>
      <c r="CZ25" s="621">
        <v>12</v>
      </c>
      <c r="DA25" s="639"/>
      <c r="DB25" s="639"/>
      <c r="DC25" s="640"/>
      <c r="DD25" s="624">
        <v>5383374</v>
      </c>
      <c r="DE25" s="637"/>
      <c r="DF25" s="637"/>
      <c r="DG25" s="637"/>
      <c r="DH25" s="637"/>
      <c r="DI25" s="637"/>
      <c r="DJ25" s="637"/>
      <c r="DK25" s="638"/>
      <c r="DL25" s="624">
        <v>5270454</v>
      </c>
      <c r="DM25" s="637"/>
      <c r="DN25" s="637"/>
      <c r="DO25" s="637"/>
      <c r="DP25" s="637"/>
      <c r="DQ25" s="637"/>
      <c r="DR25" s="637"/>
      <c r="DS25" s="637"/>
      <c r="DT25" s="637"/>
      <c r="DU25" s="637"/>
      <c r="DV25" s="638"/>
      <c r="DW25" s="641">
        <v>18.2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3898766</v>
      </c>
      <c r="CS26" s="619"/>
      <c r="CT26" s="619"/>
      <c r="CU26" s="619"/>
      <c r="CV26" s="619"/>
      <c r="CW26" s="619"/>
      <c r="CX26" s="619"/>
      <c r="CY26" s="620"/>
      <c r="CZ26" s="621">
        <v>7.7</v>
      </c>
      <c r="DA26" s="639"/>
      <c r="DB26" s="639"/>
      <c r="DC26" s="640"/>
      <c r="DD26" s="624">
        <v>3335878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2421412</v>
      </c>
      <c r="S27" s="619"/>
      <c r="T27" s="619"/>
      <c r="U27" s="619"/>
      <c r="V27" s="619"/>
      <c r="W27" s="619"/>
      <c r="X27" s="619"/>
      <c r="Y27" s="620"/>
      <c r="Z27" s="671">
        <v>4.5999999999999996</v>
      </c>
      <c r="AA27" s="671"/>
      <c r="AB27" s="671"/>
      <c r="AC27" s="671"/>
      <c r="AD27" s="672" t="s">
        <v>110</v>
      </c>
      <c r="AE27" s="672"/>
      <c r="AF27" s="672"/>
      <c r="AG27" s="672"/>
      <c r="AH27" s="672"/>
      <c r="AI27" s="672"/>
      <c r="AJ27" s="672"/>
      <c r="AK27" s="672"/>
      <c r="AL27" s="641" t="s">
        <v>110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12448975</v>
      </c>
      <c r="BH27" s="619"/>
      <c r="BI27" s="619"/>
      <c r="BJ27" s="619"/>
      <c r="BK27" s="619"/>
      <c r="BL27" s="619"/>
      <c r="BM27" s="619"/>
      <c r="BN27" s="620"/>
      <c r="BO27" s="671">
        <v>100</v>
      </c>
      <c r="BP27" s="671"/>
      <c r="BQ27" s="671"/>
      <c r="BR27" s="671"/>
      <c r="BS27" s="624">
        <v>53841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6896055</v>
      </c>
      <c r="CS27" s="637"/>
      <c r="CT27" s="637"/>
      <c r="CU27" s="637"/>
      <c r="CV27" s="637"/>
      <c r="CW27" s="637"/>
      <c r="CX27" s="637"/>
      <c r="CY27" s="638"/>
      <c r="CZ27" s="621">
        <v>13.7</v>
      </c>
      <c r="DA27" s="639"/>
      <c r="DB27" s="639"/>
      <c r="DC27" s="640"/>
      <c r="DD27" s="624">
        <v>2205282</v>
      </c>
      <c r="DE27" s="637"/>
      <c r="DF27" s="637"/>
      <c r="DG27" s="637"/>
      <c r="DH27" s="637"/>
      <c r="DI27" s="637"/>
      <c r="DJ27" s="637"/>
      <c r="DK27" s="638"/>
      <c r="DL27" s="624">
        <v>2107868</v>
      </c>
      <c r="DM27" s="637"/>
      <c r="DN27" s="637"/>
      <c r="DO27" s="637"/>
      <c r="DP27" s="637"/>
      <c r="DQ27" s="637"/>
      <c r="DR27" s="637"/>
      <c r="DS27" s="637"/>
      <c r="DT27" s="637"/>
      <c r="DU27" s="637"/>
      <c r="DV27" s="638"/>
      <c r="DW27" s="641">
        <v>7.3</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430008</v>
      </c>
      <c r="S28" s="619"/>
      <c r="T28" s="619"/>
      <c r="U28" s="619"/>
      <c r="V28" s="619"/>
      <c r="W28" s="619"/>
      <c r="X28" s="619"/>
      <c r="Y28" s="620"/>
      <c r="Z28" s="671">
        <v>0.8</v>
      </c>
      <c r="AA28" s="671"/>
      <c r="AB28" s="671"/>
      <c r="AC28" s="671"/>
      <c r="AD28" s="672">
        <v>31202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6307422</v>
      </c>
      <c r="CS28" s="619"/>
      <c r="CT28" s="619"/>
      <c r="CU28" s="619"/>
      <c r="CV28" s="619"/>
      <c r="CW28" s="619"/>
      <c r="CX28" s="619"/>
      <c r="CY28" s="620"/>
      <c r="CZ28" s="621">
        <v>12.5</v>
      </c>
      <c r="DA28" s="639"/>
      <c r="DB28" s="639"/>
      <c r="DC28" s="640"/>
      <c r="DD28" s="624">
        <v>6206657</v>
      </c>
      <c r="DE28" s="619"/>
      <c r="DF28" s="619"/>
      <c r="DG28" s="619"/>
      <c r="DH28" s="619"/>
      <c r="DI28" s="619"/>
      <c r="DJ28" s="619"/>
      <c r="DK28" s="620"/>
      <c r="DL28" s="624">
        <v>5214319</v>
      </c>
      <c r="DM28" s="619"/>
      <c r="DN28" s="619"/>
      <c r="DO28" s="619"/>
      <c r="DP28" s="619"/>
      <c r="DQ28" s="619"/>
      <c r="DR28" s="619"/>
      <c r="DS28" s="619"/>
      <c r="DT28" s="619"/>
      <c r="DU28" s="619"/>
      <c r="DV28" s="620"/>
      <c r="DW28" s="641">
        <v>18</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37939</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6307422</v>
      </c>
      <c r="CS29" s="637"/>
      <c r="CT29" s="637"/>
      <c r="CU29" s="637"/>
      <c r="CV29" s="637"/>
      <c r="CW29" s="637"/>
      <c r="CX29" s="637"/>
      <c r="CY29" s="638"/>
      <c r="CZ29" s="621">
        <v>12.5</v>
      </c>
      <c r="DA29" s="639"/>
      <c r="DB29" s="639"/>
      <c r="DC29" s="640"/>
      <c r="DD29" s="624">
        <v>6206657</v>
      </c>
      <c r="DE29" s="637"/>
      <c r="DF29" s="637"/>
      <c r="DG29" s="637"/>
      <c r="DH29" s="637"/>
      <c r="DI29" s="637"/>
      <c r="DJ29" s="637"/>
      <c r="DK29" s="638"/>
      <c r="DL29" s="624">
        <v>5214319</v>
      </c>
      <c r="DM29" s="637"/>
      <c r="DN29" s="637"/>
      <c r="DO29" s="637"/>
      <c r="DP29" s="637"/>
      <c r="DQ29" s="637"/>
      <c r="DR29" s="637"/>
      <c r="DS29" s="637"/>
      <c r="DT29" s="637"/>
      <c r="DU29" s="637"/>
      <c r="DV29" s="638"/>
      <c r="DW29" s="641">
        <v>18</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271923</v>
      </c>
      <c r="S30" s="619"/>
      <c r="T30" s="619"/>
      <c r="U30" s="619"/>
      <c r="V30" s="619"/>
      <c r="W30" s="619"/>
      <c r="X30" s="619"/>
      <c r="Y30" s="620"/>
      <c r="Z30" s="671">
        <v>0.5</v>
      </c>
      <c r="AA30" s="671"/>
      <c r="AB30" s="671"/>
      <c r="AC30" s="671"/>
      <c r="AD30" s="672" t="s">
        <v>110</v>
      </c>
      <c r="AE30" s="672"/>
      <c r="AF30" s="672"/>
      <c r="AG30" s="672"/>
      <c r="AH30" s="672"/>
      <c r="AI30" s="672"/>
      <c r="AJ30" s="672"/>
      <c r="AK30" s="672"/>
      <c r="AL30" s="641" t="s">
        <v>110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98.5</v>
      </c>
      <c r="BH30" s="685"/>
      <c r="BI30" s="685"/>
      <c r="BJ30" s="685"/>
      <c r="BK30" s="685"/>
      <c r="BL30" s="685"/>
      <c r="BM30" s="686">
        <v>93.6</v>
      </c>
      <c r="BN30" s="685"/>
      <c r="BO30" s="685"/>
      <c r="BP30" s="685"/>
      <c r="BQ30" s="687"/>
      <c r="BR30" s="684">
        <v>98.4</v>
      </c>
      <c r="BS30" s="685"/>
      <c r="BT30" s="685"/>
      <c r="BU30" s="685"/>
      <c r="BV30" s="685"/>
      <c r="BW30" s="685"/>
      <c r="BX30" s="686">
        <v>92.3</v>
      </c>
      <c r="BY30" s="685"/>
      <c r="BZ30" s="685"/>
      <c r="CA30" s="685"/>
      <c r="CB30" s="687"/>
      <c r="CD30" s="690"/>
      <c r="CE30" s="691"/>
      <c r="CF30" s="655" t="s">
        <v>289</v>
      </c>
      <c r="CG30" s="652"/>
      <c r="CH30" s="652"/>
      <c r="CI30" s="652"/>
      <c r="CJ30" s="652"/>
      <c r="CK30" s="652"/>
      <c r="CL30" s="652"/>
      <c r="CM30" s="652"/>
      <c r="CN30" s="652"/>
      <c r="CO30" s="652"/>
      <c r="CP30" s="652"/>
      <c r="CQ30" s="653"/>
      <c r="CR30" s="618">
        <v>5922531</v>
      </c>
      <c r="CS30" s="619"/>
      <c r="CT30" s="619"/>
      <c r="CU30" s="619"/>
      <c r="CV30" s="619"/>
      <c r="CW30" s="619"/>
      <c r="CX30" s="619"/>
      <c r="CY30" s="620"/>
      <c r="CZ30" s="621">
        <v>11.7</v>
      </c>
      <c r="DA30" s="639"/>
      <c r="DB30" s="639"/>
      <c r="DC30" s="640"/>
      <c r="DD30" s="624">
        <v>5822719</v>
      </c>
      <c r="DE30" s="619"/>
      <c r="DF30" s="619"/>
      <c r="DG30" s="619"/>
      <c r="DH30" s="619"/>
      <c r="DI30" s="619"/>
      <c r="DJ30" s="619"/>
      <c r="DK30" s="620"/>
      <c r="DL30" s="624">
        <v>4830381</v>
      </c>
      <c r="DM30" s="619"/>
      <c r="DN30" s="619"/>
      <c r="DO30" s="619"/>
      <c r="DP30" s="619"/>
      <c r="DQ30" s="619"/>
      <c r="DR30" s="619"/>
      <c r="DS30" s="619"/>
      <c r="DT30" s="619"/>
      <c r="DU30" s="619"/>
      <c r="DV30" s="620"/>
      <c r="DW30" s="641">
        <v>16.7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2192425</v>
      </c>
      <c r="S31" s="619"/>
      <c r="T31" s="619"/>
      <c r="U31" s="619"/>
      <c r="V31" s="619"/>
      <c r="W31" s="619"/>
      <c r="X31" s="619"/>
      <c r="Y31" s="620"/>
      <c r="Z31" s="671">
        <v>4.2</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98.6</v>
      </c>
      <c r="BH31" s="637"/>
      <c r="BI31" s="637"/>
      <c r="BJ31" s="637"/>
      <c r="BK31" s="637"/>
      <c r="BL31" s="637"/>
      <c r="BM31" s="673">
        <v>95.6</v>
      </c>
      <c r="BN31" s="683"/>
      <c r="BO31" s="683"/>
      <c r="BP31" s="683"/>
      <c r="BQ31" s="647"/>
      <c r="BR31" s="682">
        <v>98.7</v>
      </c>
      <c r="BS31" s="637"/>
      <c r="BT31" s="637"/>
      <c r="BU31" s="637"/>
      <c r="BV31" s="637"/>
      <c r="BW31" s="637"/>
      <c r="BX31" s="673">
        <v>94.8</v>
      </c>
      <c r="BY31" s="683"/>
      <c r="BZ31" s="683"/>
      <c r="CA31" s="683"/>
      <c r="CB31" s="647"/>
      <c r="CD31" s="690"/>
      <c r="CE31" s="691"/>
      <c r="CF31" s="655" t="s">
        <v>293</v>
      </c>
      <c r="CG31" s="652"/>
      <c r="CH31" s="652"/>
      <c r="CI31" s="652"/>
      <c r="CJ31" s="652"/>
      <c r="CK31" s="652"/>
      <c r="CL31" s="652"/>
      <c r="CM31" s="652"/>
      <c r="CN31" s="652"/>
      <c r="CO31" s="652"/>
      <c r="CP31" s="652"/>
      <c r="CQ31" s="653"/>
      <c r="CR31" s="618">
        <v>384891</v>
      </c>
      <c r="CS31" s="637"/>
      <c r="CT31" s="637"/>
      <c r="CU31" s="637"/>
      <c r="CV31" s="637"/>
      <c r="CW31" s="637"/>
      <c r="CX31" s="637"/>
      <c r="CY31" s="638"/>
      <c r="CZ31" s="621">
        <v>0.8</v>
      </c>
      <c r="DA31" s="639"/>
      <c r="DB31" s="639"/>
      <c r="DC31" s="640"/>
      <c r="DD31" s="624">
        <v>383938</v>
      </c>
      <c r="DE31" s="637"/>
      <c r="DF31" s="637"/>
      <c r="DG31" s="637"/>
      <c r="DH31" s="637"/>
      <c r="DI31" s="637"/>
      <c r="DJ31" s="637"/>
      <c r="DK31" s="638"/>
      <c r="DL31" s="624">
        <v>383938</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2311432</v>
      </c>
      <c r="S32" s="619"/>
      <c r="T32" s="619"/>
      <c r="U32" s="619"/>
      <c r="V32" s="619"/>
      <c r="W32" s="619"/>
      <c r="X32" s="619"/>
      <c r="Y32" s="620"/>
      <c r="Z32" s="671">
        <v>4.4000000000000004</v>
      </c>
      <c r="AA32" s="671"/>
      <c r="AB32" s="671"/>
      <c r="AC32" s="671"/>
      <c r="AD32" s="672">
        <v>196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98.3</v>
      </c>
      <c r="BH32" s="603"/>
      <c r="BI32" s="603"/>
      <c r="BJ32" s="603"/>
      <c r="BK32" s="603"/>
      <c r="BL32" s="603"/>
      <c r="BM32" s="666">
        <v>91</v>
      </c>
      <c r="BN32" s="603"/>
      <c r="BO32" s="603"/>
      <c r="BP32" s="603"/>
      <c r="BQ32" s="660"/>
      <c r="BR32" s="681">
        <v>97.9</v>
      </c>
      <c r="BS32" s="603"/>
      <c r="BT32" s="603"/>
      <c r="BU32" s="603"/>
      <c r="BV32" s="603"/>
      <c r="BW32" s="603"/>
      <c r="BX32" s="666">
        <v>89.3</v>
      </c>
      <c r="BY32" s="603"/>
      <c r="BZ32" s="603"/>
      <c r="CA32" s="603"/>
      <c r="CB32" s="660"/>
      <c r="CD32" s="692"/>
      <c r="CE32" s="693"/>
      <c r="CF32" s="655" t="s">
        <v>296</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7730900</v>
      </c>
      <c r="S33" s="619"/>
      <c r="T33" s="619"/>
      <c r="U33" s="619"/>
      <c r="V33" s="619"/>
      <c r="W33" s="619"/>
      <c r="X33" s="619"/>
      <c r="Y33" s="620"/>
      <c r="Z33" s="671">
        <v>14.8</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19206630</v>
      </c>
      <c r="CS33" s="637"/>
      <c r="CT33" s="637"/>
      <c r="CU33" s="637"/>
      <c r="CV33" s="637"/>
      <c r="CW33" s="637"/>
      <c r="CX33" s="637"/>
      <c r="CY33" s="638"/>
      <c r="CZ33" s="621">
        <v>38</v>
      </c>
      <c r="DA33" s="639"/>
      <c r="DB33" s="639"/>
      <c r="DC33" s="640"/>
      <c r="DD33" s="624">
        <v>14425453</v>
      </c>
      <c r="DE33" s="637"/>
      <c r="DF33" s="637"/>
      <c r="DG33" s="637"/>
      <c r="DH33" s="637"/>
      <c r="DI33" s="637"/>
      <c r="DJ33" s="637"/>
      <c r="DK33" s="638"/>
      <c r="DL33" s="624">
        <v>10089786</v>
      </c>
      <c r="DM33" s="637"/>
      <c r="DN33" s="637"/>
      <c r="DO33" s="637"/>
      <c r="DP33" s="637"/>
      <c r="DQ33" s="637"/>
      <c r="DR33" s="637"/>
      <c r="DS33" s="637"/>
      <c r="DT33" s="637"/>
      <c r="DU33" s="637"/>
      <c r="DV33" s="638"/>
      <c r="DW33" s="641">
        <v>34.9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5027998</v>
      </c>
      <c r="CS34" s="619"/>
      <c r="CT34" s="619"/>
      <c r="CU34" s="619"/>
      <c r="CV34" s="619"/>
      <c r="CW34" s="619"/>
      <c r="CX34" s="619"/>
      <c r="CY34" s="620"/>
      <c r="CZ34" s="621">
        <v>10</v>
      </c>
      <c r="DA34" s="639"/>
      <c r="DB34" s="639"/>
      <c r="DC34" s="640"/>
      <c r="DD34" s="624">
        <v>4005329</v>
      </c>
      <c r="DE34" s="619"/>
      <c r="DF34" s="619"/>
      <c r="DG34" s="619"/>
      <c r="DH34" s="619"/>
      <c r="DI34" s="619"/>
      <c r="DJ34" s="619"/>
      <c r="DK34" s="620"/>
      <c r="DL34" s="624">
        <v>3132154</v>
      </c>
      <c r="DM34" s="619"/>
      <c r="DN34" s="619"/>
      <c r="DO34" s="619"/>
      <c r="DP34" s="619"/>
      <c r="DQ34" s="619"/>
      <c r="DR34" s="619"/>
      <c r="DS34" s="619"/>
      <c r="DT34" s="619"/>
      <c r="DU34" s="619"/>
      <c r="DV34" s="620"/>
      <c r="DW34" s="641">
        <v>10.8</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1918800</v>
      </c>
      <c r="S35" s="619"/>
      <c r="T35" s="619"/>
      <c r="U35" s="619"/>
      <c r="V35" s="619"/>
      <c r="W35" s="619"/>
      <c r="X35" s="619"/>
      <c r="Y35" s="620"/>
      <c r="Z35" s="671">
        <v>3.7</v>
      </c>
      <c r="AA35" s="671"/>
      <c r="AB35" s="671"/>
      <c r="AC35" s="671"/>
      <c r="AD35" s="672" t="s">
        <v>110</v>
      </c>
      <c r="AE35" s="672"/>
      <c r="AF35" s="672"/>
      <c r="AG35" s="672"/>
      <c r="AH35" s="672"/>
      <c r="AI35" s="672"/>
      <c r="AJ35" s="672"/>
      <c r="AK35" s="672"/>
      <c r="AL35" s="641" t="s">
        <v>110</v>
      </c>
      <c r="AM35" s="673"/>
      <c r="AN35" s="673"/>
      <c r="AO35" s="674"/>
      <c r="AP35" s="186"/>
      <c r="AQ35" s="675" t="s">
        <v>304</v>
      </c>
      <c r="AR35" s="676"/>
      <c r="AS35" s="676"/>
      <c r="AT35" s="676"/>
      <c r="AU35" s="676"/>
      <c r="AV35" s="676"/>
      <c r="AW35" s="676"/>
      <c r="AX35" s="676"/>
      <c r="AY35" s="677"/>
      <c r="AZ35" s="668">
        <v>6667117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18186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719272</v>
      </c>
      <c r="CS35" s="637"/>
      <c r="CT35" s="637"/>
      <c r="CU35" s="637"/>
      <c r="CV35" s="637"/>
      <c r="CW35" s="637"/>
      <c r="CX35" s="637"/>
      <c r="CY35" s="638"/>
      <c r="CZ35" s="621">
        <v>1.4</v>
      </c>
      <c r="DA35" s="639"/>
      <c r="DB35" s="639"/>
      <c r="DC35" s="640"/>
      <c r="DD35" s="624">
        <v>620361</v>
      </c>
      <c r="DE35" s="637"/>
      <c r="DF35" s="637"/>
      <c r="DG35" s="637"/>
      <c r="DH35" s="637"/>
      <c r="DI35" s="637"/>
      <c r="DJ35" s="637"/>
      <c r="DK35" s="638"/>
      <c r="DL35" s="624">
        <v>620361</v>
      </c>
      <c r="DM35" s="637"/>
      <c r="DN35" s="637"/>
      <c r="DO35" s="637"/>
      <c r="DP35" s="637"/>
      <c r="DQ35" s="637"/>
      <c r="DR35" s="637"/>
      <c r="DS35" s="637"/>
      <c r="DT35" s="637"/>
      <c r="DU35" s="637"/>
      <c r="DV35" s="638"/>
      <c r="DW35" s="641">
        <v>2.1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52192552</v>
      </c>
      <c r="S36" s="659"/>
      <c r="T36" s="659"/>
      <c r="U36" s="659"/>
      <c r="V36" s="659"/>
      <c r="W36" s="659"/>
      <c r="X36" s="659"/>
      <c r="Y36" s="662"/>
      <c r="Z36" s="663">
        <v>100</v>
      </c>
      <c r="AA36" s="663"/>
      <c r="AB36" s="663"/>
      <c r="AC36" s="663"/>
      <c r="AD36" s="664">
        <v>27024727</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1511344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-741035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5032685</v>
      </c>
      <c r="CS36" s="619"/>
      <c r="CT36" s="619"/>
      <c r="CU36" s="619"/>
      <c r="CV36" s="619"/>
      <c r="CW36" s="619"/>
      <c r="CX36" s="619"/>
      <c r="CY36" s="620"/>
      <c r="CZ36" s="621">
        <v>10</v>
      </c>
      <c r="DA36" s="639"/>
      <c r="DB36" s="639"/>
      <c r="DC36" s="640"/>
      <c r="DD36" s="624">
        <v>4437329</v>
      </c>
      <c r="DE36" s="619"/>
      <c r="DF36" s="619"/>
      <c r="DG36" s="619"/>
      <c r="DH36" s="619"/>
      <c r="DI36" s="619"/>
      <c r="DJ36" s="619"/>
      <c r="DK36" s="620"/>
      <c r="DL36" s="624">
        <v>3561784</v>
      </c>
      <c r="DM36" s="619"/>
      <c r="DN36" s="619"/>
      <c r="DO36" s="619"/>
      <c r="DP36" s="619"/>
      <c r="DQ36" s="619"/>
      <c r="DR36" s="619"/>
      <c r="DS36" s="619"/>
      <c r="DT36" s="619"/>
      <c r="DU36" s="619"/>
      <c r="DV36" s="620"/>
      <c r="DW36" s="641">
        <v>12.3</v>
      </c>
      <c r="DX36" s="642"/>
      <c r="DY36" s="642"/>
      <c r="DZ36" s="642"/>
      <c r="EA36" s="642"/>
      <c r="EB36" s="642"/>
      <c r="EC36" s="643"/>
    </row>
    <row r="37" spans="2:133" ht="11.25" customHeight="1">
      <c r="AQ37" s="644" t="s">
        <v>311</v>
      </c>
      <c r="AR37" s="645"/>
      <c r="AS37" s="645"/>
      <c r="AT37" s="645"/>
      <c r="AU37" s="645"/>
      <c r="AV37" s="645"/>
      <c r="AW37" s="645"/>
      <c r="AX37" s="645"/>
      <c r="AY37" s="646"/>
      <c r="AZ37" s="618">
        <v>717903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14744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1554531</v>
      </c>
      <c r="CS37" s="637"/>
      <c r="CT37" s="637"/>
      <c r="CU37" s="637"/>
      <c r="CV37" s="637"/>
      <c r="CW37" s="637"/>
      <c r="CX37" s="637"/>
      <c r="CY37" s="638"/>
      <c r="CZ37" s="621">
        <v>3.1</v>
      </c>
      <c r="DA37" s="639"/>
      <c r="DB37" s="639"/>
      <c r="DC37" s="640"/>
      <c r="DD37" s="624">
        <v>1547299</v>
      </c>
      <c r="DE37" s="637"/>
      <c r="DF37" s="637"/>
      <c r="DG37" s="637"/>
      <c r="DH37" s="637"/>
      <c r="DI37" s="637"/>
      <c r="DJ37" s="637"/>
      <c r="DK37" s="638"/>
      <c r="DL37" s="624">
        <v>1287105</v>
      </c>
      <c r="DM37" s="637"/>
      <c r="DN37" s="637"/>
      <c r="DO37" s="637"/>
      <c r="DP37" s="637"/>
      <c r="DQ37" s="637"/>
      <c r="DR37" s="637"/>
      <c r="DS37" s="637"/>
      <c r="DT37" s="637"/>
      <c r="DU37" s="637"/>
      <c r="DV37" s="638"/>
      <c r="DW37" s="641">
        <v>4.4000000000000004</v>
      </c>
      <c r="DX37" s="642"/>
      <c r="DY37" s="642"/>
      <c r="DZ37" s="642"/>
      <c r="EA37" s="642"/>
      <c r="EB37" s="642"/>
      <c r="EC37" s="643"/>
    </row>
    <row r="38" spans="2:133" ht="11.25" customHeight="1">
      <c r="AQ38" s="644" t="s">
        <v>314</v>
      </c>
      <c r="AR38" s="645"/>
      <c r="AS38" s="645"/>
      <c r="AT38" s="645"/>
      <c r="AU38" s="645"/>
      <c r="AV38" s="645"/>
      <c r="AW38" s="645"/>
      <c r="AX38" s="645"/>
      <c r="AY38" s="646"/>
      <c r="AZ38" s="618">
        <v>370407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24788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4501637</v>
      </c>
      <c r="CS38" s="619"/>
      <c r="CT38" s="619"/>
      <c r="CU38" s="619"/>
      <c r="CV38" s="619"/>
      <c r="CW38" s="619"/>
      <c r="CX38" s="619"/>
      <c r="CY38" s="620"/>
      <c r="CZ38" s="621">
        <v>8.9</v>
      </c>
      <c r="DA38" s="639"/>
      <c r="DB38" s="639"/>
      <c r="DC38" s="640"/>
      <c r="DD38" s="624">
        <v>3776897</v>
      </c>
      <c r="DE38" s="619"/>
      <c r="DF38" s="619"/>
      <c r="DG38" s="619"/>
      <c r="DH38" s="619"/>
      <c r="DI38" s="619"/>
      <c r="DJ38" s="619"/>
      <c r="DK38" s="620"/>
      <c r="DL38" s="624">
        <v>2310341</v>
      </c>
      <c r="DM38" s="619"/>
      <c r="DN38" s="619"/>
      <c r="DO38" s="619"/>
      <c r="DP38" s="619"/>
      <c r="DQ38" s="619"/>
      <c r="DR38" s="619"/>
      <c r="DS38" s="619"/>
      <c r="DT38" s="619"/>
      <c r="DU38" s="619"/>
      <c r="DV38" s="620"/>
      <c r="DW38" s="641">
        <v>8</v>
      </c>
      <c r="DX38" s="642"/>
      <c r="DY38" s="642"/>
      <c r="DZ38" s="642"/>
      <c r="EA38" s="642"/>
      <c r="EB38" s="642"/>
      <c r="EC38" s="643"/>
    </row>
    <row r="39" spans="2:133" ht="11.25" customHeight="1">
      <c r="AQ39" s="644" t="s">
        <v>317</v>
      </c>
      <c r="AR39" s="645"/>
      <c r="AS39" s="645"/>
      <c r="AT39" s="645"/>
      <c r="AU39" s="645"/>
      <c r="AV39" s="645"/>
      <c r="AW39" s="645"/>
      <c r="AX39" s="645"/>
      <c r="AY39" s="646"/>
      <c r="AZ39" s="618">
        <v>162301</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1215172</v>
      </c>
      <c r="CS39" s="637"/>
      <c r="CT39" s="637"/>
      <c r="CU39" s="637"/>
      <c r="CV39" s="637"/>
      <c r="CW39" s="637"/>
      <c r="CX39" s="637"/>
      <c r="CY39" s="638"/>
      <c r="CZ39" s="621">
        <v>2.4</v>
      </c>
      <c r="DA39" s="639"/>
      <c r="DB39" s="639"/>
      <c r="DC39" s="640"/>
      <c r="DD39" s="624">
        <v>1100621</v>
      </c>
      <c r="DE39" s="637"/>
      <c r="DF39" s="637"/>
      <c r="DG39" s="637"/>
      <c r="DH39" s="637"/>
      <c r="DI39" s="637"/>
      <c r="DJ39" s="637"/>
      <c r="DK39" s="638"/>
      <c r="DL39" s="624" t="s">
        <v>321</v>
      </c>
      <c r="DM39" s="637"/>
      <c r="DN39" s="637"/>
      <c r="DO39" s="637"/>
      <c r="DP39" s="637"/>
      <c r="DQ39" s="637"/>
      <c r="DR39" s="637"/>
      <c r="DS39" s="637"/>
      <c r="DT39" s="637"/>
      <c r="DU39" s="637"/>
      <c r="DV39" s="638"/>
      <c r="DW39" s="641" t="s">
        <v>321</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1435427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2709866</v>
      </c>
      <c r="CS40" s="619"/>
      <c r="CT40" s="619"/>
      <c r="CU40" s="619"/>
      <c r="CV40" s="619"/>
      <c r="CW40" s="619"/>
      <c r="CX40" s="619"/>
      <c r="CY40" s="620"/>
      <c r="CZ40" s="621">
        <v>5.4</v>
      </c>
      <c r="DA40" s="639"/>
      <c r="DB40" s="639"/>
      <c r="DC40" s="640"/>
      <c r="DD40" s="624">
        <v>484916</v>
      </c>
      <c r="DE40" s="619"/>
      <c r="DF40" s="619"/>
      <c r="DG40" s="619"/>
      <c r="DH40" s="619"/>
      <c r="DI40" s="619"/>
      <c r="DJ40" s="619"/>
      <c r="DK40" s="620"/>
      <c r="DL40" s="624">
        <v>465146</v>
      </c>
      <c r="DM40" s="619"/>
      <c r="DN40" s="619"/>
      <c r="DO40" s="619"/>
      <c r="DP40" s="619"/>
      <c r="DQ40" s="619"/>
      <c r="DR40" s="619"/>
      <c r="DS40" s="619"/>
      <c r="DT40" s="619"/>
      <c r="DU40" s="619"/>
      <c r="DV40" s="620"/>
      <c r="DW40" s="641">
        <v>1.6</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2469735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328</v>
      </c>
      <c r="CS41" s="637"/>
      <c r="CT41" s="637"/>
      <c r="CU41" s="637"/>
      <c r="CV41" s="637"/>
      <c r="CW41" s="637"/>
      <c r="CX41" s="637"/>
      <c r="CY41" s="638"/>
      <c r="CZ41" s="621" t="s">
        <v>328</v>
      </c>
      <c r="DA41" s="639"/>
      <c r="DB41" s="639"/>
      <c r="DC41" s="640"/>
      <c r="DD41" s="624" t="s">
        <v>328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12034187</v>
      </c>
      <c r="CS42" s="619"/>
      <c r="CT42" s="619"/>
      <c r="CU42" s="619"/>
      <c r="CV42" s="619"/>
      <c r="CW42" s="619"/>
      <c r="CX42" s="619"/>
      <c r="CY42" s="620"/>
      <c r="CZ42" s="621">
        <v>23.8</v>
      </c>
      <c r="DA42" s="622"/>
      <c r="DB42" s="622"/>
      <c r="DC42" s="623"/>
      <c r="DD42" s="624">
        <v>2446250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170382</v>
      </c>
      <c r="CS43" s="637"/>
      <c r="CT43" s="637"/>
      <c r="CU43" s="637"/>
      <c r="CV43" s="637"/>
      <c r="CW43" s="637"/>
      <c r="CX43" s="637"/>
      <c r="CY43" s="638"/>
      <c r="CZ43" s="621">
        <v>0.3</v>
      </c>
      <c r="DA43" s="639"/>
      <c r="DB43" s="639"/>
      <c r="DC43" s="640"/>
      <c r="DD43" s="624">
        <v>133045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284</v>
      </c>
      <c r="CE44" s="632"/>
      <c r="CF44" s="615" t="s">
        <v>334</v>
      </c>
      <c r="CG44" s="616"/>
      <c r="CH44" s="616"/>
      <c r="CI44" s="616"/>
      <c r="CJ44" s="616"/>
      <c r="CK44" s="616"/>
      <c r="CL44" s="616"/>
      <c r="CM44" s="616"/>
      <c r="CN44" s="616"/>
      <c r="CO44" s="616"/>
      <c r="CP44" s="616"/>
      <c r="CQ44" s="617"/>
      <c r="CR44" s="618">
        <v>11953233</v>
      </c>
      <c r="CS44" s="619"/>
      <c r="CT44" s="619"/>
      <c r="CU44" s="619"/>
      <c r="CV44" s="619"/>
      <c r="CW44" s="619"/>
      <c r="CX44" s="619"/>
      <c r="CY44" s="620"/>
      <c r="CZ44" s="621">
        <v>23.7</v>
      </c>
      <c r="DA44" s="622"/>
      <c r="DB44" s="622"/>
      <c r="DC44" s="623"/>
      <c r="DD44" s="624">
        <v>2432469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3242682</v>
      </c>
      <c r="CS45" s="637"/>
      <c r="CT45" s="637"/>
      <c r="CU45" s="637"/>
      <c r="CV45" s="637"/>
      <c r="CW45" s="637"/>
      <c r="CX45" s="637"/>
      <c r="CY45" s="638"/>
      <c r="CZ45" s="621">
        <v>6.4</v>
      </c>
      <c r="DA45" s="639"/>
      <c r="DB45" s="639"/>
      <c r="DC45" s="640"/>
      <c r="DD45" s="624">
        <v>160357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8692274</v>
      </c>
      <c r="CS46" s="619"/>
      <c r="CT46" s="619"/>
      <c r="CU46" s="619"/>
      <c r="CV46" s="619"/>
      <c r="CW46" s="619"/>
      <c r="CX46" s="619"/>
      <c r="CY46" s="620"/>
      <c r="CZ46" s="621">
        <v>17.2</v>
      </c>
      <c r="DA46" s="622"/>
      <c r="DB46" s="622"/>
      <c r="DC46" s="623"/>
      <c r="DD46" s="624">
        <v>2253835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80954</v>
      </c>
      <c r="CS47" s="637"/>
      <c r="CT47" s="637"/>
      <c r="CU47" s="637"/>
      <c r="CV47" s="637"/>
      <c r="CW47" s="637"/>
      <c r="CX47" s="637"/>
      <c r="CY47" s="638"/>
      <c r="CZ47" s="621">
        <v>0.2</v>
      </c>
      <c r="DA47" s="639"/>
      <c r="DB47" s="639"/>
      <c r="DC47" s="640"/>
      <c r="DD47" s="624">
        <v>13781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50483939</v>
      </c>
      <c r="CS49" s="603"/>
      <c r="CT49" s="603"/>
      <c r="CU49" s="603"/>
      <c r="CV49" s="603"/>
      <c r="CW49" s="603"/>
      <c r="CX49" s="603"/>
      <c r="CY49" s="604"/>
      <c r="CZ49" s="605">
        <v>100</v>
      </c>
      <c r="DA49" s="606"/>
      <c r="DB49" s="606"/>
      <c r="DC49" s="607"/>
      <c r="DD49" s="608">
        <v>30667016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341</v>
      </c>
      <c r="DK2" s="1136"/>
      <c r="DL2" s="1136"/>
      <c r="DM2" s="1136"/>
      <c r="DN2" s="1136"/>
      <c r="DO2" s="1137"/>
      <c r="DP2" s="200"/>
      <c r="DQ2" s="1135" t="s">
        <v>342</v>
      </c>
      <c r="DR2" s="1136"/>
      <c r="DS2" s="1136"/>
      <c r="DT2" s="1136"/>
      <c r="DU2" s="1136"/>
      <c r="DV2" s="1136"/>
      <c r="DW2" s="1136"/>
      <c r="DX2" s="1136"/>
      <c r="DY2" s="1136"/>
      <c r="DZ2" s="11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8" t="s">
        <v>343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0" t="s">
        <v>345</v>
      </c>
      <c r="B5" s="1021"/>
      <c r="C5" s="1021"/>
      <c r="D5" s="1021"/>
      <c r="E5" s="1021"/>
      <c r="F5" s="1021"/>
      <c r="G5" s="1021"/>
      <c r="H5" s="1021"/>
      <c r="I5" s="1021"/>
      <c r="J5" s="1021"/>
      <c r="K5" s="1021"/>
      <c r="L5" s="1021"/>
      <c r="M5" s="1021"/>
      <c r="N5" s="1021"/>
      <c r="O5" s="1021"/>
      <c r="P5" s="1022"/>
      <c r="Q5" s="1026" t="s">
        <v>346</v>
      </c>
      <c r="R5" s="1027"/>
      <c r="S5" s="1027"/>
      <c r="T5" s="1027"/>
      <c r="U5" s="1028"/>
      <c r="V5" s="1026" t="s">
        <v>347</v>
      </c>
      <c r="W5" s="1027"/>
      <c r="X5" s="1027"/>
      <c r="Y5" s="1027"/>
      <c r="Z5" s="1028"/>
      <c r="AA5" s="1026" t="s">
        <v>348</v>
      </c>
      <c r="AB5" s="1027"/>
      <c r="AC5" s="1027"/>
      <c r="AD5" s="1027"/>
      <c r="AE5" s="1027"/>
      <c r="AF5" s="1138" t="s">
        <v>349</v>
      </c>
      <c r="AG5" s="1027"/>
      <c r="AH5" s="1027"/>
      <c r="AI5" s="1027"/>
      <c r="AJ5" s="1042"/>
      <c r="AK5" s="1027" t="s">
        <v>350</v>
      </c>
      <c r="AL5" s="1027"/>
      <c r="AM5" s="1027"/>
      <c r="AN5" s="1027"/>
      <c r="AO5" s="1028"/>
      <c r="AP5" s="1026" t="s">
        <v>351</v>
      </c>
      <c r="AQ5" s="1027"/>
      <c r="AR5" s="1027"/>
      <c r="AS5" s="1027"/>
      <c r="AT5" s="1028"/>
      <c r="AU5" s="1026" t="s">
        <v>352</v>
      </c>
      <c r="AV5" s="1027"/>
      <c r="AW5" s="1027"/>
      <c r="AX5" s="1027"/>
      <c r="AY5" s="1042"/>
      <c r="AZ5" s="207"/>
      <c r="BA5" s="207"/>
      <c r="BB5" s="207"/>
      <c r="BC5" s="207"/>
      <c r="BD5" s="207"/>
      <c r="BE5" s="208"/>
      <c r="BF5" s="208"/>
      <c r="BG5" s="208"/>
      <c r="BH5" s="208"/>
      <c r="BI5" s="208"/>
      <c r="BJ5" s="208"/>
      <c r="BK5" s="208"/>
      <c r="BL5" s="208"/>
      <c r="BM5" s="208"/>
      <c r="BN5" s="208"/>
      <c r="BO5" s="208"/>
      <c r="BP5" s="208"/>
      <c r="BQ5" s="1020" t="s">
        <v>353</v>
      </c>
      <c r="BR5" s="1021"/>
      <c r="BS5" s="1021"/>
      <c r="BT5" s="1021"/>
      <c r="BU5" s="1021"/>
      <c r="BV5" s="1021"/>
      <c r="BW5" s="1021"/>
      <c r="BX5" s="1021"/>
      <c r="BY5" s="1021"/>
      <c r="BZ5" s="1021"/>
      <c r="CA5" s="1021"/>
      <c r="CB5" s="1021"/>
      <c r="CC5" s="1021"/>
      <c r="CD5" s="1021"/>
      <c r="CE5" s="1021"/>
      <c r="CF5" s="1021"/>
      <c r="CG5" s="1022"/>
      <c r="CH5" s="1026" t="s">
        <v>354</v>
      </c>
      <c r="CI5" s="1027"/>
      <c r="CJ5" s="1027"/>
      <c r="CK5" s="1027"/>
      <c r="CL5" s="1028"/>
      <c r="CM5" s="1026" t="s">
        <v>355</v>
      </c>
      <c r="CN5" s="1027"/>
      <c r="CO5" s="1027"/>
      <c r="CP5" s="1027"/>
      <c r="CQ5" s="1028"/>
      <c r="CR5" s="1026" t="s">
        <v>356</v>
      </c>
      <c r="CS5" s="1027"/>
      <c r="CT5" s="1027"/>
      <c r="CU5" s="1027"/>
      <c r="CV5" s="1028"/>
      <c r="CW5" s="1026" t="s">
        <v>357</v>
      </c>
      <c r="CX5" s="1027"/>
      <c r="CY5" s="1027"/>
      <c r="CZ5" s="1027"/>
      <c r="DA5" s="1028"/>
      <c r="DB5" s="1026" t="s">
        <v>358</v>
      </c>
      <c r="DC5" s="1027"/>
      <c r="DD5" s="1027"/>
      <c r="DE5" s="1027"/>
      <c r="DF5" s="1028"/>
      <c r="DG5" s="1123" t="s">
        <v>359</v>
      </c>
      <c r="DH5" s="1124"/>
      <c r="DI5" s="1124"/>
      <c r="DJ5" s="1124"/>
      <c r="DK5" s="1125"/>
      <c r="DL5" s="1123" t="s">
        <v>360</v>
      </c>
      <c r="DM5" s="1124"/>
      <c r="DN5" s="1124"/>
      <c r="DO5" s="1124"/>
      <c r="DP5" s="1125"/>
      <c r="DQ5" s="1026" t="s">
        <v>361</v>
      </c>
      <c r="DR5" s="1027"/>
      <c r="DS5" s="1027"/>
      <c r="DT5" s="1027"/>
      <c r="DU5" s="1028"/>
      <c r="DV5" s="1026" t="s">
        <v>352</v>
      </c>
      <c r="DW5" s="1027"/>
      <c r="DX5" s="1027"/>
      <c r="DY5" s="1027"/>
      <c r="DZ5" s="1042"/>
      <c r="EA5" s="205"/>
    </row>
    <row r="6" spans="1:131" s="206" customFormat="1" ht="26.25" customHeight="1" thickBot="1">
      <c r="A6" s="1023"/>
      <c r="B6" s="1024"/>
      <c r="C6" s="1024"/>
      <c r="D6" s="1024"/>
      <c r="E6" s="1024"/>
      <c r="F6" s="1024"/>
      <c r="G6" s="1024"/>
      <c r="H6" s="1024"/>
      <c r="I6" s="1024"/>
      <c r="J6" s="1024"/>
      <c r="K6" s="1024"/>
      <c r="L6" s="1024"/>
      <c r="M6" s="1024"/>
      <c r="N6" s="1024"/>
      <c r="O6" s="1024"/>
      <c r="P6" s="1025"/>
      <c r="Q6" s="1029"/>
      <c r="R6" s="1030"/>
      <c r="S6" s="1030"/>
      <c r="T6" s="1030"/>
      <c r="U6" s="1031"/>
      <c r="V6" s="1029"/>
      <c r="W6" s="1030"/>
      <c r="X6" s="1030"/>
      <c r="Y6" s="1030"/>
      <c r="Z6" s="1031"/>
      <c r="AA6" s="1029"/>
      <c r="AB6" s="1030"/>
      <c r="AC6" s="1030"/>
      <c r="AD6" s="1030"/>
      <c r="AE6" s="1030"/>
      <c r="AF6" s="1139"/>
      <c r="AG6" s="1030"/>
      <c r="AH6" s="1030"/>
      <c r="AI6" s="1030"/>
      <c r="AJ6" s="1043"/>
      <c r="AK6" s="1030"/>
      <c r="AL6" s="1030"/>
      <c r="AM6" s="1030"/>
      <c r="AN6" s="1030"/>
      <c r="AO6" s="1031"/>
      <c r="AP6" s="1029"/>
      <c r="AQ6" s="1030"/>
      <c r="AR6" s="1030"/>
      <c r="AS6" s="1030"/>
      <c r="AT6" s="1031"/>
      <c r="AU6" s="1029"/>
      <c r="AV6" s="1030"/>
      <c r="AW6" s="1030"/>
      <c r="AX6" s="1030"/>
      <c r="AY6" s="1043"/>
      <c r="AZ6" s="203"/>
      <c r="BA6" s="203"/>
      <c r="BB6" s="203"/>
      <c r="BC6" s="203"/>
      <c r="BD6" s="203"/>
      <c r="BE6" s="204"/>
      <c r="BF6" s="204"/>
      <c r="BG6" s="204"/>
      <c r="BH6" s="204"/>
      <c r="BI6" s="204"/>
      <c r="BJ6" s="204"/>
      <c r="BK6" s="204"/>
      <c r="BL6" s="204"/>
      <c r="BM6" s="204"/>
      <c r="BN6" s="204"/>
      <c r="BO6" s="204"/>
      <c r="BP6" s="204"/>
      <c r="BQ6" s="1023"/>
      <c r="BR6" s="1024"/>
      <c r="BS6" s="1024"/>
      <c r="BT6" s="1024"/>
      <c r="BU6" s="1024"/>
      <c r="BV6" s="1024"/>
      <c r="BW6" s="1024"/>
      <c r="BX6" s="1024"/>
      <c r="BY6" s="1024"/>
      <c r="BZ6" s="1024"/>
      <c r="CA6" s="1024"/>
      <c r="CB6" s="1024"/>
      <c r="CC6" s="1024"/>
      <c r="CD6" s="1024"/>
      <c r="CE6" s="1024"/>
      <c r="CF6" s="1024"/>
      <c r="CG6" s="1025"/>
      <c r="CH6" s="1029"/>
      <c r="CI6" s="1030"/>
      <c r="CJ6" s="1030"/>
      <c r="CK6" s="1030"/>
      <c r="CL6" s="1031"/>
      <c r="CM6" s="1029"/>
      <c r="CN6" s="1030"/>
      <c r="CO6" s="1030"/>
      <c r="CP6" s="1030"/>
      <c r="CQ6" s="1031"/>
      <c r="CR6" s="1029"/>
      <c r="CS6" s="1030"/>
      <c r="CT6" s="1030"/>
      <c r="CU6" s="1030"/>
      <c r="CV6" s="1031"/>
      <c r="CW6" s="1029"/>
      <c r="CX6" s="1030"/>
      <c r="CY6" s="1030"/>
      <c r="CZ6" s="1030"/>
      <c r="DA6" s="1031"/>
      <c r="DB6" s="1029"/>
      <c r="DC6" s="1030"/>
      <c r="DD6" s="1030"/>
      <c r="DE6" s="1030"/>
      <c r="DF6" s="1031"/>
      <c r="DG6" s="1126"/>
      <c r="DH6" s="1127"/>
      <c r="DI6" s="1127"/>
      <c r="DJ6" s="1127"/>
      <c r="DK6" s="1128"/>
      <c r="DL6" s="1126"/>
      <c r="DM6" s="1127"/>
      <c r="DN6" s="1127"/>
      <c r="DO6" s="1127"/>
      <c r="DP6" s="1128"/>
      <c r="DQ6" s="1029"/>
      <c r="DR6" s="1030"/>
      <c r="DS6" s="1030"/>
      <c r="DT6" s="1030"/>
      <c r="DU6" s="1031"/>
      <c r="DV6" s="1029"/>
      <c r="DW6" s="1030"/>
      <c r="DX6" s="1030"/>
      <c r="DY6" s="1030"/>
      <c r="DZ6" s="1043"/>
      <c r="EA6" s="205"/>
    </row>
    <row r="7" spans="1:131" s="206" customFormat="1" ht="26.25" customHeight="1" thickTop="1">
      <c r="A7" s="209">
        <v>1</v>
      </c>
      <c r="B7" s="1075" t="s">
        <v>362</v>
      </c>
      <c r="C7" s="1076"/>
      <c r="D7" s="1076"/>
      <c r="E7" s="1076"/>
      <c r="F7" s="1076"/>
      <c r="G7" s="1076"/>
      <c r="H7" s="1076"/>
      <c r="I7" s="1076"/>
      <c r="J7" s="1076"/>
      <c r="K7" s="1076"/>
      <c r="L7" s="1076"/>
      <c r="M7" s="1076"/>
      <c r="N7" s="1076"/>
      <c r="O7" s="1076"/>
      <c r="P7" s="1077"/>
      <c r="Q7" s="1129">
        <v>51907</v>
      </c>
      <c r="R7" s="1130"/>
      <c r="S7" s="1130"/>
      <c r="T7" s="1130"/>
      <c r="U7" s="1130"/>
      <c r="V7" s="1130">
        <v>50199</v>
      </c>
      <c r="W7" s="1130"/>
      <c r="X7" s="1130"/>
      <c r="Y7" s="1130"/>
      <c r="Z7" s="1130"/>
      <c r="AA7" s="1130">
        <v>1708</v>
      </c>
      <c r="AB7" s="1130"/>
      <c r="AC7" s="1130"/>
      <c r="AD7" s="1130"/>
      <c r="AE7" s="1131"/>
      <c r="AF7" s="1132">
        <v>1346</v>
      </c>
      <c r="AG7" s="1133"/>
      <c r="AH7" s="1133"/>
      <c r="AI7" s="1133"/>
      <c r="AJ7" s="1134"/>
      <c r="AK7" s="1116">
        <v>241</v>
      </c>
      <c r="AL7" s="1117"/>
      <c r="AM7" s="1117"/>
      <c r="AN7" s="1117"/>
      <c r="AO7" s="1117"/>
      <c r="AP7" s="1117">
        <v>49342</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557</v>
      </c>
      <c r="BT7" s="1121"/>
      <c r="BU7" s="1121"/>
      <c r="BV7" s="1121"/>
      <c r="BW7" s="1121"/>
      <c r="BX7" s="1121"/>
      <c r="BY7" s="1121"/>
      <c r="BZ7" s="1121"/>
      <c r="CA7" s="1121"/>
      <c r="CB7" s="1121"/>
      <c r="CC7" s="1121"/>
      <c r="CD7" s="1121"/>
      <c r="CE7" s="1121"/>
      <c r="CF7" s="1121"/>
      <c r="CG7" s="1122"/>
      <c r="CH7" s="1113">
        <v>-18</v>
      </c>
      <c r="CI7" s="1114"/>
      <c r="CJ7" s="1114"/>
      <c r="CK7" s="1114"/>
      <c r="CL7" s="1115"/>
      <c r="CM7" s="1113">
        <v>70</v>
      </c>
      <c r="CN7" s="1114"/>
      <c r="CO7" s="1114"/>
      <c r="CP7" s="1114"/>
      <c r="CQ7" s="1115"/>
      <c r="CR7" s="1113" t="s">
        <v>558</v>
      </c>
      <c r="CS7" s="1114"/>
      <c r="CT7" s="1114"/>
      <c r="CU7" s="1114"/>
      <c r="CV7" s="1115"/>
      <c r="CW7" s="1113" t="s">
        <v>558</v>
      </c>
      <c r="CX7" s="1114"/>
      <c r="CY7" s="1114"/>
      <c r="CZ7" s="1114"/>
      <c r="DA7" s="1115"/>
      <c r="DB7" s="1113" t="s">
        <v>558</v>
      </c>
      <c r="DC7" s="1114"/>
      <c r="DD7" s="1114"/>
      <c r="DE7" s="1114"/>
      <c r="DF7" s="1115"/>
      <c r="DG7" s="1113" t="s">
        <v>558</v>
      </c>
      <c r="DH7" s="1114"/>
      <c r="DI7" s="1114"/>
      <c r="DJ7" s="1114"/>
      <c r="DK7" s="1115"/>
      <c r="DL7" s="1113">
        <v>130</v>
      </c>
      <c r="DM7" s="1114"/>
      <c r="DN7" s="1114"/>
      <c r="DO7" s="1114"/>
      <c r="DP7" s="1115"/>
      <c r="DQ7" s="1113" t="s">
        <v>558</v>
      </c>
      <c r="DR7" s="1114"/>
      <c r="DS7" s="1114"/>
      <c r="DT7" s="1114"/>
      <c r="DU7" s="1115"/>
      <c r="DV7" s="1140"/>
      <c r="DW7" s="1141"/>
      <c r="DX7" s="1141"/>
      <c r="DY7" s="1141"/>
      <c r="DZ7" s="1142"/>
      <c r="EA7" s="205"/>
    </row>
    <row r="8" spans="1:131" s="206" customFormat="1" ht="26.25" customHeight="1">
      <c r="A8" s="212">
        <v>2</v>
      </c>
      <c r="B8" s="1062" t="s">
        <v>363</v>
      </c>
      <c r="C8" s="1063"/>
      <c r="D8" s="1063"/>
      <c r="E8" s="1063"/>
      <c r="F8" s="1063"/>
      <c r="G8" s="1063"/>
      <c r="H8" s="1063"/>
      <c r="I8" s="1063"/>
      <c r="J8" s="1063"/>
      <c r="K8" s="1063"/>
      <c r="L8" s="1063"/>
      <c r="M8" s="1063"/>
      <c r="N8" s="1063"/>
      <c r="O8" s="1063"/>
      <c r="P8" s="1064"/>
      <c r="Q8" s="1068">
        <v>234</v>
      </c>
      <c r="R8" s="1069"/>
      <c r="S8" s="1069"/>
      <c r="T8" s="1069"/>
      <c r="U8" s="1069"/>
      <c r="V8" s="1069">
        <v>234</v>
      </c>
      <c r="W8" s="1069"/>
      <c r="X8" s="1069"/>
      <c r="Y8" s="1069"/>
      <c r="Z8" s="1069"/>
      <c r="AA8" s="1069">
        <v>0</v>
      </c>
      <c r="AB8" s="1069"/>
      <c r="AC8" s="1069"/>
      <c r="AD8" s="1069"/>
      <c r="AE8" s="1070"/>
      <c r="AF8" s="1044">
        <v>0</v>
      </c>
      <c r="AG8" s="1045"/>
      <c r="AH8" s="1045"/>
      <c r="AI8" s="1045"/>
      <c r="AJ8" s="1046"/>
      <c r="AK8" s="1111">
        <v>12</v>
      </c>
      <c r="AL8" s="1112"/>
      <c r="AM8" s="1112"/>
      <c r="AN8" s="1112"/>
      <c r="AO8" s="1112"/>
      <c r="AP8" s="1112" t="s">
        <v>535</v>
      </c>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39"/>
      <c r="BT8" s="1040"/>
      <c r="BU8" s="1040"/>
      <c r="BV8" s="1040"/>
      <c r="BW8" s="1040"/>
      <c r="BX8" s="1040"/>
      <c r="BY8" s="1040"/>
      <c r="BZ8" s="1040"/>
      <c r="CA8" s="1040"/>
      <c r="CB8" s="1040"/>
      <c r="CC8" s="1040"/>
      <c r="CD8" s="1040"/>
      <c r="CE8" s="1040"/>
      <c r="CF8" s="1040"/>
      <c r="CG8" s="1041"/>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7"/>
      <c r="DW8" s="1018"/>
      <c r="DX8" s="1018"/>
      <c r="DY8" s="1018"/>
      <c r="DZ8" s="1019"/>
      <c r="EA8" s="205"/>
    </row>
    <row r="9" spans="1:131" s="206" customFormat="1" ht="26.25" customHeight="1">
      <c r="A9" s="212">
        <v>3</v>
      </c>
      <c r="B9" s="1062" t="s">
        <v>364</v>
      </c>
      <c r="C9" s="1063"/>
      <c r="D9" s="1063"/>
      <c r="E9" s="1063"/>
      <c r="F9" s="1063"/>
      <c r="G9" s="1063"/>
      <c r="H9" s="1063"/>
      <c r="I9" s="1063"/>
      <c r="J9" s="1063"/>
      <c r="K9" s="1063"/>
      <c r="L9" s="1063"/>
      <c r="M9" s="1063"/>
      <c r="N9" s="1063"/>
      <c r="O9" s="1063"/>
      <c r="P9" s="1064"/>
      <c r="Q9" s="1068">
        <v>15</v>
      </c>
      <c r="R9" s="1069"/>
      <c r="S9" s="1069"/>
      <c r="T9" s="1069"/>
      <c r="U9" s="1069"/>
      <c r="V9" s="1069">
        <v>15</v>
      </c>
      <c r="W9" s="1069"/>
      <c r="X9" s="1069"/>
      <c r="Y9" s="1069"/>
      <c r="Z9" s="1069"/>
      <c r="AA9" s="1069">
        <v>0</v>
      </c>
      <c r="AB9" s="1069"/>
      <c r="AC9" s="1069"/>
      <c r="AD9" s="1069"/>
      <c r="AE9" s="1070"/>
      <c r="AF9" s="1044">
        <v>0</v>
      </c>
      <c r="AG9" s="1045"/>
      <c r="AH9" s="1045"/>
      <c r="AI9" s="1045"/>
      <c r="AJ9" s="1046"/>
      <c r="AK9" s="1111">
        <v>0</v>
      </c>
      <c r="AL9" s="1112"/>
      <c r="AM9" s="1112"/>
      <c r="AN9" s="1112"/>
      <c r="AO9" s="1112"/>
      <c r="AP9" s="1112">
        <v>16</v>
      </c>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39"/>
      <c r="BT9" s="1040"/>
      <c r="BU9" s="1040"/>
      <c r="BV9" s="1040"/>
      <c r="BW9" s="1040"/>
      <c r="BX9" s="1040"/>
      <c r="BY9" s="1040"/>
      <c r="BZ9" s="1040"/>
      <c r="CA9" s="1040"/>
      <c r="CB9" s="1040"/>
      <c r="CC9" s="1040"/>
      <c r="CD9" s="1040"/>
      <c r="CE9" s="1040"/>
      <c r="CF9" s="1040"/>
      <c r="CG9" s="1041"/>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7"/>
      <c r="DW9" s="1018"/>
      <c r="DX9" s="1018"/>
      <c r="DY9" s="1018"/>
      <c r="DZ9" s="1019"/>
      <c r="EA9" s="205"/>
    </row>
    <row r="10" spans="1:131" s="206" customFormat="1" ht="26.25" customHeight="1">
      <c r="A10" s="212">
        <v>4</v>
      </c>
      <c r="B10" s="1062" t="s">
        <v>365</v>
      </c>
      <c r="C10" s="1063"/>
      <c r="D10" s="1063"/>
      <c r="E10" s="1063"/>
      <c r="F10" s="1063"/>
      <c r="G10" s="1063"/>
      <c r="H10" s="1063"/>
      <c r="I10" s="1063"/>
      <c r="J10" s="1063"/>
      <c r="K10" s="1063"/>
      <c r="L10" s="1063"/>
      <c r="M10" s="1063"/>
      <c r="N10" s="1063"/>
      <c r="O10" s="1063"/>
      <c r="P10" s="1064"/>
      <c r="Q10" s="1068">
        <v>37</v>
      </c>
      <c r="R10" s="1069"/>
      <c r="S10" s="1069"/>
      <c r="T10" s="1069"/>
      <c r="U10" s="1069"/>
      <c r="V10" s="1069">
        <v>37</v>
      </c>
      <c r="W10" s="1069"/>
      <c r="X10" s="1069"/>
      <c r="Y10" s="1069"/>
      <c r="Z10" s="1069"/>
      <c r="AA10" s="1069">
        <v>0</v>
      </c>
      <c r="AB10" s="1069"/>
      <c r="AC10" s="1069"/>
      <c r="AD10" s="1069"/>
      <c r="AE10" s="1070"/>
      <c r="AF10" s="1044">
        <v>0</v>
      </c>
      <c r="AG10" s="1045"/>
      <c r="AH10" s="1045"/>
      <c r="AI10" s="1045"/>
      <c r="AJ10" s="1046"/>
      <c r="AK10" s="1111">
        <v>21</v>
      </c>
      <c r="AL10" s="1112"/>
      <c r="AM10" s="1112"/>
      <c r="AN10" s="1112"/>
      <c r="AO10" s="1112"/>
      <c r="AP10" s="1112" t="s">
        <v>535</v>
      </c>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39"/>
      <c r="BT10" s="1040"/>
      <c r="BU10" s="1040"/>
      <c r="BV10" s="1040"/>
      <c r="BW10" s="1040"/>
      <c r="BX10" s="1040"/>
      <c r="BY10" s="1040"/>
      <c r="BZ10" s="1040"/>
      <c r="CA10" s="1040"/>
      <c r="CB10" s="1040"/>
      <c r="CC10" s="1040"/>
      <c r="CD10" s="1040"/>
      <c r="CE10" s="1040"/>
      <c r="CF10" s="1040"/>
      <c r="CG10" s="1041"/>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7"/>
      <c r="DW10" s="1018"/>
      <c r="DX10" s="1018"/>
      <c r="DY10" s="1018"/>
      <c r="DZ10" s="1019"/>
      <c r="EA10" s="205"/>
    </row>
    <row r="11" spans="1:131" s="206" customFormat="1" ht="26.25" customHeight="1">
      <c r="A11" s="212">
        <v>5</v>
      </c>
      <c r="B11" s="1062"/>
      <c r="C11" s="1063"/>
      <c r="D11" s="1063"/>
      <c r="E11" s="1063"/>
      <c r="F11" s="1063"/>
      <c r="G11" s="1063"/>
      <c r="H11" s="1063"/>
      <c r="I11" s="1063"/>
      <c r="J11" s="1063"/>
      <c r="K11" s="1063"/>
      <c r="L11" s="1063"/>
      <c r="M11" s="1063"/>
      <c r="N11" s="1063"/>
      <c r="O11" s="1063"/>
      <c r="P11" s="1064"/>
      <c r="Q11" s="1068"/>
      <c r="R11" s="1069"/>
      <c r="S11" s="1069"/>
      <c r="T11" s="1069"/>
      <c r="U11" s="1069"/>
      <c r="V11" s="1069"/>
      <c r="W11" s="1069"/>
      <c r="X11" s="1069"/>
      <c r="Y11" s="1069"/>
      <c r="Z11" s="1069"/>
      <c r="AA11" s="1069"/>
      <c r="AB11" s="1069"/>
      <c r="AC11" s="1069"/>
      <c r="AD11" s="1069"/>
      <c r="AE11" s="1070"/>
      <c r="AF11" s="1044"/>
      <c r="AG11" s="1045"/>
      <c r="AH11" s="1045"/>
      <c r="AI11" s="1045"/>
      <c r="AJ11" s="1046"/>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39"/>
      <c r="BT11" s="1040"/>
      <c r="BU11" s="1040"/>
      <c r="BV11" s="1040"/>
      <c r="BW11" s="1040"/>
      <c r="BX11" s="1040"/>
      <c r="BY11" s="1040"/>
      <c r="BZ11" s="1040"/>
      <c r="CA11" s="1040"/>
      <c r="CB11" s="1040"/>
      <c r="CC11" s="1040"/>
      <c r="CD11" s="1040"/>
      <c r="CE11" s="1040"/>
      <c r="CF11" s="1040"/>
      <c r="CG11" s="1041"/>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7"/>
      <c r="DW11" s="1018"/>
      <c r="DX11" s="1018"/>
      <c r="DY11" s="1018"/>
      <c r="DZ11" s="1019"/>
      <c r="EA11" s="205"/>
    </row>
    <row r="12" spans="1:131" s="206" customFormat="1" ht="26.25" customHeight="1">
      <c r="A12" s="212">
        <v>6</v>
      </c>
      <c r="B12" s="1062"/>
      <c r="C12" s="1063"/>
      <c r="D12" s="1063"/>
      <c r="E12" s="1063"/>
      <c r="F12" s="1063"/>
      <c r="G12" s="1063"/>
      <c r="H12" s="1063"/>
      <c r="I12" s="1063"/>
      <c r="J12" s="1063"/>
      <c r="K12" s="1063"/>
      <c r="L12" s="1063"/>
      <c r="M12" s="1063"/>
      <c r="N12" s="1063"/>
      <c r="O12" s="1063"/>
      <c r="P12" s="1064"/>
      <c r="Q12" s="1068"/>
      <c r="R12" s="1069"/>
      <c r="S12" s="1069"/>
      <c r="T12" s="1069"/>
      <c r="U12" s="1069"/>
      <c r="V12" s="1069"/>
      <c r="W12" s="1069"/>
      <c r="X12" s="1069"/>
      <c r="Y12" s="1069"/>
      <c r="Z12" s="1069"/>
      <c r="AA12" s="1069"/>
      <c r="AB12" s="1069"/>
      <c r="AC12" s="1069"/>
      <c r="AD12" s="1069"/>
      <c r="AE12" s="1070"/>
      <c r="AF12" s="1044"/>
      <c r="AG12" s="1045"/>
      <c r="AH12" s="1045"/>
      <c r="AI12" s="1045"/>
      <c r="AJ12" s="1046"/>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39"/>
      <c r="BT12" s="1040"/>
      <c r="BU12" s="1040"/>
      <c r="BV12" s="1040"/>
      <c r="BW12" s="1040"/>
      <c r="BX12" s="1040"/>
      <c r="BY12" s="1040"/>
      <c r="BZ12" s="1040"/>
      <c r="CA12" s="1040"/>
      <c r="CB12" s="1040"/>
      <c r="CC12" s="1040"/>
      <c r="CD12" s="1040"/>
      <c r="CE12" s="1040"/>
      <c r="CF12" s="1040"/>
      <c r="CG12" s="1041"/>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7"/>
      <c r="DW12" s="1018"/>
      <c r="DX12" s="1018"/>
      <c r="DY12" s="1018"/>
      <c r="DZ12" s="1019"/>
      <c r="EA12" s="205"/>
    </row>
    <row r="13" spans="1:131" s="206" customFormat="1" ht="26.25" customHeight="1">
      <c r="A13" s="212">
        <v>7</v>
      </c>
      <c r="B13" s="1062"/>
      <c r="C13" s="1063"/>
      <c r="D13" s="1063"/>
      <c r="E13" s="1063"/>
      <c r="F13" s="1063"/>
      <c r="G13" s="1063"/>
      <c r="H13" s="1063"/>
      <c r="I13" s="1063"/>
      <c r="J13" s="1063"/>
      <c r="K13" s="1063"/>
      <c r="L13" s="1063"/>
      <c r="M13" s="1063"/>
      <c r="N13" s="1063"/>
      <c r="O13" s="1063"/>
      <c r="P13" s="1064"/>
      <c r="Q13" s="1068"/>
      <c r="R13" s="1069"/>
      <c r="S13" s="1069"/>
      <c r="T13" s="1069"/>
      <c r="U13" s="1069"/>
      <c r="V13" s="1069"/>
      <c r="W13" s="1069"/>
      <c r="X13" s="1069"/>
      <c r="Y13" s="1069"/>
      <c r="Z13" s="1069"/>
      <c r="AA13" s="1069"/>
      <c r="AB13" s="1069"/>
      <c r="AC13" s="1069"/>
      <c r="AD13" s="1069"/>
      <c r="AE13" s="1070"/>
      <c r="AF13" s="1044"/>
      <c r="AG13" s="1045"/>
      <c r="AH13" s="1045"/>
      <c r="AI13" s="1045"/>
      <c r="AJ13" s="1046"/>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39"/>
      <c r="BT13" s="1040"/>
      <c r="BU13" s="1040"/>
      <c r="BV13" s="1040"/>
      <c r="BW13" s="1040"/>
      <c r="BX13" s="1040"/>
      <c r="BY13" s="1040"/>
      <c r="BZ13" s="1040"/>
      <c r="CA13" s="1040"/>
      <c r="CB13" s="1040"/>
      <c r="CC13" s="1040"/>
      <c r="CD13" s="1040"/>
      <c r="CE13" s="1040"/>
      <c r="CF13" s="1040"/>
      <c r="CG13" s="1041"/>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7"/>
      <c r="DW13" s="1018"/>
      <c r="DX13" s="1018"/>
      <c r="DY13" s="1018"/>
      <c r="DZ13" s="1019"/>
      <c r="EA13" s="205"/>
    </row>
    <row r="14" spans="1:131" s="206" customFormat="1" ht="26.25" customHeight="1">
      <c r="A14" s="212">
        <v>8</v>
      </c>
      <c r="B14" s="1062"/>
      <c r="C14" s="1063"/>
      <c r="D14" s="1063"/>
      <c r="E14" s="1063"/>
      <c r="F14" s="1063"/>
      <c r="G14" s="1063"/>
      <c r="H14" s="1063"/>
      <c r="I14" s="1063"/>
      <c r="J14" s="1063"/>
      <c r="K14" s="1063"/>
      <c r="L14" s="1063"/>
      <c r="M14" s="1063"/>
      <c r="N14" s="1063"/>
      <c r="O14" s="1063"/>
      <c r="P14" s="1064"/>
      <c r="Q14" s="1068"/>
      <c r="R14" s="1069"/>
      <c r="S14" s="1069"/>
      <c r="T14" s="1069"/>
      <c r="U14" s="1069"/>
      <c r="V14" s="1069"/>
      <c r="W14" s="1069"/>
      <c r="X14" s="1069"/>
      <c r="Y14" s="1069"/>
      <c r="Z14" s="1069"/>
      <c r="AA14" s="1069"/>
      <c r="AB14" s="1069"/>
      <c r="AC14" s="1069"/>
      <c r="AD14" s="1069"/>
      <c r="AE14" s="1070"/>
      <c r="AF14" s="1044"/>
      <c r="AG14" s="1045"/>
      <c r="AH14" s="1045"/>
      <c r="AI14" s="1045"/>
      <c r="AJ14" s="1046"/>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39"/>
      <c r="BT14" s="1040"/>
      <c r="BU14" s="1040"/>
      <c r="BV14" s="1040"/>
      <c r="BW14" s="1040"/>
      <c r="BX14" s="1040"/>
      <c r="BY14" s="1040"/>
      <c r="BZ14" s="1040"/>
      <c r="CA14" s="1040"/>
      <c r="CB14" s="1040"/>
      <c r="CC14" s="1040"/>
      <c r="CD14" s="1040"/>
      <c r="CE14" s="1040"/>
      <c r="CF14" s="1040"/>
      <c r="CG14" s="1041"/>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7"/>
      <c r="DW14" s="1018"/>
      <c r="DX14" s="1018"/>
      <c r="DY14" s="1018"/>
      <c r="DZ14" s="1019"/>
      <c r="EA14" s="205"/>
    </row>
    <row r="15" spans="1:131" s="206" customFormat="1" ht="26.25" customHeight="1">
      <c r="A15" s="212">
        <v>9</v>
      </c>
      <c r="B15" s="1062"/>
      <c r="C15" s="1063"/>
      <c r="D15" s="1063"/>
      <c r="E15" s="1063"/>
      <c r="F15" s="1063"/>
      <c r="G15" s="1063"/>
      <c r="H15" s="1063"/>
      <c r="I15" s="1063"/>
      <c r="J15" s="1063"/>
      <c r="K15" s="1063"/>
      <c r="L15" s="1063"/>
      <c r="M15" s="1063"/>
      <c r="N15" s="1063"/>
      <c r="O15" s="1063"/>
      <c r="P15" s="1064"/>
      <c r="Q15" s="1068"/>
      <c r="R15" s="1069"/>
      <c r="S15" s="1069"/>
      <c r="T15" s="1069"/>
      <c r="U15" s="1069"/>
      <c r="V15" s="1069"/>
      <c r="W15" s="1069"/>
      <c r="X15" s="1069"/>
      <c r="Y15" s="1069"/>
      <c r="Z15" s="1069"/>
      <c r="AA15" s="1069"/>
      <c r="AB15" s="1069"/>
      <c r="AC15" s="1069"/>
      <c r="AD15" s="1069"/>
      <c r="AE15" s="1070"/>
      <c r="AF15" s="1044"/>
      <c r="AG15" s="1045"/>
      <c r="AH15" s="1045"/>
      <c r="AI15" s="1045"/>
      <c r="AJ15" s="1046"/>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39"/>
      <c r="BT15" s="1040"/>
      <c r="BU15" s="1040"/>
      <c r="BV15" s="1040"/>
      <c r="BW15" s="1040"/>
      <c r="BX15" s="1040"/>
      <c r="BY15" s="1040"/>
      <c r="BZ15" s="1040"/>
      <c r="CA15" s="1040"/>
      <c r="CB15" s="1040"/>
      <c r="CC15" s="1040"/>
      <c r="CD15" s="1040"/>
      <c r="CE15" s="1040"/>
      <c r="CF15" s="1040"/>
      <c r="CG15" s="1041"/>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7"/>
      <c r="DW15" s="1018"/>
      <c r="DX15" s="1018"/>
      <c r="DY15" s="1018"/>
      <c r="DZ15" s="1019"/>
      <c r="EA15" s="205"/>
    </row>
    <row r="16" spans="1:131" s="206" customFormat="1" ht="26.25" customHeight="1">
      <c r="A16" s="212">
        <v>10</v>
      </c>
      <c r="B16" s="1062"/>
      <c r="C16" s="1063"/>
      <c r="D16" s="1063"/>
      <c r="E16" s="1063"/>
      <c r="F16" s="1063"/>
      <c r="G16" s="1063"/>
      <c r="H16" s="1063"/>
      <c r="I16" s="1063"/>
      <c r="J16" s="1063"/>
      <c r="K16" s="1063"/>
      <c r="L16" s="1063"/>
      <c r="M16" s="1063"/>
      <c r="N16" s="1063"/>
      <c r="O16" s="1063"/>
      <c r="P16" s="1064"/>
      <c r="Q16" s="1068"/>
      <c r="R16" s="1069"/>
      <c r="S16" s="1069"/>
      <c r="T16" s="1069"/>
      <c r="U16" s="1069"/>
      <c r="V16" s="1069"/>
      <c r="W16" s="1069"/>
      <c r="X16" s="1069"/>
      <c r="Y16" s="1069"/>
      <c r="Z16" s="1069"/>
      <c r="AA16" s="1069"/>
      <c r="AB16" s="1069"/>
      <c r="AC16" s="1069"/>
      <c r="AD16" s="1069"/>
      <c r="AE16" s="1070"/>
      <c r="AF16" s="1044"/>
      <c r="AG16" s="1045"/>
      <c r="AH16" s="1045"/>
      <c r="AI16" s="1045"/>
      <c r="AJ16" s="1046"/>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39"/>
      <c r="BT16" s="1040"/>
      <c r="BU16" s="1040"/>
      <c r="BV16" s="1040"/>
      <c r="BW16" s="1040"/>
      <c r="BX16" s="1040"/>
      <c r="BY16" s="1040"/>
      <c r="BZ16" s="1040"/>
      <c r="CA16" s="1040"/>
      <c r="CB16" s="1040"/>
      <c r="CC16" s="1040"/>
      <c r="CD16" s="1040"/>
      <c r="CE16" s="1040"/>
      <c r="CF16" s="1040"/>
      <c r="CG16" s="1041"/>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7"/>
      <c r="DW16" s="1018"/>
      <c r="DX16" s="1018"/>
      <c r="DY16" s="1018"/>
      <c r="DZ16" s="1019"/>
      <c r="EA16" s="205"/>
    </row>
    <row r="17" spans="1:131" s="206" customFormat="1" ht="26.25" customHeight="1">
      <c r="A17" s="212">
        <v>11</v>
      </c>
      <c r="B17" s="1062"/>
      <c r="C17" s="1063"/>
      <c r="D17" s="1063"/>
      <c r="E17" s="1063"/>
      <c r="F17" s="1063"/>
      <c r="G17" s="1063"/>
      <c r="H17" s="1063"/>
      <c r="I17" s="1063"/>
      <c r="J17" s="1063"/>
      <c r="K17" s="1063"/>
      <c r="L17" s="1063"/>
      <c r="M17" s="1063"/>
      <c r="N17" s="1063"/>
      <c r="O17" s="1063"/>
      <c r="P17" s="1064"/>
      <c r="Q17" s="1068"/>
      <c r="R17" s="1069"/>
      <c r="S17" s="1069"/>
      <c r="T17" s="1069"/>
      <c r="U17" s="1069"/>
      <c r="V17" s="1069"/>
      <c r="W17" s="1069"/>
      <c r="X17" s="1069"/>
      <c r="Y17" s="1069"/>
      <c r="Z17" s="1069"/>
      <c r="AA17" s="1069"/>
      <c r="AB17" s="1069"/>
      <c r="AC17" s="1069"/>
      <c r="AD17" s="1069"/>
      <c r="AE17" s="1070"/>
      <c r="AF17" s="1044"/>
      <c r="AG17" s="1045"/>
      <c r="AH17" s="1045"/>
      <c r="AI17" s="1045"/>
      <c r="AJ17" s="1046"/>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39"/>
      <c r="BT17" s="1040"/>
      <c r="BU17" s="1040"/>
      <c r="BV17" s="1040"/>
      <c r="BW17" s="1040"/>
      <c r="BX17" s="1040"/>
      <c r="BY17" s="1040"/>
      <c r="BZ17" s="1040"/>
      <c r="CA17" s="1040"/>
      <c r="CB17" s="1040"/>
      <c r="CC17" s="1040"/>
      <c r="CD17" s="1040"/>
      <c r="CE17" s="1040"/>
      <c r="CF17" s="1040"/>
      <c r="CG17" s="1041"/>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7"/>
      <c r="DW17" s="1018"/>
      <c r="DX17" s="1018"/>
      <c r="DY17" s="1018"/>
      <c r="DZ17" s="1019"/>
      <c r="EA17" s="205"/>
    </row>
    <row r="18" spans="1:131" s="206" customFormat="1" ht="26.25" customHeight="1">
      <c r="A18" s="212">
        <v>12</v>
      </c>
      <c r="B18" s="1062"/>
      <c r="C18" s="1063"/>
      <c r="D18" s="1063"/>
      <c r="E18" s="1063"/>
      <c r="F18" s="1063"/>
      <c r="G18" s="1063"/>
      <c r="H18" s="1063"/>
      <c r="I18" s="1063"/>
      <c r="J18" s="1063"/>
      <c r="K18" s="1063"/>
      <c r="L18" s="1063"/>
      <c r="M18" s="1063"/>
      <c r="N18" s="1063"/>
      <c r="O18" s="1063"/>
      <c r="P18" s="1064"/>
      <c r="Q18" s="1068"/>
      <c r="R18" s="1069"/>
      <c r="S18" s="1069"/>
      <c r="T18" s="1069"/>
      <c r="U18" s="1069"/>
      <c r="V18" s="1069"/>
      <c r="W18" s="1069"/>
      <c r="X18" s="1069"/>
      <c r="Y18" s="1069"/>
      <c r="Z18" s="1069"/>
      <c r="AA18" s="1069"/>
      <c r="AB18" s="1069"/>
      <c r="AC18" s="1069"/>
      <c r="AD18" s="1069"/>
      <c r="AE18" s="1070"/>
      <c r="AF18" s="1044"/>
      <c r="AG18" s="1045"/>
      <c r="AH18" s="1045"/>
      <c r="AI18" s="1045"/>
      <c r="AJ18" s="1046"/>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39"/>
      <c r="BT18" s="1040"/>
      <c r="BU18" s="1040"/>
      <c r="BV18" s="1040"/>
      <c r="BW18" s="1040"/>
      <c r="BX18" s="1040"/>
      <c r="BY18" s="1040"/>
      <c r="BZ18" s="1040"/>
      <c r="CA18" s="1040"/>
      <c r="CB18" s="1040"/>
      <c r="CC18" s="1040"/>
      <c r="CD18" s="1040"/>
      <c r="CE18" s="1040"/>
      <c r="CF18" s="1040"/>
      <c r="CG18" s="1041"/>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7"/>
      <c r="DW18" s="1018"/>
      <c r="DX18" s="1018"/>
      <c r="DY18" s="1018"/>
      <c r="DZ18" s="1019"/>
      <c r="EA18" s="205"/>
    </row>
    <row r="19" spans="1:131" s="206" customFormat="1" ht="26.25" customHeight="1">
      <c r="A19" s="212">
        <v>13</v>
      </c>
      <c r="B19" s="1062"/>
      <c r="C19" s="1063"/>
      <c r="D19" s="1063"/>
      <c r="E19" s="1063"/>
      <c r="F19" s="1063"/>
      <c r="G19" s="1063"/>
      <c r="H19" s="1063"/>
      <c r="I19" s="1063"/>
      <c r="J19" s="1063"/>
      <c r="K19" s="1063"/>
      <c r="L19" s="1063"/>
      <c r="M19" s="1063"/>
      <c r="N19" s="1063"/>
      <c r="O19" s="1063"/>
      <c r="P19" s="1064"/>
      <c r="Q19" s="1068"/>
      <c r="R19" s="1069"/>
      <c r="S19" s="1069"/>
      <c r="T19" s="1069"/>
      <c r="U19" s="1069"/>
      <c r="V19" s="1069"/>
      <c r="W19" s="1069"/>
      <c r="X19" s="1069"/>
      <c r="Y19" s="1069"/>
      <c r="Z19" s="1069"/>
      <c r="AA19" s="1069"/>
      <c r="AB19" s="1069"/>
      <c r="AC19" s="1069"/>
      <c r="AD19" s="1069"/>
      <c r="AE19" s="1070"/>
      <c r="AF19" s="1044"/>
      <c r="AG19" s="1045"/>
      <c r="AH19" s="1045"/>
      <c r="AI19" s="1045"/>
      <c r="AJ19" s="1046"/>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39"/>
      <c r="BT19" s="1040"/>
      <c r="BU19" s="1040"/>
      <c r="BV19" s="1040"/>
      <c r="BW19" s="1040"/>
      <c r="BX19" s="1040"/>
      <c r="BY19" s="1040"/>
      <c r="BZ19" s="1040"/>
      <c r="CA19" s="1040"/>
      <c r="CB19" s="1040"/>
      <c r="CC19" s="1040"/>
      <c r="CD19" s="1040"/>
      <c r="CE19" s="1040"/>
      <c r="CF19" s="1040"/>
      <c r="CG19" s="1041"/>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7"/>
      <c r="DW19" s="1018"/>
      <c r="DX19" s="1018"/>
      <c r="DY19" s="1018"/>
      <c r="DZ19" s="1019"/>
      <c r="EA19" s="205"/>
    </row>
    <row r="20" spans="1:131" s="206" customFormat="1" ht="26.25" customHeight="1">
      <c r="A20" s="212">
        <v>14</v>
      </c>
      <c r="B20" s="1062"/>
      <c r="C20" s="1063"/>
      <c r="D20" s="1063"/>
      <c r="E20" s="1063"/>
      <c r="F20" s="1063"/>
      <c r="G20" s="1063"/>
      <c r="H20" s="1063"/>
      <c r="I20" s="1063"/>
      <c r="J20" s="1063"/>
      <c r="K20" s="1063"/>
      <c r="L20" s="1063"/>
      <c r="M20" s="1063"/>
      <c r="N20" s="1063"/>
      <c r="O20" s="1063"/>
      <c r="P20" s="1064"/>
      <c r="Q20" s="1068"/>
      <c r="R20" s="1069"/>
      <c r="S20" s="1069"/>
      <c r="T20" s="1069"/>
      <c r="U20" s="1069"/>
      <c r="V20" s="1069"/>
      <c r="W20" s="1069"/>
      <c r="X20" s="1069"/>
      <c r="Y20" s="1069"/>
      <c r="Z20" s="1069"/>
      <c r="AA20" s="1069"/>
      <c r="AB20" s="1069"/>
      <c r="AC20" s="1069"/>
      <c r="AD20" s="1069"/>
      <c r="AE20" s="1070"/>
      <c r="AF20" s="1044"/>
      <c r="AG20" s="1045"/>
      <c r="AH20" s="1045"/>
      <c r="AI20" s="1045"/>
      <c r="AJ20" s="1046"/>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39"/>
      <c r="BT20" s="1040"/>
      <c r="BU20" s="1040"/>
      <c r="BV20" s="1040"/>
      <c r="BW20" s="1040"/>
      <c r="BX20" s="1040"/>
      <c r="BY20" s="1040"/>
      <c r="BZ20" s="1040"/>
      <c r="CA20" s="1040"/>
      <c r="CB20" s="1040"/>
      <c r="CC20" s="1040"/>
      <c r="CD20" s="1040"/>
      <c r="CE20" s="1040"/>
      <c r="CF20" s="1040"/>
      <c r="CG20" s="1041"/>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7"/>
      <c r="DW20" s="1018"/>
      <c r="DX20" s="1018"/>
      <c r="DY20" s="1018"/>
      <c r="DZ20" s="1019"/>
      <c r="EA20" s="205"/>
    </row>
    <row r="21" spans="1:131" s="206" customFormat="1" ht="26.25" customHeight="1" thickBot="1">
      <c r="A21" s="212">
        <v>15</v>
      </c>
      <c r="B21" s="1062"/>
      <c r="C21" s="1063"/>
      <c r="D21" s="1063"/>
      <c r="E21" s="1063"/>
      <c r="F21" s="1063"/>
      <c r="G21" s="1063"/>
      <c r="H21" s="1063"/>
      <c r="I21" s="1063"/>
      <c r="J21" s="1063"/>
      <c r="K21" s="1063"/>
      <c r="L21" s="1063"/>
      <c r="M21" s="1063"/>
      <c r="N21" s="1063"/>
      <c r="O21" s="1063"/>
      <c r="P21" s="1064"/>
      <c r="Q21" s="1068"/>
      <c r="R21" s="1069"/>
      <c r="S21" s="1069"/>
      <c r="T21" s="1069"/>
      <c r="U21" s="1069"/>
      <c r="V21" s="1069"/>
      <c r="W21" s="1069"/>
      <c r="X21" s="1069"/>
      <c r="Y21" s="1069"/>
      <c r="Z21" s="1069"/>
      <c r="AA21" s="1069"/>
      <c r="AB21" s="1069"/>
      <c r="AC21" s="1069"/>
      <c r="AD21" s="1069"/>
      <c r="AE21" s="1070"/>
      <c r="AF21" s="1044"/>
      <c r="AG21" s="1045"/>
      <c r="AH21" s="1045"/>
      <c r="AI21" s="1045"/>
      <c r="AJ21" s="1046"/>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39"/>
      <c r="BT21" s="1040"/>
      <c r="BU21" s="1040"/>
      <c r="BV21" s="1040"/>
      <c r="BW21" s="1040"/>
      <c r="BX21" s="1040"/>
      <c r="BY21" s="1040"/>
      <c r="BZ21" s="1040"/>
      <c r="CA21" s="1040"/>
      <c r="CB21" s="1040"/>
      <c r="CC21" s="1040"/>
      <c r="CD21" s="1040"/>
      <c r="CE21" s="1040"/>
      <c r="CF21" s="1040"/>
      <c r="CG21" s="1041"/>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05"/>
    </row>
    <row r="22" spans="1:131" s="206" customFormat="1" ht="26.25" customHeight="1">
      <c r="A22" s="212">
        <v>16</v>
      </c>
      <c r="B22" s="1062"/>
      <c r="C22" s="1063"/>
      <c r="D22" s="1063"/>
      <c r="E22" s="1063"/>
      <c r="F22" s="1063"/>
      <c r="G22" s="1063"/>
      <c r="H22" s="1063"/>
      <c r="I22" s="1063"/>
      <c r="J22" s="1063"/>
      <c r="K22" s="1063"/>
      <c r="L22" s="1063"/>
      <c r="M22" s="1063"/>
      <c r="N22" s="1063"/>
      <c r="O22" s="1063"/>
      <c r="P22" s="1064"/>
      <c r="Q22" s="1106"/>
      <c r="R22" s="1107"/>
      <c r="S22" s="1107"/>
      <c r="T22" s="1107"/>
      <c r="U22" s="1107"/>
      <c r="V22" s="1107"/>
      <c r="W22" s="1107"/>
      <c r="X22" s="1107"/>
      <c r="Y22" s="1107"/>
      <c r="Z22" s="1107"/>
      <c r="AA22" s="1107"/>
      <c r="AB22" s="1107"/>
      <c r="AC22" s="1107"/>
      <c r="AD22" s="1107"/>
      <c r="AE22" s="1108"/>
      <c r="AF22" s="1044"/>
      <c r="AG22" s="1045"/>
      <c r="AH22" s="1045"/>
      <c r="AI22" s="1045"/>
      <c r="AJ22" s="1046"/>
      <c r="AK22" s="1102"/>
      <c r="AL22" s="1103"/>
      <c r="AM22" s="1103"/>
      <c r="AN22" s="1103"/>
      <c r="AO22" s="1103"/>
      <c r="AP22" s="1103"/>
      <c r="AQ22" s="1103"/>
      <c r="AR22" s="1103"/>
      <c r="AS22" s="1103"/>
      <c r="AT22" s="1103"/>
      <c r="AU22" s="1104"/>
      <c r="AV22" s="1104"/>
      <c r="AW22" s="1104"/>
      <c r="AX22" s="1104"/>
      <c r="AY22" s="1105"/>
      <c r="AZ22" s="1060" t="s">
        <v>366</v>
      </c>
      <c r="BA22" s="1060"/>
      <c r="BB22" s="1060"/>
      <c r="BC22" s="1060"/>
      <c r="BD22" s="1061"/>
      <c r="BE22" s="204"/>
      <c r="BF22" s="204"/>
      <c r="BG22" s="204"/>
      <c r="BH22" s="204"/>
      <c r="BI22" s="204"/>
      <c r="BJ22" s="204"/>
      <c r="BK22" s="204"/>
      <c r="BL22" s="204"/>
      <c r="BM22" s="204"/>
      <c r="BN22" s="204"/>
      <c r="BO22" s="204"/>
      <c r="BP22" s="204"/>
      <c r="BQ22" s="213">
        <v>16</v>
      </c>
      <c r="BR22" s="214"/>
      <c r="BS22" s="1039"/>
      <c r="BT22" s="1040"/>
      <c r="BU22" s="1040"/>
      <c r="BV22" s="1040"/>
      <c r="BW22" s="1040"/>
      <c r="BX22" s="1040"/>
      <c r="BY22" s="1040"/>
      <c r="BZ22" s="1040"/>
      <c r="CA22" s="1040"/>
      <c r="CB22" s="1040"/>
      <c r="CC22" s="1040"/>
      <c r="CD22" s="1040"/>
      <c r="CE22" s="1040"/>
      <c r="CF22" s="1040"/>
      <c r="CG22" s="1041"/>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3">
        <v>52193</v>
      </c>
      <c r="R23" s="1094"/>
      <c r="S23" s="1094"/>
      <c r="T23" s="1094"/>
      <c r="U23" s="1094"/>
      <c r="V23" s="1094">
        <v>50484</v>
      </c>
      <c r="W23" s="1094"/>
      <c r="X23" s="1094"/>
      <c r="Y23" s="1094"/>
      <c r="Z23" s="1094"/>
      <c r="AA23" s="1094">
        <v>1709</v>
      </c>
      <c r="AB23" s="1094"/>
      <c r="AC23" s="1094"/>
      <c r="AD23" s="1094"/>
      <c r="AE23" s="1095"/>
      <c r="AF23" s="1096">
        <v>1347</v>
      </c>
      <c r="AG23" s="1094"/>
      <c r="AH23" s="1094"/>
      <c r="AI23" s="1094"/>
      <c r="AJ23" s="1097"/>
      <c r="AK23" s="1098"/>
      <c r="AL23" s="1099"/>
      <c r="AM23" s="1099"/>
      <c r="AN23" s="1099"/>
      <c r="AO23" s="1099"/>
      <c r="AP23" s="1094">
        <v>49358</v>
      </c>
      <c r="AQ23" s="1094"/>
      <c r="AR23" s="1094"/>
      <c r="AS23" s="1094"/>
      <c r="AT23" s="1094"/>
      <c r="AU23" s="1100"/>
      <c r="AV23" s="1100"/>
      <c r="AW23" s="1100"/>
      <c r="AX23" s="1100"/>
      <c r="AY23" s="1101"/>
      <c r="AZ23" s="1090" t="s">
        <v>110</v>
      </c>
      <c r="BA23" s="1091"/>
      <c r="BB23" s="1091"/>
      <c r="BC23" s="1091"/>
      <c r="BD23" s="1092"/>
      <c r="BE23" s="204"/>
      <c r="BF23" s="204"/>
      <c r="BG23" s="204"/>
      <c r="BH23" s="204"/>
      <c r="BI23" s="204"/>
      <c r="BJ23" s="204"/>
      <c r="BK23" s="204"/>
      <c r="BL23" s="204"/>
      <c r="BM23" s="204"/>
      <c r="BN23" s="204"/>
      <c r="BO23" s="204"/>
      <c r="BP23" s="204"/>
      <c r="BQ23" s="213">
        <v>17</v>
      </c>
      <c r="BR23" s="214"/>
      <c r="BS23" s="1039"/>
      <c r="BT23" s="1040"/>
      <c r="BU23" s="1040"/>
      <c r="BV23" s="1040"/>
      <c r="BW23" s="1040"/>
      <c r="BX23" s="1040"/>
      <c r="BY23" s="1040"/>
      <c r="BZ23" s="1040"/>
      <c r="CA23" s="1040"/>
      <c r="CB23" s="1040"/>
      <c r="CC23" s="1040"/>
      <c r="CD23" s="1040"/>
      <c r="CE23" s="1040"/>
      <c r="CF23" s="1040"/>
      <c r="CG23" s="1041"/>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05"/>
    </row>
    <row r="24" spans="1:131" s="206" customFormat="1" ht="26.25" customHeight="1">
      <c r="A24" s="1089" t="s">
        <v>369</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39"/>
      <c r="BT24" s="1040"/>
      <c r="BU24" s="1040"/>
      <c r="BV24" s="1040"/>
      <c r="BW24" s="1040"/>
      <c r="BX24" s="1040"/>
      <c r="BY24" s="1040"/>
      <c r="BZ24" s="1040"/>
      <c r="CA24" s="1040"/>
      <c r="CB24" s="1040"/>
      <c r="CC24" s="1040"/>
      <c r="CD24" s="1040"/>
      <c r="CE24" s="1040"/>
      <c r="CF24" s="1040"/>
      <c r="CG24" s="1041"/>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05"/>
    </row>
    <row r="25" spans="1:131" s="198" customFormat="1" ht="26.25" customHeight="1" thickBot="1">
      <c r="A25" s="1088" t="s">
        <v>370</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39"/>
      <c r="BT25" s="1040"/>
      <c r="BU25" s="1040"/>
      <c r="BV25" s="1040"/>
      <c r="BW25" s="1040"/>
      <c r="BX25" s="1040"/>
      <c r="BY25" s="1040"/>
      <c r="BZ25" s="1040"/>
      <c r="CA25" s="1040"/>
      <c r="CB25" s="1040"/>
      <c r="CC25" s="1040"/>
      <c r="CD25" s="1040"/>
      <c r="CE25" s="1040"/>
      <c r="CF25" s="1040"/>
      <c r="CG25" s="1041"/>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197"/>
    </row>
    <row r="26" spans="1:131" s="198" customFormat="1" ht="26.25" customHeight="1">
      <c r="A26" s="1020" t="s">
        <v>345</v>
      </c>
      <c r="B26" s="1021"/>
      <c r="C26" s="1021"/>
      <c r="D26" s="1021"/>
      <c r="E26" s="1021"/>
      <c r="F26" s="1021"/>
      <c r="G26" s="1021"/>
      <c r="H26" s="1021"/>
      <c r="I26" s="1021"/>
      <c r="J26" s="1021"/>
      <c r="K26" s="1021"/>
      <c r="L26" s="1021"/>
      <c r="M26" s="1021"/>
      <c r="N26" s="1021"/>
      <c r="O26" s="1021"/>
      <c r="P26" s="1022"/>
      <c r="Q26" s="1026" t="s">
        <v>371</v>
      </c>
      <c r="R26" s="1027"/>
      <c r="S26" s="1027"/>
      <c r="T26" s="1027"/>
      <c r="U26" s="1028"/>
      <c r="V26" s="1026" t="s">
        <v>372</v>
      </c>
      <c r="W26" s="1027"/>
      <c r="X26" s="1027"/>
      <c r="Y26" s="1027"/>
      <c r="Z26" s="1028"/>
      <c r="AA26" s="1026" t="s">
        <v>373</v>
      </c>
      <c r="AB26" s="1027"/>
      <c r="AC26" s="1027"/>
      <c r="AD26" s="1027"/>
      <c r="AE26" s="1027"/>
      <c r="AF26" s="1084" t="s">
        <v>374</v>
      </c>
      <c r="AG26" s="1033"/>
      <c r="AH26" s="1033"/>
      <c r="AI26" s="1033"/>
      <c r="AJ26" s="1085"/>
      <c r="AK26" s="1027" t="s">
        <v>375</v>
      </c>
      <c r="AL26" s="1027"/>
      <c r="AM26" s="1027"/>
      <c r="AN26" s="1027"/>
      <c r="AO26" s="1028"/>
      <c r="AP26" s="1026" t="s">
        <v>376</v>
      </c>
      <c r="AQ26" s="1027"/>
      <c r="AR26" s="1027"/>
      <c r="AS26" s="1027"/>
      <c r="AT26" s="1028"/>
      <c r="AU26" s="1026" t="s">
        <v>377</v>
      </c>
      <c r="AV26" s="1027"/>
      <c r="AW26" s="1027"/>
      <c r="AX26" s="1027"/>
      <c r="AY26" s="1028"/>
      <c r="AZ26" s="1026" t="s">
        <v>378</v>
      </c>
      <c r="BA26" s="1027"/>
      <c r="BB26" s="1027"/>
      <c r="BC26" s="1027"/>
      <c r="BD26" s="1028"/>
      <c r="BE26" s="1026" t="s">
        <v>352</v>
      </c>
      <c r="BF26" s="1027"/>
      <c r="BG26" s="1027"/>
      <c r="BH26" s="1027"/>
      <c r="BI26" s="1042"/>
      <c r="BJ26" s="203"/>
      <c r="BK26" s="203"/>
      <c r="BL26" s="203"/>
      <c r="BM26" s="203"/>
      <c r="BN26" s="203"/>
      <c r="BO26" s="216"/>
      <c r="BP26" s="216"/>
      <c r="BQ26" s="213">
        <v>20</v>
      </c>
      <c r="BR26" s="214"/>
      <c r="BS26" s="1039"/>
      <c r="BT26" s="1040"/>
      <c r="BU26" s="1040"/>
      <c r="BV26" s="1040"/>
      <c r="BW26" s="1040"/>
      <c r="BX26" s="1040"/>
      <c r="BY26" s="1040"/>
      <c r="BZ26" s="1040"/>
      <c r="CA26" s="1040"/>
      <c r="CB26" s="1040"/>
      <c r="CC26" s="1040"/>
      <c r="CD26" s="1040"/>
      <c r="CE26" s="1040"/>
      <c r="CF26" s="1040"/>
      <c r="CG26" s="1041"/>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197"/>
    </row>
    <row r="27" spans="1:131" s="198" customFormat="1" ht="26.25" customHeight="1" thickBot="1">
      <c r="A27" s="1023"/>
      <c r="B27" s="1024"/>
      <c r="C27" s="1024"/>
      <c r="D27" s="1024"/>
      <c r="E27" s="1024"/>
      <c r="F27" s="1024"/>
      <c r="G27" s="1024"/>
      <c r="H27" s="1024"/>
      <c r="I27" s="1024"/>
      <c r="J27" s="1024"/>
      <c r="K27" s="1024"/>
      <c r="L27" s="1024"/>
      <c r="M27" s="1024"/>
      <c r="N27" s="1024"/>
      <c r="O27" s="1024"/>
      <c r="P27" s="1025"/>
      <c r="Q27" s="1029"/>
      <c r="R27" s="1030"/>
      <c r="S27" s="1030"/>
      <c r="T27" s="1030"/>
      <c r="U27" s="1031"/>
      <c r="V27" s="1029"/>
      <c r="W27" s="1030"/>
      <c r="X27" s="1030"/>
      <c r="Y27" s="1030"/>
      <c r="Z27" s="1031"/>
      <c r="AA27" s="1029"/>
      <c r="AB27" s="1030"/>
      <c r="AC27" s="1030"/>
      <c r="AD27" s="1030"/>
      <c r="AE27" s="1030"/>
      <c r="AF27" s="1086"/>
      <c r="AG27" s="1036"/>
      <c r="AH27" s="1036"/>
      <c r="AI27" s="1036"/>
      <c r="AJ27" s="1087"/>
      <c r="AK27" s="1030"/>
      <c r="AL27" s="1030"/>
      <c r="AM27" s="1030"/>
      <c r="AN27" s="1030"/>
      <c r="AO27" s="1031"/>
      <c r="AP27" s="1029"/>
      <c r="AQ27" s="1030"/>
      <c r="AR27" s="1030"/>
      <c r="AS27" s="1030"/>
      <c r="AT27" s="1031"/>
      <c r="AU27" s="1029"/>
      <c r="AV27" s="1030"/>
      <c r="AW27" s="1030"/>
      <c r="AX27" s="1030"/>
      <c r="AY27" s="1031"/>
      <c r="AZ27" s="1029"/>
      <c r="BA27" s="1030"/>
      <c r="BB27" s="1030"/>
      <c r="BC27" s="1030"/>
      <c r="BD27" s="1031"/>
      <c r="BE27" s="1029"/>
      <c r="BF27" s="1030"/>
      <c r="BG27" s="1030"/>
      <c r="BH27" s="1030"/>
      <c r="BI27" s="1043"/>
      <c r="BJ27" s="203"/>
      <c r="BK27" s="203"/>
      <c r="BL27" s="203"/>
      <c r="BM27" s="203"/>
      <c r="BN27" s="203"/>
      <c r="BO27" s="216"/>
      <c r="BP27" s="216"/>
      <c r="BQ27" s="213">
        <v>21</v>
      </c>
      <c r="BR27" s="214"/>
      <c r="BS27" s="1039"/>
      <c r="BT27" s="1040"/>
      <c r="BU27" s="1040"/>
      <c r="BV27" s="1040"/>
      <c r="BW27" s="1040"/>
      <c r="BX27" s="1040"/>
      <c r="BY27" s="1040"/>
      <c r="BZ27" s="1040"/>
      <c r="CA27" s="1040"/>
      <c r="CB27" s="1040"/>
      <c r="CC27" s="1040"/>
      <c r="CD27" s="1040"/>
      <c r="CE27" s="1040"/>
      <c r="CF27" s="1040"/>
      <c r="CG27" s="1041"/>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197"/>
    </row>
    <row r="28" spans="1:131" s="198" customFormat="1" ht="26.25" customHeight="1" thickTop="1">
      <c r="A28" s="217">
        <v>1</v>
      </c>
      <c r="B28" s="1075" t="s">
        <v>379</v>
      </c>
      <c r="C28" s="1076"/>
      <c r="D28" s="1076"/>
      <c r="E28" s="1076"/>
      <c r="F28" s="1076"/>
      <c r="G28" s="1076"/>
      <c r="H28" s="1076"/>
      <c r="I28" s="1076"/>
      <c r="J28" s="1076"/>
      <c r="K28" s="1076"/>
      <c r="L28" s="1076"/>
      <c r="M28" s="1076"/>
      <c r="N28" s="1076"/>
      <c r="O28" s="1076"/>
      <c r="P28" s="1077"/>
      <c r="Q28" s="1078">
        <v>12208</v>
      </c>
      <c r="R28" s="1079"/>
      <c r="S28" s="1079"/>
      <c r="T28" s="1079"/>
      <c r="U28" s="1079"/>
      <c r="V28" s="1079">
        <v>12189</v>
      </c>
      <c r="W28" s="1079"/>
      <c r="X28" s="1079"/>
      <c r="Y28" s="1079"/>
      <c r="Z28" s="1079"/>
      <c r="AA28" s="1079">
        <v>19</v>
      </c>
      <c r="AB28" s="1079"/>
      <c r="AC28" s="1079"/>
      <c r="AD28" s="1079"/>
      <c r="AE28" s="1080"/>
      <c r="AF28" s="1081">
        <v>19</v>
      </c>
      <c r="AG28" s="1079"/>
      <c r="AH28" s="1079"/>
      <c r="AI28" s="1079"/>
      <c r="AJ28" s="1082"/>
      <c r="AK28" s="1083">
        <v>1261</v>
      </c>
      <c r="AL28" s="1071"/>
      <c r="AM28" s="1071"/>
      <c r="AN28" s="1071"/>
      <c r="AO28" s="1071"/>
      <c r="AP28" s="1071" t="s">
        <v>535</v>
      </c>
      <c r="AQ28" s="1071"/>
      <c r="AR28" s="1071"/>
      <c r="AS28" s="1071"/>
      <c r="AT28" s="1071"/>
      <c r="AU28" s="1071" t="s">
        <v>535</v>
      </c>
      <c r="AV28" s="1071"/>
      <c r="AW28" s="1071"/>
      <c r="AX28" s="1071"/>
      <c r="AY28" s="1071"/>
      <c r="AZ28" s="1072" t="s">
        <v>535</v>
      </c>
      <c r="BA28" s="1072"/>
      <c r="BB28" s="1072"/>
      <c r="BC28" s="1072"/>
      <c r="BD28" s="1072"/>
      <c r="BE28" s="1073"/>
      <c r="BF28" s="1073"/>
      <c r="BG28" s="1073"/>
      <c r="BH28" s="1073"/>
      <c r="BI28" s="1074"/>
      <c r="BJ28" s="203"/>
      <c r="BK28" s="203"/>
      <c r="BL28" s="203"/>
      <c r="BM28" s="203"/>
      <c r="BN28" s="203"/>
      <c r="BO28" s="216"/>
      <c r="BP28" s="216"/>
      <c r="BQ28" s="213">
        <v>22</v>
      </c>
      <c r="BR28" s="214"/>
      <c r="BS28" s="1039"/>
      <c r="BT28" s="1040"/>
      <c r="BU28" s="1040"/>
      <c r="BV28" s="1040"/>
      <c r="BW28" s="1040"/>
      <c r="BX28" s="1040"/>
      <c r="BY28" s="1040"/>
      <c r="BZ28" s="1040"/>
      <c r="CA28" s="1040"/>
      <c r="CB28" s="1040"/>
      <c r="CC28" s="1040"/>
      <c r="CD28" s="1040"/>
      <c r="CE28" s="1040"/>
      <c r="CF28" s="1040"/>
      <c r="CG28" s="1041"/>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197"/>
    </row>
    <row r="29" spans="1:131" s="198" customFormat="1" ht="26.25" customHeight="1">
      <c r="A29" s="217">
        <v>2</v>
      </c>
      <c r="B29" s="1062" t="s">
        <v>380</v>
      </c>
      <c r="C29" s="1063"/>
      <c r="D29" s="1063"/>
      <c r="E29" s="1063"/>
      <c r="F29" s="1063"/>
      <c r="G29" s="1063"/>
      <c r="H29" s="1063"/>
      <c r="I29" s="1063"/>
      <c r="J29" s="1063"/>
      <c r="K29" s="1063"/>
      <c r="L29" s="1063"/>
      <c r="M29" s="1063"/>
      <c r="N29" s="1063"/>
      <c r="O29" s="1063"/>
      <c r="P29" s="1064"/>
      <c r="Q29" s="1068">
        <v>8990</v>
      </c>
      <c r="R29" s="1069"/>
      <c r="S29" s="1069"/>
      <c r="T29" s="1069"/>
      <c r="U29" s="1069"/>
      <c r="V29" s="1069">
        <v>8979</v>
      </c>
      <c r="W29" s="1069"/>
      <c r="X29" s="1069"/>
      <c r="Y29" s="1069"/>
      <c r="Z29" s="1069"/>
      <c r="AA29" s="1069">
        <v>11</v>
      </c>
      <c r="AB29" s="1069"/>
      <c r="AC29" s="1069"/>
      <c r="AD29" s="1069"/>
      <c r="AE29" s="1070"/>
      <c r="AF29" s="1044">
        <v>11</v>
      </c>
      <c r="AG29" s="1045"/>
      <c r="AH29" s="1045"/>
      <c r="AI29" s="1045"/>
      <c r="AJ29" s="1046"/>
      <c r="AK29" s="995">
        <v>1324</v>
      </c>
      <c r="AL29" s="1002"/>
      <c r="AM29" s="1002"/>
      <c r="AN29" s="1002"/>
      <c r="AO29" s="1002"/>
      <c r="AP29" s="1002" t="s">
        <v>535</v>
      </c>
      <c r="AQ29" s="1002"/>
      <c r="AR29" s="1002"/>
      <c r="AS29" s="1002"/>
      <c r="AT29" s="1002"/>
      <c r="AU29" s="1002" t="s">
        <v>535</v>
      </c>
      <c r="AV29" s="1002"/>
      <c r="AW29" s="1002"/>
      <c r="AX29" s="1002"/>
      <c r="AY29" s="1002"/>
      <c r="AZ29" s="1067" t="s">
        <v>535</v>
      </c>
      <c r="BA29" s="1067"/>
      <c r="BB29" s="1067"/>
      <c r="BC29" s="1067"/>
      <c r="BD29" s="1067"/>
      <c r="BE29" s="1057"/>
      <c r="BF29" s="1057"/>
      <c r="BG29" s="1057"/>
      <c r="BH29" s="1057"/>
      <c r="BI29" s="1058"/>
      <c r="BJ29" s="203"/>
      <c r="BK29" s="203"/>
      <c r="BL29" s="203"/>
      <c r="BM29" s="203"/>
      <c r="BN29" s="203"/>
      <c r="BO29" s="216"/>
      <c r="BP29" s="216"/>
      <c r="BQ29" s="213">
        <v>23</v>
      </c>
      <c r="BR29" s="214"/>
      <c r="BS29" s="1039"/>
      <c r="BT29" s="1040"/>
      <c r="BU29" s="1040"/>
      <c r="BV29" s="1040"/>
      <c r="BW29" s="1040"/>
      <c r="BX29" s="1040"/>
      <c r="BY29" s="1040"/>
      <c r="BZ29" s="1040"/>
      <c r="CA29" s="1040"/>
      <c r="CB29" s="1040"/>
      <c r="CC29" s="1040"/>
      <c r="CD29" s="1040"/>
      <c r="CE29" s="1040"/>
      <c r="CF29" s="1040"/>
      <c r="CG29" s="1041"/>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197"/>
    </row>
    <row r="30" spans="1:131" s="198" customFormat="1" ht="26.25" customHeight="1">
      <c r="A30" s="217">
        <v>3</v>
      </c>
      <c r="B30" s="1062" t="s">
        <v>381</v>
      </c>
      <c r="C30" s="1063"/>
      <c r="D30" s="1063"/>
      <c r="E30" s="1063"/>
      <c r="F30" s="1063"/>
      <c r="G30" s="1063"/>
      <c r="H30" s="1063"/>
      <c r="I30" s="1063"/>
      <c r="J30" s="1063"/>
      <c r="K30" s="1063"/>
      <c r="L30" s="1063"/>
      <c r="M30" s="1063"/>
      <c r="N30" s="1063"/>
      <c r="O30" s="1063"/>
      <c r="P30" s="1064"/>
      <c r="Q30" s="1068">
        <v>852</v>
      </c>
      <c r="R30" s="1069"/>
      <c r="S30" s="1069"/>
      <c r="T30" s="1069"/>
      <c r="U30" s="1069"/>
      <c r="V30" s="1069">
        <v>848</v>
      </c>
      <c r="W30" s="1069"/>
      <c r="X30" s="1069"/>
      <c r="Y30" s="1069"/>
      <c r="Z30" s="1069"/>
      <c r="AA30" s="1069">
        <v>4</v>
      </c>
      <c r="AB30" s="1069"/>
      <c r="AC30" s="1069"/>
      <c r="AD30" s="1069"/>
      <c r="AE30" s="1070"/>
      <c r="AF30" s="1044">
        <v>4</v>
      </c>
      <c r="AG30" s="1045"/>
      <c r="AH30" s="1045"/>
      <c r="AI30" s="1045"/>
      <c r="AJ30" s="1046"/>
      <c r="AK30" s="995">
        <v>239</v>
      </c>
      <c r="AL30" s="1002"/>
      <c r="AM30" s="1002"/>
      <c r="AN30" s="1002"/>
      <c r="AO30" s="1002"/>
      <c r="AP30" s="1002">
        <v>721</v>
      </c>
      <c r="AQ30" s="1002"/>
      <c r="AR30" s="1002"/>
      <c r="AS30" s="1002"/>
      <c r="AT30" s="1002"/>
      <c r="AU30" s="1002">
        <v>203</v>
      </c>
      <c r="AV30" s="1002"/>
      <c r="AW30" s="1002"/>
      <c r="AX30" s="1002"/>
      <c r="AY30" s="1002"/>
      <c r="AZ30" s="1067" t="s">
        <v>535</v>
      </c>
      <c r="BA30" s="1067"/>
      <c r="BB30" s="1067"/>
      <c r="BC30" s="1067"/>
      <c r="BD30" s="1067"/>
      <c r="BE30" s="1057"/>
      <c r="BF30" s="1057"/>
      <c r="BG30" s="1057"/>
      <c r="BH30" s="1057"/>
      <c r="BI30" s="1058"/>
      <c r="BJ30" s="203"/>
      <c r="BK30" s="203"/>
      <c r="BL30" s="203"/>
      <c r="BM30" s="203"/>
      <c r="BN30" s="203"/>
      <c r="BO30" s="216"/>
      <c r="BP30" s="216"/>
      <c r="BQ30" s="213">
        <v>24</v>
      </c>
      <c r="BR30" s="214"/>
      <c r="BS30" s="1039"/>
      <c r="BT30" s="1040"/>
      <c r="BU30" s="1040"/>
      <c r="BV30" s="1040"/>
      <c r="BW30" s="1040"/>
      <c r="BX30" s="1040"/>
      <c r="BY30" s="1040"/>
      <c r="BZ30" s="1040"/>
      <c r="CA30" s="1040"/>
      <c r="CB30" s="1040"/>
      <c r="CC30" s="1040"/>
      <c r="CD30" s="1040"/>
      <c r="CE30" s="1040"/>
      <c r="CF30" s="1040"/>
      <c r="CG30" s="1041"/>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197"/>
    </row>
    <row r="31" spans="1:131" s="198" customFormat="1" ht="26.25" customHeight="1">
      <c r="A31" s="217">
        <v>4</v>
      </c>
      <c r="B31" s="1062" t="s">
        <v>382</v>
      </c>
      <c r="C31" s="1063"/>
      <c r="D31" s="1063"/>
      <c r="E31" s="1063"/>
      <c r="F31" s="1063"/>
      <c r="G31" s="1063"/>
      <c r="H31" s="1063"/>
      <c r="I31" s="1063"/>
      <c r="J31" s="1063"/>
      <c r="K31" s="1063"/>
      <c r="L31" s="1063"/>
      <c r="M31" s="1063"/>
      <c r="N31" s="1063"/>
      <c r="O31" s="1063"/>
      <c r="P31" s="1064"/>
      <c r="Q31" s="1068">
        <v>1001</v>
      </c>
      <c r="R31" s="1069"/>
      <c r="S31" s="1069"/>
      <c r="T31" s="1069"/>
      <c r="U31" s="1069"/>
      <c r="V31" s="1069">
        <v>997</v>
      </c>
      <c r="W31" s="1069"/>
      <c r="X31" s="1069"/>
      <c r="Y31" s="1069"/>
      <c r="Z31" s="1069"/>
      <c r="AA31" s="1069">
        <v>3</v>
      </c>
      <c r="AB31" s="1069"/>
      <c r="AC31" s="1069"/>
      <c r="AD31" s="1069"/>
      <c r="AE31" s="1070"/>
      <c r="AF31" s="1044">
        <v>3</v>
      </c>
      <c r="AG31" s="1045"/>
      <c r="AH31" s="1045"/>
      <c r="AI31" s="1045"/>
      <c r="AJ31" s="1046"/>
      <c r="AK31" s="995">
        <v>311</v>
      </c>
      <c r="AL31" s="1002"/>
      <c r="AM31" s="1002"/>
      <c r="AN31" s="1002"/>
      <c r="AO31" s="1002"/>
      <c r="AP31" s="1002" t="s">
        <v>535</v>
      </c>
      <c r="AQ31" s="1002"/>
      <c r="AR31" s="1002"/>
      <c r="AS31" s="1002"/>
      <c r="AT31" s="1002"/>
      <c r="AU31" s="1002" t="s">
        <v>535</v>
      </c>
      <c r="AV31" s="1002"/>
      <c r="AW31" s="1002"/>
      <c r="AX31" s="1002"/>
      <c r="AY31" s="1002"/>
      <c r="AZ31" s="1067" t="s">
        <v>535</v>
      </c>
      <c r="BA31" s="1067"/>
      <c r="BB31" s="1067"/>
      <c r="BC31" s="1067"/>
      <c r="BD31" s="1067"/>
      <c r="BE31" s="1057"/>
      <c r="BF31" s="1057"/>
      <c r="BG31" s="1057"/>
      <c r="BH31" s="1057"/>
      <c r="BI31" s="1058"/>
      <c r="BJ31" s="203"/>
      <c r="BK31" s="203"/>
      <c r="BL31" s="203"/>
      <c r="BM31" s="203"/>
      <c r="BN31" s="203"/>
      <c r="BO31" s="216"/>
      <c r="BP31" s="216"/>
      <c r="BQ31" s="213">
        <v>25</v>
      </c>
      <c r="BR31" s="214"/>
      <c r="BS31" s="1039"/>
      <c r="BT31" s="1040"/>
      <c r="BU31" s="1040"/>
      <c r="BV31" s="1040"/>
      <c r="BW31" s="1040"/>
      <c r="BX31" s="1040"/>
      <c r="BY31" s="1040"/>
      <c r="BZ31" s="1040"/>
      <c r="CA31" s="1040"/>
      <c r="CB31" s="1040"/>
      <c r="CC31" s="1040"/>
      <c r="CD31" s="1040"/>
      <c r="CE31" s="1040"/>
      <c r="CF31" s="1040"/>
      <c r="CG31" s="1041"/>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197"/>
    </row>
    <row r="32" spans="1:131" s="198" customFormat="1" ht="26.25" customHeight="1">
      <c r="A32" s="217">
        <v>5</v>
      </c>
      <c r="B32" s="1062" t="s">
        <v>383</v>
      </c>
      <c r="C32" s="1063"/>
      <c r="D32" s="1063"/>
      <c r="E32" s="1063"/>
      <c r="F32" s="1063"/>
      <c r="G32" s="1063"/>
      <c r="H32" s="1063"/>
      <c r="I32" s="1063"/>
      <c r="J32" s="1063"/>
      <c r="K32" s="1063"/>
      <c r="L32" s="1063"/>
      <c r="M32" s="1063"/>
      <c r="N32" s="1063"/>
      <c r="O32" s="1063"/>
      <c r="P32" s="1064"/>
      <c r="Q32" s="1068">
        <v>254</v>
      </c>
      <c r="R32" s="1069"/>
      <c r="S32" s="1069"/>
      <c r="T32" s="1069"/>
      <c r="U32" s="1069"/>
      <c r="V32" s="1069">
        <v>246</v>
      </c>
      <c r="W32" s="1069"/>
      <c r="X32" s="1069"/>
      <c r="Y32" s="1069"/>
      <c r="Z32" s="1069"/>
      <c r="AA32" s="1069">
        <v>7</v>
      </c>
      <c r="AB32" s="1069"/>
      <c r="AC32" s="1069"/>
      <c r="AD32" s="1069"/>
      <c r="AE32" s="1070"/>
      <c r="AF32" s="1044">
        <v>7</v>
      </c>
      <c r="AG32" s="1045"/>
      <c r="AH32" s="1045"/>
      <c r="AI32" s="1045"/>
      <c r="AJ32" s="1046"/>
      <c r="AK32" s="995">
        <v>56</v>
      </c>
      <c r="AL32" s="1002"/>
      <c r="AM32" s="1002"/>
      <c r="AN32" s="1002"/>
      <c r="AO32" s="1002"/>
      <c r="AP32" s="1002">
        <v>104</v>
      </c>
      <c r="AQ32" s="1002"/>
      <c r="AR32" s="1002"/>
      <c r="AS32" s="1002"/>
      <c r="AT32" s="1002"/>
      <c r="AU32" s="1002">
        <v>19</v>
      </c>
      <c r="AV32" s="1002"/>
      <c r="AW32" s="1002"/>
      <c r="AX32" s="1002"/>
      <c r="AY32" s="1002"/>
      <c r="AZ32" s="1067" t="s">
        <v>535</v>
      </c>
      <c r="BA32" s="1067"/>
      <c r="BB32" s="1067"/>
      <c r="BC32" s="1067"/>
      <c r="BD32" s="1067"/>
      <c r="BE32" s="1057"/>
      <c r="BF32" s="1057"/>
      <c r="BG32" s="1057"/>
      <c r="BH32" s="1057"/>
      <c r="BI32" s="1058"/>
      <c r="BJ32" s="203"/>
      <c r="BK32" s="203"/>
      <c r="BL32" s="203"/>
      <c r="BM32" s="203"/>
      <c r="BN32" s="203"/>
      <c r="BO32" s="216"/>
      <c r="BP32" s="216"/>
      <c r="BQ32" s="213">
        <v>26</v>
      </c>
      <c r="BR32" s="214"/>
      <c r="BS32" s="1039"/>
      <c r="BT32" s="1040"/>
      <c r="BU32" s="1040"/>
      <c r="BV32" s="1040"/>
      <c r="BW32" s="1040"/>
      <c r="BX32" s="1040"/>
      <c r="BY32" s="1040"/>
      <c r="BZ32" s="1040"/>
      <c r="CA32" s="1040"/>
      <c r="CB32" s="1040"/>
      <c r="CC32" s="1040"/>
      <c r="CD32" s="1040"/>
      <c r="CE32" s="1040"/>
      <c r="CF32" s="1040"/>
      <c r="CG32" s="1041"/>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197"/>
    </row>
    <row r="33" spans="1:131" s="198" customFormat="1" ht="26.25" customHeight="1">
      <c r="A33" s="217">
        <v>6</v>
      </c>
      <c r="B33" s="1062" t="s">
        <v>384</v>
      </c>
      <c r="C33" s="1063"/>
      <c r="D33" s="1063"/>
      <c r="E33" s="1063"/>
      <c r="F33" s="1063"/>
      <c r="G33" s="1063"/>
      <c r="H33" s="1063"/>
      <c r="I33" s="1063"/>
      <c r="J33" s="1063"/>
      <c r="K33" s="1063"/>
      <c r="L33" s="1063"/>
      <c r="M33" s="1063"/>
      <c r="N33" s="1063"/>
      <c r="O33" s="1063"/>
      <c r="P33" s="1064"/>
      <c r="Q33" s="1068">
        <v>6938</v>
      </c>
      <c r="R33" s="1069"/>
      <c r="S33" s="1069"/>
      <c r="T33" s="1069"/>
      <c r="U33" s="1069"/>
      <c r="V33" s="1069">
        <v>6949</v>
      </c>
      <c r="W33" s="1069"/>
      <c r="X33" s="1069"/>
      <c r="Y33" s="1069"/>
      <c r="Z33" s="1069"/>
      <c r="AA33" s="1069">
        <v>-10</v>
      </c>
      <c r="AB33" s="1069"/>
      <c r="AC33" s="1069"/>
      <c r="AD33" s="1069"/>
      <c r="AE33" s="1070"/>
      <c r="AF33" s="1044">
        <v>1956</v>
      </c>
      <c r="AG33" s="1045"/>
      <c r="AH33" s="1045"/>
      <c r="AI33" s="1045"/>
      <c r="AJ33" s="1046"/>
      <c r="AK33" s="995">
        <v>519</v>
      </c>
      <c r="AL33" s="1002"/>
      <c r="AM33" s="1002"/>
      <c r="AN33" s="1002"/>
      <c r="AO33" s="1002"/>
      <c r="AP33" s="1002">
        <v>3958</v>
      </c>
      <c r="AQ33" s="1002"/>
      <c r="AR33" s="1002"/>
      <c r="AS33" s="1002"/>
      <c r="AT33" s="1002"/>
      <c r="AU33" s="1002">
        <v>2529</v>
      </c>
      <c r="AV33" s="1002"/>
      <c r="AW33" s="1002"/>
      <c r="AX33" s="1002"/>
      <c r="AY33" s="1002"/>
      <c r="AZ33" s="1067" t="s">
        <v>535</v>
      </c>
      <c r="BA33" s="1067"/>
      <c r="BB33" s="1067"/>
      <c r="BC33" s="1067"/>
      <c r="BD33" s="1067"/>
      <c r="BE33" s="1057" t="s">
        <v>385</v>
      </c>
      <c r="BF33" s="1057"/>
      <c r="BG33" s="1057"/>
      <c r="BH33" s="1057"/>
      <c r="BI33" s="1058"/>
      <c r="BJ33" s="203"/>
      <c r="BK33" s="203"/>
      <c r="BL33" s="203"/>
      <c r="BM33" s="203"/>
      <c r="BN33" s="203"/>
      <c r="BO33" s="216"/>
      <c r="BP33" s="216"/>
      <c r="BQ33" s="213">
        <v>27</v>
      </c>
      <c r="BR33" s="214"/>
      <c r="BS33" s="1039"/>
      <c r="BT33" s="1040"/>
      <c r="BU33" s="1040"/>
      <c r="BV33" s="1040"/>
      <c r="BW33" s="1040"/>
      <c r="BX33" s="1040"/>
      <c r="BY33" s="1040"/>
      <c r="BZ33" s="1040"/>
      <c r="CA33" s="1040"/>
      <c r="CB33" s="1040"/>
      <c r="CC33" s="1040"/>
      <c r="CD33" s="1040"/>
      <c r="CE33" s="1040"/>
      <c r="CF33" s="1040"/>
      <c r="CG33" s="1041"/>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197"/>
    </row>
    <row r="34" spans="1:131" s="198" customFormat="1" ht="26.25" customHeight="1">
      <c r="A34" s="217">
        <v>7</v>
      </c>
      <c r="B34" s="1062" t="s">
        <v>386</v>
      </c>
      <c r="C34" s="1063"/>
      <c r="D34" s="1063"/>
      <c r="E34" s="1063"/>
      <c r="F34" s="1063"/>
      <c r="G34" s="1063"/>
      <c r="H34" s="1063"/>
      <c r="I34" s="1063"/>
      <c r="J34" s="1063"/>
      <c r="K34" s="1063"/>
      <c r="L34" s="1063"/>
      <c r="M34" s="1063"/>
      <c r="N34" s="1063"/>
      <c r="O34" s="1063"/>
      <c r="P34" s="1064"/>
      <c r="Q34" s="1068">
        <v>3839</v>
      </c>
      <c r="R34" s="1069"/>
      <c r="S34" s="1069"/>
      <c r="T34" s="1069"/>
      <c r="U34" s="1069"/>
      <c r="V34" s="1069">
        <v>3384</v>
      </c>
      <c r="W34" s="1069"/>
      <c r="X34" s="1069"/>
      <c r="Y34" s="1069"/>
      <c r="Z34" s="1069"/>
      <c r="AA34" s="1069">
        <v>455</v>
      </c>
      <c r="AB34" s="1069"/>
      <c r="AC34" s="1069"/>
      <c r="AD34" s="1069"/>
      <c r="AE34" s="1070"/>
      <c r="AF34" s="1044">
        <v>5759</v>
      </c>
      <c r="AG34" s="1045"/>
      <c r="AH34" s="1045"/>
      <c r="AI34" s="1045"/>
      <c r="AJ34" s="1046"/>
      <c r="AK34" s="995">
        <v>901</v>
      </c>
      <c r="AL34" s="1002"/>
      <c r="AM34" s="1002"/>
      <c r="AN34" s="1002"/>
      <c r="AO34" s="1002"/>
      <c r="AP34" s="1002">
        <v>23799</v>
      </c>
      <c r="AQ34" s="1002"/>
      <c r="AR34" s="1002"/>
      <c r="AS34" s="1002"/>
      <c r="AT34" s="1002"/>
      <c r="AU34" s="1002">
        <v>10305</v>
      </c>
      <c r="AV34" s="1002"/>
      <c r="AW34" s="1002"/>
      <c r="AX34" s="1002"/>
      <c r="AY34" s="1002"/>
      <c r="AZ34" s="1067" t="s">
        <v>535</v>
      </c>
      <c r="BA34" s="1067"/>
      <c r="BB34" s="1067"/>
      <c r="BC34" s="1067"/>
      <c r="BD34" s="1067"/>
      <c r="BE34" s="1057" t="s">
        <v>385</v>
      </c>
      <c r="BF34" s="1057"/>
      <c r="BG34" s="1057"/>
      <c r="BH34" s="1057"/>
      <c r="BI34" s="1058"/>
      <c r="BJ34" s="203"/>
      <c r="BK34" s="203"/>
      <c r="BL34" s="203"/>
      <c r="BM34" s="203"/>
      <c r="BN34" s="203"/>
      <c r="BO34" s="216"/>
      <c r="BP34" s="216"/>
      <c r="BQ34" s="213">
        <v>28</v>
      </c>
      <c r="BR34" s="214"/>
      <c r="BS34" s="1039"/>
      <c r="BT34" s="1040"/>
      <c r="BU34" s="1040"/>
      <c r="BV34" s="1040"/>
      <c r="BW34" s="1040"/>
      <c r="BX34" s="1040"/>
      <c r="BY34" s="1040"/>
      <c r="BZ34" s="1040"/>
      <c r="CA34" s="1040"/>
      <c r="CB34" s="1040"/>
      <c r="CC34" s="1040"/>
      <c r="CD34" s="1040"/>
      <c r="CE34" s="1040"/>
      <c r="CF34" s="1040"/>
      <c r="CG34" s="1041"/>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197"/>
    </row>
    <row r="35" spans="1:131" s="198" customFormat="1" ht="26.25" customHeight="1">
      <c r="A35" s="217">
        <v>8</v>
      </c>
      <c r="B35" s="1062" t="s">
        <v>387</v>
      </c>
      <c r="C35" s="1063"/>
      <c r="D35" s="1063"/>
      <c r="E35" s="1063"/>
      <c r="F35" s="1063"/>
      <c r="G35" s="1063"/>
      <c r="H35" s="1063"/>
      <c r="I35" s="1063"/>
      <c r="J35" s="1063"/>
      <c r="K35" s="1063"/>
      <c r="L35" s="1063"/>
      <c r="M35" s="1063"/>
      <c r="N35" s="1063"/>
      <c r="O35" s="1063"/>
      <c r="P35" s="1064"/>
      <c r="Q35" s="1068">
        <v>139</v>
      </c>
      <c r="R35" s="1069"/>
      <c r="S35" s="1069"/>
      <c r="T35" s="1069"/>
      <c r="U35" s="1069"/>
      <c r="V35" s="1069">
        <v>139</v>
      </c>
      <c r="W35" s="1069"/>
      <c r="X35" s="1069"/>
      <c r="Y35" s="1069"/>
      <c r="Z35" s="1069"/>
      <c r="AA35" s="1069">
        <v>0</v>
      </c>
      <c r="AB35" s="1069"/>
      <c r="AC35" s="1069"/>
      <c r="AD35" s="1069"/>
      <c r="AE35" s="1070"/>
      <c r="AF35" s="1044">
        <v>0</v>
      </c>
      <c r="AG35" s="1045"/>
      <c r="AH35" s="1045"/>
      <c r="AI35" s="1045"/>
      <c r="AJ35" s="1046"/>
      <c r="AK35" s="995" t="s">
        <v>535</v>
      </c>
      <c r="AL35" s="1002"/>
      <c r="AM35" s="1002"/>
      <c r="AN35" s="1002"/>
      <c r="AO35" s="1002"/>
      <c r="AP35" s="1002" t="s">
        <v>535</v>
      </c>
      <c r="AQ35" s="1002"/>
      <c r="AR35" s="1002"/>
      <c r="AS35" s="1002"/>
      <c r="AT35" s="1002"/>
      <c r="AU35" s="1002" t="s">
        <v>535</v>
      </c>
      <c r="AV35" s="1002"/>
      <c r="AW35" s="1002"/>
      <c r="AX35" s="1002"/>
      <c r="AY35" s="1002"/>
      <c r="AZ35" s="1067" t="s">
        <v>535</v>
      </c>
      <c r="BA35" s="1067"/>
      <c r="BB35" s="1067"/>
      <c r="BC35" s="1067"/>
      <c r="BD35" s="1067"/>
      <c r="BE35" s="1057" t="s">
        <v>388</v>
      </c>
      <c r="BF35" s="1057"/>
      <c r="BG35" s="1057"/>
      <c r="BH35" s="1057"/>
      <c r="BI35" s="1058"/>
      <c r="BJ35" s="203"/>
      <c r="BK35" s="203"/>
      <c r="BL35" s="203"/>
      <c r="BM35" s="203"/>
      <c r="BN35" s="203"/>
      <c r="BO35" s="216"/>
      <c r="BP35" s="216"/>
      <c r="BQ35" s="213">
        <v>29</v>
      </c>
      <c r="BR35" s="214"/>
      <c r="BS35" s="1039"/>
      <c r="BT35" s="1040"/>
      <c r="BU35" s="1040"/>
      <c r="BV35" s="1040"/>
      <c r="BW35" s="1040"/>
      <c r="BX35" s="1040"/>
      <c r="BY35" s="1040"/>
      <c r="BZ35" s="1040"/>
      <c r="CA35" s="1040"/>
      <c r="CB35" s="1040"/>
      <c r="CC35" s="1040"/>
      <c r="CD35" s="1040"/>
      <c r="CE35" s="1040"/>
      <c r="CF35" s="1040"/>
      <c r="CG35" s="1041"/>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197"/>
    </row>
    <row r="36" spans="1:131" s="198" customFormat="1" ht="26.25" customHeight="1">
      <c r="A36" s="217">
        <v>9</v>
      </c>
      <c r="B36" s="1062" t="s">
        <v>389</v>
      </c>
      <c r="C36" s="1063"/>
      <c r="D36" s="1063"/>
      <c r="E36" s="1063"/>
      <c r="F36" s="1063"/>
      <c r="G36" s="1063"/>
      <c r="H36" s="1063"/>
      <c r="I36" s="1063"/>
      <c r="J36" s="1063"/>
      <c r="K36" s="1063"/>
      <c r="L36" s="1063"/>
      <c r="M36" s="1063"/>
      <c r="N36" s="1063"/>
      <c r="O36" s="1063"/>
      <c r="P36" s="1064"/>
      <c r="Q36" s="1068">
        <v>370</v>
      </c>
      <c r="R36" s="1069"/>
      <c r="S36" s="1069"/>
      <c r="T36" s="1069"/>
      <c r="U36" s="1069"/>
      <c r="V36" s="1069">
        <v>370</v>
      </c>
      <c r="W36" s="1069"/>
      <c r="X36" s="1069"/>
      <c r="Y36" s="1069"/>
      <c r="Z36" s="1069"/>
      <c r="AA36" s="1069" t="s">
        <v>561</v>
      </c>
      <c r="AB36" s="1069"/>
      <c r="AC36" s="1069"/>
      <c r="AD36" s="1069"/>
      <c r="AE36" s="1070"/>
      <c r="AF36" s="1044" t="s">
        <v>110</v>
      </c>
      <c r="AG36" s="1045"/>
      <c r="AH36" s="1045"/>
      <c r="AI36" s="1045"/>
      <c r="AJ36" s="1046"/>
      <c r="AK36" s="995" t="s">
        <v>535</v>
      </c>
      <c r="AL36" s="1002"/>
      <c r="AM36" s="1002"/>
      <c r="AN36" s="1002"/>
      <c r="AO36" s="1002"/>
      <c r="AP36" s="1002" t="s">
        <v>535</v>
      </c>
      <c r="AQ36" s="1002"/>
      <c r="AR36" s="1002"/>
      <c r="AS36" s="1002"/>
      <c r="AT36" s="1002"/>
      <c r="AU36" s="1002" t="s">
        <v>535</v>
      </c>
      <c r="AV36" s="1002"/>
      <c r="AW36" s="1002"/>
      <c r="AX36" s="1002"/>
      <c r="AY36" s="1002"/>
      <c r="AZ36" s="1067" t="s">
        <v>535</v>
      </c>
      <c r="BA36" s="1067"/>
      <c r="BB36" s="1067"/>
      <c r="BC36" s="1067"/>
      <c r="BD36" s="1067"/>
      <c r="BE36" s="1057" t="s">
        <v>388</v>
      </c>
      <c r="BF36" s="1057"/>
      <c r="BG36" s="1057"/>
      <c r="BH36" s="1057"/>
      <c r="BI36" s="1058"/>
      <c r="BJ36" s="203"/>
      <c r="BK36" s="203"/>
      <c r="BL36" s="203"/>
      <c r="BM36" s="203"/>
      <c r="BN36" s="203"/>
      <c r="BO36" s="216"/>
      <c r="BP36" s="216"/>
      <c r="BQ36" s="213">
        <v>30</v>
      </c>
      <c r="BR36" s="214"/>
      <c r="BS36" s="1039"/>
      <c r="BT36" s="1040"/>
      <c r="BU36" s="1040"/>
      <c r="BV36" s="1040"/>
      <c r="BW36" s="1040"/>
      <c r="BX36" s="1040"/>
      <c r="BY36" s="1040"/>
      <c r="BZ36" s="1040"/>
      <c r="CA36" s="1040"/>
      <c r="CB36" s="1040"/>
      <c r="CC36" s="1040"/>
      <c r="CD36" s="1040"/>
      <c r="CE36" s="1040"/>
      <c r="CF36" s="1040"/>
      <c r="CG36" s="1041"/>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197"/>
    </row>
    <row r="37" spans="1:131" s="198" customFormat="1" ht="26.25" customHeight="1">
      <c r="A37" s="217">
        <v>10</v>
      </c>
      <c r="B37" s="1062"/>
      <c r="C37" s="1063"/>
      <c r="D37" s="1063"/>
      <c r="E37" s="1063"/>
      <c r="F37" s="1063"/>
      <c r="G37" s="1063"/>
      <c r="H37" s="1063"/>
      <c r="I37" s="1063"/>
      <c r="J37" s="1063"/>
      <c r="K37" s="1063"/>
      <c r="L37" s="1063"/>
      <c r="M37" s="1063"/>
      <c r="N37" s="1063"/>
      <c r="O37" s="1063"/>
      <c r="P37" s="1064"/>
      <c r="Q37" s="1068"/>
      <c r="R37" s="1069"/>
      <c r="S37" s="1069"/>
      <c r="T37" s="1069"/>
      <c r="U37" s="1069"/>
      <c r="V37" s="1069"/>
      <c r="W37" s="1069"/>
      <c r="X37" s="1069"/>
      <c r="Y37" s="1069"/>
      <c r="Z37" s="1069"/>
      <c r="AA37" s="1069"/>
      <c r="AB37" s="1069"/>
      <c r="AC37" s="1069"/>
      <c r="AD37" s="1069"/>
      <c r="AE37" s="1070"/>
      <c r="AF37" s="1044"/>
      <c r="AG37" s="1045"/>
      <c r="AH37" s="1045"/>
      <c r="AI37" s="1045"/>
      <c r="AJ37" s="1046"/>
      <c r="AK37" s="995"/>
      <c r="AL37" s="1002"/>
      <c r="AM37" s="1002"/>
      <c r="AN37" s="1002"/>
      <c r="AO37" s="1002"/>
      <c r="AP37" s="1002"/>
      <c r="AQ37" s="1002"/>
      <c r="AR37" s="1002"/>
      <c r="AS37" s="1002"/>
      <c r="AT37" s="1002"/>
      <c r="AU37" s="1002"/>
      <c r="AV37" s="1002"/>
      <c r="AW37" s="1002"/>
      <c r="AX37" s="1002"/>
      <c r="AY37" s="1002"/>
      <c r="AZ37" s="1067"/>
      <c r="BA37" s="1067"/>
      <c r="BB37" s="1067"/>
      <c r="BC37" s="1067"/>
      <c r="BD37" s="1067"/>
      <c r="BE37" s="1057"/>
      <c r="BF37" s="1057"/>
      <c r="BG37" s="1057"/>
      <c r="BH37" s="1057"/>
      <c r="BI37" s="1058"/>
      <c r="BJ37" s="203"/>
      <c r="BK37" s="203"/>
      <c r="BL37" s="203"/>
      <c r="BM37" s="203"/>
      <c r="BN37" s="203"/>
      <c r="BO37" s="216"/>
      <c r="BP37" s="216"/>
      <c r="BQ37" s="213">
        <v>31</v>
      </c>
      <c r="BR37" s="214"/>
      <c r="BS37" s="1039"/>
      <c r="BT37" s="1040"/>
      <c r="BU37" s="1040"/>
      <c r="BV37" s="1040"/>
      <c r="BW37" s="1040"/>
      <c r="BX37" s="1040"/>
      <c r="BY37" s="1040"/>
      <c r="BZ37" s="1040"/>
      <c r="CA37" s="1040"/>
      <c r="CB37" s="1040"/>
      <c r="CC37" s="1040"/>
      <c r="CD37" s="1040"/>
      <c r="CE37" s="1040"/>
      <c r="CF37" s="1040"/>
      <c r="CG37" s="1041"/>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197"/>
    </row>
    <row r="38" spans="1:131" s="198" customFormat="1" ht="26.25" customHeight="1">
      <c r="A38" s="217">
        <v>11</v>
      </c>
      <c r="B38" s="1062"/>
      <c r="C38" s="1063"/>
      <c r="D38" s="1063"/>
      <c r="E38" s="1063"/>
      <c r="F38" s="1063"/>
      <c r="G38" s="1063"/>
      <c r="H38" s="1063"/>
      <c r="I38" s="1063"/>
      <c r="J38" s="1063"/>
      <c r="K38" s="1063"/>
      <c r="L38" s="1063"/>
      <c r="M38" s="1063"/>
      <c r="N38" s="1063"/>
      <c r="O38" s="1063"/>
      <c r="P38" s="1064"/>
      <c r="Q38" s="1068"/>
      <c r="R38" s="1069"/>
      <c r="S38" s="1069"/>
      <c r="T38" s="1069"/>
      <c r="U38" s="1069"/>
      <c r="V38" s="1069"/>
      <c r="W38" s="1069"/>
      <c r="X38" s="1069"/>
      <c r="Y38" s="1069"/>
      <c r="Z38" s="1069"/>
      <c r="AA38" s="1069"/>
      <c r="AB38" s="1069"/>
      <c r="AC38" s="1069"/>
      <c r="AD38" s="1069"/>
      <c r="AE38" s="1070"/>
      <c r="AF38" s="1044"/>
      <c r="AG38" s="1045"/>
      <c r="AH38" s="1045"/>
      <c r="AI38" s="1045"/>
      <c r="AJ38" s="1046"/>
      <c r="AK38" s="995"/>
      <c r="AL38" s="1002"/>
      <c r="AM38" s="1002"/>
      <c r="AN38" s="1002"/>
      <c r="AO38" s="1002"/>
      <c r="AP38" s="1002"/>
      <c r="AQ38" s="1002"/>
      <c r="AR38" s="1002"/>
      <c r="AS38" s="1002"/>
      <c r="AT38" s="1002"/>
      <c r="AU38" s="1002"/>
      <c r="AV38" s="1002"/>
      <c r="AW38" s="1002"/>
      <c r="AX38" s="1002"/>
      <c r="AY38" s="1002"/>
      <c r="AZ38" s="1067"/>
      <c r="BA38" s="1067"/>
      <c r="BB38" s="1067"/>
      <c r="BC38" s="1067"/>
      <c r="BD38" s="1067"/>
      <c r="BE38" s="1057"/>
      <c r="BF38" s="1057"/>
      <c r="BG38" s="1057"/>
      <c r="BH38" s="1057"/>
      <c r="BI38" s="1058"/>
      <c r="BJ38" s="203"/>
      <c r="BK38" s="203"/>
      <c r="BL38" s="203"/>
      <c r="BM38" s="203"/>
      <c r="BN38" s="203"/>
      <c r="BO38" s="216"/>
      <c r="BP38" s="216"/>
      <c r="BQ38" s="213">
        <v>32</v>
      </c>
      <c r="BR38" s="214"/>
      <c r="BS38" s="1039"/>
      <c r="BT38" s="1040"/>
      <c r="BU38" s="1040"/>
      <c r="BV38" s="1040"/>
      <c r="BW38" s="1040"/>
      <c r="BX38" s="1040"/>
      <c r="BY38" s="1040"/>
      <c r="BZ38" s="1040"/>
      <c r="CA38" s="1040"/>
      <c r="CB38" s="1040"/>
      <c r="CC38" s="1040"/>
      <c r="CD38" s="1040"/>
      <c r="CE38" s="1040"/>
      <c r="CF38" s="1040"/>
      <c r="CG38" s="1041"/>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197"/>
    </row>
    <row r="39" spans="1:131" s="198" customFormat="1" ht="26.25" customHeight="1">
      <c r="A39" s="217">
        <v>12</v>
      </c>
      <c r="B39" s="1062"/>
      <c r="C39" s="1063"/>
      <c r="D39" s="1063"/>
      <c r="E39" s="1063"/>
      <c r="F39" s="1063"/>
      <c r="G39" s="1063"/>
      <c r="H39" s="1063"/>
      <c r="I39" s="1063"/>
      <c r="J39" s="1063"/>
      <c r="K39" s="1063"/>
      <c r="L39" s="1063"/>
      <c r="M39" s="1063"/>
      <c r="N39" s="1063"/>
      <c r="O39" s="1063"/>
      <c r="P39" s="1064"/>
      <c r="Q39" s="1068"/>
      <c r="R39" s="1069"/>
      <c r="S39" s="1069"/>
      <c r="T39" s="1069"/>
      <c r="U39" s="1069"/>
      <c r="V39" s="1069"/>
      <c r="W39" s="1069"/>
      <c r="X39" s="1069"/>
      <c r="Y39" s="1069"/>
      <c r="Z39" s="1069"/>
      <c r="AA39" s="1069"/>
      <c r="AB39" s="1069"/>
      <c r="AC39" s="1069"/>
      <c r="AD39" s="1069"/>
      <c r="AE39" s="1070"/>
      <c r="AF39" s="1044"/>
      <c r="AG39" s="1045"/>
      <c r="AH39" s="1045"/>
      <c r="AI39" s="1045"/>
      <c r="AJ39" s="1046"/>
      <c r="AK39" s="995"/>
      <c r="AL39" s="1002"/>
      <c r="AM39" s="1002"/>
      <c r="AN39" s="1002"/>
      <c r="AO39" s="1002"/>
      <c r="AP39" s="1002"/>
      <c r="AQ39" s="1002"/>
      <c r="AR39" s="1002"/>
      <c r="AS39" s="1002"/>
      <c r="AT39" s="1002"/>
      <c r="AU39" s="1002"/>
      <c r="AV39" s="1002"/>
      <c r="AW39" s="1002"/>
      <c r="AX39" s="1002"/>
      <c r="AY39" s="1002"/>
      <c r="AZ39" s="1067"/>
      <c r="BA39" s="1067"/>
      <c r="BB39" s="1067"/>
      <c r="BC39" s="1067"/>
      <c r="BD39" s="1067"/>
      <c r="BE39" s="1057"/>
      <c r="BF39" s="1057"/>
      <c r="BG39" s="1057"/>
      <c r="BH39" s="1057"/>
      <c r="BI39" s="1058"/>
      <c r="BJ39" s="203"/>
      <c r="BK39" s="203"/>
      <c r="BL39" s="203"/>
      <c r="BM39" s="203"/>
      <c r="BN39" s="203"/>
      <c r="BO39" s="216"/>
      <c r="BP39" s="216"/>
      <c r="BQ39" s="213">
        <v>33</v>
      </c>
      <c r="BR39" s="214"/>
      <c r="BS39" s="1039"/>
      <c r="BT39" s="1040"/>
      <c r="BU39" s="1040"/>
      <c r="BV39" s="1040"/>
      <c r="BW39" s="1040"/>
      <c r="BX39" s="1040"/>
      <c r="BY39" s="1040"/>
      <c r="BZ39" s="1040"/>
      <c r="CA39" s="1040"/>
      <c r="CB39" s="1040"/>
      <c r="CC39" s="1040"/>
      <c r="CD39" s="1040"/>
      <c r="CE39" s="1040"/>
      <c r="CF39" s="1040"/>
      <c r="CG39" s="1041"/>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197"/>
    </row>
    <row r="40" spans="1:131" s="198" customFormat="1" ht="26.25" customHeight="1">
      <c r="A40" s="212">
        <v>13</v>
      </c>
      <c r="B40" s="1062"/>
      <c r="C40" s="1063"/>
      <c r="D40" s="1063"/>
      <c r="E40" s="1063"/>
      <c r="F40" s="1063"/>
      <c r="G40" s="1063"/>
      <c r="H40" s="1063"/>
      <c r="I40" s="1063"/>
      <c r="J40" s="1063"/>
      <c r="K40" s="1063"/>
      <c r="L40" s="1063"/>
      <c r="M40" s="1063"/>
      <c r="N40" s="1063"/>
      <c r="O40" s="1063"/>
      <c r="P40" s="1064"/>
      <c r="Q40" s="1068"/>
      <c r="R40" s="1069"/>
      <c r="S40" s="1069"/>
      <c r="T40" s="1069"/>
      <c r="U40" s="1069"/>
      <c r="V40" s="1069"/>
      <c r="W40" s="1069"/>
      <c r="X40" s="1069"/>
      <c r="Y40" s="1069"/>
      <c r="Z40" s="1069"/>
      <c r="AA40" s="1069"/>
      <c r="AB40" s="1069"/>
      <c r="AC40" s="1069"/>
      <c r="AD40" s="1069"/>
      <c r="AE40" s="1070"/>
      <c r="AF40" s="1044"/>
      <c r="AG40" s="1045"/>
      <c r="AH40" s="1045"/>
      <c r="AI40" s="1045"/>
      <c r="AJ40" s="1046"/>
      <c r="AK40" s="995"/>
      <c r="AL40" s="1002"/>
      <c r="AM40" s="1002"/>
      <c r="AN40" s="1002"/>
      <c r="AO40" s="1002"/>
      <c r="AP40" s="1002"/>
      <c r="AQ40" s="1002"/>
      <c r="AR40" s="1002"/>
      <c r="AS40" s="1002"/>
      <c r="AT40" s="1002"/>
      <c r="AU40" s="1002"/>
      <c r="AV40" s="1002"/>
      <c r="AW40" s="1002"/>
      <c r="AX40" s="1002"/>
      <c r="AY40" s="1002"/>
      <c r="AZ40" s="1067"/>
      <c r="BA40" s="1067"/>
      <c r="BB40" s="1067"/>
      <c r="BC40" s="1067"/>
      <c r="BD40" s="1067"/>
      <c r="BE40" s="1057"/>
      <c r="BF40" s="1057"/>
      <c r="BG40" s="1057"/>
      <c r="BH40" s="1057"/>
      <c r="BI40" s="1058"/>
      <c r="BJ40" s="203"/>
      <c r="BK40" s="203"/>
      <c r="BL40" s="203"/>
      <c r="BM40" s="203"/>
      <c r="BN40" s="203"/>
      <c r="BO40" s="216"/>
      <c r="BP40" s="216"/>
      <c r="BQ40" s="213">
        <v>34</v>
      </c>
      <c r="BR40" s="214"/>
      <c r="BS40" s="1039"/>
      <c r="BT40" s="1040"/>
      <c r="BU40" s="1040"/>
      <c r="BV40" s="1040"/>
      <c r="BW40" s="1040"/>
      <c r="BX40" s="1040"/>
      <c r="BY40" s="1040"/>
      <c r="BZ40" s="1040"/>
      <c r="CA40" s="1040"/>
      <c r="CB40" s="1040"/>
      <c r="CC40" s="1040"/>
      <c r="CD40" s="1040"/>
      <c r="CE40" s="1040"/>
      <c r="CF40" s="1040"/>
      <c r="CG40" s="1041"/>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197"/>
    </row>
    <row r="41" spans="1:131" s="198" customFormat="1" ht="26.25" customHeight="1">
      <c r="A41" s="212">
        <v>14</v>
      </c>
      <c r="B41" s="1062"/>
      <c r="C41" s="1063"/>
      <c r="D41" s="1063"/>
      <c r="E41" s="1063"/>
      <c r="F41" s="1063"/>
      <c r="G41" s="1063"/>
      <c r="H41" s="1063"/>
      <c r="I41" s="1063"/>
      <c r="J41" s="1063"/>
      <c r="K41" s="1063"/>
      <c r="L41" s="1063"/>
      <c r="M41" s="1063"/>
      <c r="N41" s="1063"/>
      <c r="O41" s="1063"/>
      <c r="P41" s="1064"/>
      <c r="Q41" s="1068"/>
      <c r="R41" s="1069"/>
      <c r="S41" s="1069"/>
      <c r="T41" s="1069"/>
      <c r="U41" s="1069"/>
      <c r="V41" s="1069"/>
      <c r="W41" s="1069"/>
      <c r="X41" s="1069"/>
      <c r="Y41" s="1069"/>
      <c r="Z41" s="1069"/>
      <c r="AA41" s="1069"/>
      <c r="AB41" s="1069"/>
      <c r="AC41" s="1069"/>
      <c r="AD41" s="1069"/>
      <c r="AE41" s="1070"/>
      <c r="AF41" s="1044"/>
      <c r="AG41" s="1045"/>
      <c r="AH41" s="1045"/>
      <c r="AI41" s="1045"/>
      <c r="AJ41" s="1046"/>
      <c r="AK41" s="995"/>
      <c r="AL41" s="1002"/>
      <c r="AM41" s="1002"/>
      <c r="AN41" s="1002"/>
      <c r="AO41" s="1002"/>
      <c r="AP41" s="1002"/>
      <c r="AQ41" s="1002"/>
      <c r="AR41" s="1002"/>
      <c r="AS41" s="1002"/>
      <c r="AT41" s="1002"/>
      <c r="AU41" s="1002"/>
      <c r="AV41" s="1002"/>
      <c r="AW41" s="1002"/>
      <c r="AX41" s="1002"/>
      <c r="AY41" s="1002"/>
      <c r="AZ41" s="1067"/>
      <c r="BA41" s="1067"/>
      <c r="BB41" s="1067"/>
      <c r="BC41" s="1067"/>
      <c r="BD41" s="1067"/>
      <c r="BE41" s="1057"/>
      <c r="BF41" s="1057"/>
      <c r="BG41" s="1057"/>
      <c r="BH41" s="1057"/>
      <c r="BI41" s="1058"/>
      <c r="BJ41" s="203"/>
      <c r="BK41" s="203"/>
      <c r="BL41" s="203"/>
      <c r="BM41" s="203"/>
      <c r="BN41" s="203"/>
      <c r="BO41" s="216"/>
      <c r="BP41" s="216"/>
      <c r="BQ41" s="213">
        <v>35</v>
      </c>
      <c r="BR41" s="214"/>
      <c r="BS41" s="1039"/>
      <c r="BT41" s="1040"/>
      <c r="BU41" s="1040"/>
      <c r="BV41" s="1040"/>
      <c r="BW41" s="1040"/>
      <c r="BX41" s="1040"/>
      <c r="BY41" s="1040"/>
      <c r="BZ41" s="1040"/>
      <c r="CA41" s="1040"/>
      <c r="CB41" s="1040"/>
      <c r="CC41" s="1040"/>
      <c r="CD41" s="1040"/>
      <c r="CE41" s="1040"/>
      <c r="CF41" s="1040"/>
      <c r="CG41" s="1041"/>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197"/>
    </row>
    <row r="42" spans="1:131" s="198" customFormat="1" ht="26.25" customHeight="1">
      <c r="A42" s="212">
        <v>15</v>
      </c>
      <c r="B42" s="1062"/>
      <c r="C42" s="1063"/>
      <c r="D42" s="1063"/>
      <c r="E42" s="1063"/>
      <c r="F42" s="1063"/>
      <c r="G42" s="1063"/>
      <c r="H42" s="1063"/>
      <c r="I42" s="1063"/>
      <c r="J42" s="1063"/>
      <c r="K42" s="1063"/>
      <c r="L42" s="1063"/>
      <c r="M42" s="1063"/>
      <c r="N42" s="1063"/>
      <c r="O42" s="1063"/>
      <c r="P42" s="1064"/>
      <c r="Q42" s="1068"/>
      <c r="R42" s="1069"/>
      <c r="S42" s="1069"/>
      <c r="T42" s="1069"/>
      <c r="U42" s="1069"/>
      <c r="V42" s="1069"/>
      <c r="W42" s="1069"/>
      <c r="X42" s="1069"/>
      <c r="Y42" s="1069"/>
      <c r="Z42" s="1069"/>
      <c r="AA42" s="1069"/>
      <c r="AB42" s="1069"/>
      <c r="AC42" s="1069"/>
      <c r="AD42" s="1069"/>
      <c r="AE42" s="1070"/>
      <c r="AF42" s="1044"/>
      <c r="AG42" s="1045"/>
      <c r="AH42" s="1045"/>
      <c r="AI42" s="1045"/>
      <c r="AJ42" s="1046"/>
      <c r="AK42" s="995"/>
      <c r="AL42" s="1002"/>
      <c r="AM42" s="1002"/>
      <c r="AN42" s="1002"/>
      <c r="AO42" s="1002"/>
      <c r="AP42" s="1002"/>
      <c r="AQ42" s="1002"/>
      <c r="AR42" s="1002"/>
      <c r="AS42" s="1002"/>
      <c r="AT42" s="1002"/>
      <c r="AU42" s="1002"/>
      <c r="AV42" s="1002"/>
      <c r="AW42" s="1002"/>
      <c r="AX42" s="1002"/>
      <c r="AY42" s="1002"/>
      <c r="AZ42" s="1067"/>
      <c r="BA42" s="1067"/>
      <c r="BB42" s="1067"/>
      <c r="BC42" s="1067"/>
      <c r="BD42" s="1067"/>
      <c r="BE42" s="1057"/>
      <c r="BF42" s="1057"/>
      <c r="BG42" s="1057"/>
      <c r="BH42" s="1057"/>
      <c r="BI42" s="1058"/>
      <c r="BJ42" s="203"/>
      <c r="BK42" s="203"/>
      <c r="BL42" s="203"/>
      <c r="BM42" s="203"/>
      <c r="BN42" s="203"/>
      <c r="BO42" s="216"/>
      <c r="BP42" s="216"/>
      <c r="BQ42" s="213">
        <v>36</v>
      </c>
      <c r="BR42" s="214"/>
      <c r="BS42" s="1039"/>
      <c r="BT42" s="1040"/>
      <c r="BU42" s="1040"/>
      <c r="BV42" s="1040"/>
      <c r="BW42" s="1040"/>
      <c r="BX42" s="1040"/>
      <c r="BY42" s="1040"/>
      <c r="BZ42" s="1040"/>
      <c r="CA42" s="1040"/>
      <c r="CB42" s="1040"/>
      <c r="CC42" s="1040"/>
      <c r="CD42" s="1040"/>
      <c r="CE42" s="1040"/>
      <c r="CF42" s="1040"/>
      <c r="CG42" s="1041"/>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197"/>
    </row>
    <row r="43" spans="1:131" s="198" customFormat="1" ht="26.25" customHeight="1">
      <c r="A43" s="212">
        <v>16</v>
      </c>
      <c r="B43" s="1062"/>
      <c r="C43" s="1063"/>
      <c r="D43" s="1063"/>
      <c r="E43" s="1063"/>
      <c r="F43" s="1063"/>
      <c r="G43" s="1063"/>
      <c r="H43" s="1063"/>
      <c r="I43" s="1063"/>
      <c r="J43" s="1063"/>
      <c r="K43" s="1063"/>
      <c r="L43" s="1063"/>
      <c r="M43" s="1063"/>
      <c r="N43" s="1063"/>
      <c r="O43" s="1063"/>
      <c r="P43" s="1064"/>
      <c r="Q43" s="1068"/>
      <c r="R43" s="1069"/>
      <c r="S43" s="1069"/>
      <c r="T43" s="1069"/>
      <c r="U43" s="1069"/>
      <c r="V43" s="1069"/>
      <c r="W43" s="1069"/>
      <c r="X43" s="1069"/>
      <c r="Y43" s="1069"/>
      <c r="Z43" s="1069"/>
      <c r="AA43" s="1069"/>
      <c r="AB43" s="1069"/>
      <c r="AC43" s="1069"/>
      <c r="AD43" s="1069"/>
      <c r="AE43" s="1070"/>
      <c r="AF43" s="1044"/>
      <c r="AG43" s="1045"/>
      <c r="AH43" s="1045"/>
      <c r="AI43" s="1045"/>
      <c r="AJ43" s="1046"/>
      <c r="AK43" s="995"/>
      <c r="AL43" s="1002"/>
      <c r="AM43" s="1002"/>
      <c r="AN43" s="1002"/>
      <c r="AO43" s="1002"/>
      <c r="AP43" s="1002"/>
      <c r="AQ43" s="1002"/>
      <c r="AR43" s="1002"/>
      <c r="AS43" s="1002"/>
      <c r="AT43" s="1002"/>
      <c r="AU43" s="1002"/>
      <c r="AV43" s="1002"/>
      <c r="AW43" s="1002"/>
      <c r="AX43" s="1002"/>
      <c r="AY43" s="1002"/>
      <c r="AZ43" s="1067"/>
      <c r="BA43" s="1067"/>
      <c r="BB43" s="1067"/>
      <c r="BC43" s="1067"/>
      <c r="BD43" s="1067"/>
      <c r="BE43" s="1057"/>
      <c r="BF43" s="1057"/>
      <c r="BG43" s="1057"/>
      <c r="BH43" s="1057"/>
      <c r="BI43" s="1058"/>
      <c r="BJ43" s="203"/>
      <c r="BK43" s="203"/>
      <c r="BL43" s="203"/>
      <c r="BM43" s="203"/>
      <c r="BN43" s="203"/>
      <c r="BO43" s="216"/>
      <c r="BP43" s="216"/>
      <c r="BQ43" s="213">
        <v>37</v>
      </c>
      <c r="BR43" s="214"/>
      <c r="BS43" s="1039"/>
      <c r="BT43" s="1040"/>
      <c r="BU43" s="1040"/>
      <c r="BV43" s="1040"/>
      <c r="BW43" s="1040"/>
      <c r="BX43" s="1040"/>
      <c r="BY43" s="1040"/>
      <c r="BZ43" s="1040"/>
      <c r="CA43" s="1040"/>
      <c r="CB43" s="1040"/>
      <c r="CC43" s="1040"/>
      <c r="CD43" s="1040"/>
      <c r="CE43" s="1040"/>
      <c r="CF43" s="1040"/>
      <c r="CG43" s="1041"/>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197"/>
    </row>
    <row r="44" spans="1:131" s="198" customFormat="1" ht="26.25" customHeight="1">
      <c r="A44" s="212">
        <v>17</v>
      </c>
      <c r="B44" s="1062"/>
      <c r="C44" s="1063"/>
      <c r="D44" s="1063"/>
      <c r="E44" s="1063"/>
      <c r="F44" s="1063"/>
      <c r="G44" s="1063"/>
      <c r="H44" s="1063"/>
      <c r="I44" s="1063"/>
      <c r="J44" s="1063"/>
      <c r="K44" s="1063"/>
      <c r="L44" s="1063"/>
      <c r="M44" s="1063"/>
      <c r="N44" s="1063"/>
      <c r="O44" s="1063"/>
      <c r="P44" s="1064"/>
      <c r="Q44" s="1068"/>
      <c r="R44" s="1069"/>
      <c r="S44" s="1069"/>
      <c r="T44" s="1069"/>
      <c r="U44" s="1069"/>
      <c r="V44" s="1069"/>
      <c r="W44" s="1069"/>
      <c r="X44" s="1069"/>
      <c r="Y44" s="1069"/>
      <c r="Z44" s="1069"/>
      <c r="AA44" s="1069"/>
      <c r="AB44" s="1069"/>
      <c r="AC44" s="1069"/>
      <c r="AD44" s="1069"/>
      <c r="AE44" s="1070"/>
      <c r="AF44" s="1044"/>
      <c r="AG44" s="1045"/>
      <c r="AH44" s="1045"/>
      <c r="AI44" s="1045"/>
      <c r="AJ44" s="1046"/>
      <c r="AK44" s="995"/>
      <c r="AL44" s="1002"/>
      <c r="AM44" s="1002"/>
      <c r="AN44" s="1002"/>
      <c r="AO44" s="1002"/>
      <c r="AP44" s="1002"/>
      <c r="AQ44" s="1002"/>
      <c r="AR44" s="1002"/>
      <c r="AS44" s="1002"/>
      <c r="AT44" s="1002"/>
      <c r="AU44" s="1002"/>
      <c r="AV44" s="1002"/>
      <c r="AW44" s="1002"/>
      <c r="AX44" s="1002"/>
      <c r="AY44" s="1002"/>
      <c r="AZ44" s="1067"/>
      <c r="BA44" s="1067"/>
      <c r="BB44" s="1067"/>
      <c r="BC44" s="1067"/>
      <c r="BD44" s="1067"/>
      <c r="BE44" s="1057"/>
      <c r="BF44" s="1057"/>
      <c r="BG44" s="1057"/>
      <c r="BH44" s="1057"/>
      <c r="BI44" s="1058"/>
      <c r="BJ44" s="203"/>
      <c r="BK44" s="203"/>
      <c r="BL44" s="203"/>
      <c r="BM44" s="203"/>
      <c r="BN44" s="203"/>
      <c r="BO44" s="216"/>
      <c r="BP44" s="216"/>
      <c r="BQ44" s="213">
        <v>38</v>
      </c>
      <c r="BR44" s="214"/>
      <c r="BS44" s="1039"/>
      <c r="BT44" s="1040"/>
      <c r="BU44" s="1040"/>
      <c r="BV44" s="1040"/>
      <c r="BW44" s="1040"/>
      <c r="BX44" s="1040"/>
      <c r="BY44" s="1040"/>
      <c r="BZ44" s="1040"/>
      <c r="CA44" s="1040"/>
      <c r="CB44" s="1040"/>
      <c r="CC44" s="1040"/>
      <c r="CD44" s="1040"/>
      <c r="CE44" s="1040"/>
      <c r="CF44" s="1040"/>
      <c r="CG44" s="1041"/>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197"/>
    </row>
    <row r="45" spans="1:131" s="198" customFormat="1" ht="26.25" customHeight="1">
      <c r="A45" s="212">
        <v>18</v>
      </c>
      <c r="B45" s="1062"/>
      <c r="C45" s="1063"/>
      <c r="D45" s="1063"/>
      <c r="E45" s="1063"/>
      <c r="F45" s="1063"/>
      <c r="G45" s="1063"/>
      <c r="H45" s="1063"/>
      <c r="I45" s="1063"/>
      <c r="J45" s="1063"/>
      <c r="K45" s="1063"/>
      <c r="L45" s="1063"/>
      <c r="M45" s="1063"/>
      <c r="N45" s="1063"/>
      <c r="O45" s="1063"/>
      <c r="P45" s="1064"/>
      <c r="Q45" s="1068"/>
      <c r="R45" s="1069"/>
      <c r="S45" s="1069"/>
      <c r="T45" s="1069"/>
      <c r="U45" s="1069"/>
      <c r="V45" s="1069"/>
      <c r="W45" s="1069"/>
      <c r="X45" s="1069"/>
      <c r="Y45" s="1069"/>
      <c r="Z45" s="1069"/>
      <c r="AA45" s="1069"/>
      <c r="AB45" s="1069"/>
      <c r="AC45" s="1069"/>
      <c r="AD45" s="1069"/>
      <c r="AE45" s="1070"/>
      <c r="AF45" s="1044"/>
      <c r="AG45" s="1045"/>
      <c r="AH45" s="1045"/>
      <c r="AI45" s="1045"/>
      <c r="AJ45" s="1046"/>
      <c r="AK45" s="995"/>
      <c r="AL45" s="1002"/>
      <c r="AM45" s="1002"/>
      <c r="AN45" s="1002"/>
      <c r="AO45" s="1002"/>
      <c r="AP45" s="1002"/>
      <c r="AQ45" s="1002"/>
      <c r="AR45" s="1002"/>
      <c r="AS45" s="1002"/>
      <c r="AT45" s="1002"/>
      <c r="AU45" s="1002"/>
      <c r="AV45" s="1002"/>
      <c r="AW45" s="1002"/>
      <c r="AX45" s="1002"/>
      <c r="AY45" s="1002"/>
      <c r="AZ45" s="1067"/>
      <c r="BA45" s="1067"/>
      <c r="BB45" s="1067"/>
      <c r="BC45" s="1067"/>
      <c r="BD45" s="1067"/>
      <c r="BE45" s="1057"/>
      <c r="BF45" s="1057"/>
      <c r="BG45" s="1057"/>
      <c r="BH45" s="1057"/>
      <c r="BI45" s="1058"/>
      <c r="BJ45" s="203"/>
      <c r="BK45" s="203"/>
      <c r="BL45" s="203"/>
      <c r="BM45" s="203"/>
      <c r="BN45" s="203"/>
      <c r="BO45" s="216"/>
      <c r="BP45" s="216"/>
      <c r="BQ45" s="213">
        <v>39</v>
      </c>
      <c r="BR45" s="214"/>
      <c r="BS45" s="1039"/>
      <c r="BT45" s="1040"/>
      <c r="BU45" s="1040"/>
      <c r="BV45" s="1040"/>
      <c r="BW45" s="1040"/>
      <c r="BX45" s="1040"/>
      <c r="BY45" s="1040"/>
      <c r="BZ45" s="1040"/>
      <c r="CA45" s="1040"/>
      <c r="CB45" s="1040"/>
      <c r="CC45" s="1040"/>
      <c r="CD45" s="1040"/>
      <c r="CE45" s="1040"/>
      <c r="CF45" s="1040"/>
      <c r="CG45" s="1041"/>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197"/>
    </row>
    <row r="46" spans="1:131" s="198" customFormat="1" ht="26.25" customHeight="1">
      <c r="A46" s="212">
        <v>19</v>
      </c>
      <c r="B46" s="1062"/>
      <c r="C46" s="1063"/>
      <c r="D46" s="1063"/>
      <c r="E46" s="1063"/>
      <c r="F46" s="1063"/>
      <c r="G46" s="1063"/>
      <c r="H46" s="1063"/>
      <c r="I46" s="1063"/>
      <c r="J46" s="1063"/>
      <c r="K46" s="1063"/>
      <c r="L46" s="1063"/>
      <c r="M46" s="1063"/>
      <c r="N46" s="1063"/>
      <c r="O46" s="1063"/>
      <c r="P46" s="1064"/>
      <c r="Q46" s="1068"/>
      <c r="R46" s="1069"/>
      <c r="S46" s="1069"/>
      <c r="T46" s="1069"/>
      <c r="U46" s="1069"/>
      <c r="V46" s="1069"/>
      <c r="W46" s="1069"/>
      <c r="X46" s="1069"/>
      <c r="Y46" s="1069"/>
      <c r="Z46" s="1069"/>
      <c r="AA46" s="1069"/>
      <c r="AB46" s="1069"/>
      <c r="AC46" s="1069"/>
      <c r="AD46" s="1069"/>
      <c r="AE46" s="1070"/>
      <c r="AF46" s="1044"/>
      <c r="AG46" s="1045"/>
      <c r="AH46" s="1045"/>
      <c r="AI46" s="1045"/>
      <c r="AJ46" s="1046"/>
      <c r="AK46" s="995"/>
      <c r="AL46" s="1002"/>
      <c r="AM46" s="1002"/>
      <c r="AN46" s="1002"/>
      <c r="AO46" s="1002"/>
      <c r="AP46" s="1002"/>
      <c r="AQ46" s="1002"/>
      <c r="AR46" s="1002"/>
      <c r="AS46" s="1002"/>
      <c r="AT46" s="1002"/>
      <c r="AU46" s="1002"/>
      <c r="AV46" s="1002"/>
      <c r="AW46" s="1002"/>
      <c r="AX46" s="1002"/>
      <c r="AY46" s="1002"/>
      <c r="AZ46" s="1067"/>
      <c r="BA46" s="1067"/>
      <c r="BB46" s="1067"/>
      <c r="BC46" s="1067"/>
      <c r="BD46" s="1067"/>
      <c r="BE46" s="1057"/>
      <c r="BF46" s="1057"/>
      <c r="BG46" s="1057"/>
      <c r="BH46" s="1057"/>
      <c r="BI46" s="1058"/>
      <c r="BJ46" s="203"/>
      <c r="BK46" s="203"/>
      <c r="BL46" s="203"/>
      <c r="BM46" s="203"/>
      <c r="BN46" s="203"/>
      <c r="BO46" s="216"/>
      <c r="BP46" s="216"/>
      <c r="BQ46" s="213">
        <v>40</v>
      </c>
      <c r="BR46" s="214"/>
      <c r="BS46" s="1039"/>
      <c r="BT46" s="1040"/>
      <c r="BU46" s="1040"/>
      <c r="BV46" s="1040"/>
      <c r="BW46" s="1040"/>
      <c r="BX46" s="1040"/>
      <c r="BY46" s="1040"/>
      <c r="BZ46" s="1040"/>
      <c r="CA46" s="1040"/>
      <c r="CB46" s="1040"/>
      <c r="CC46" s="1040"/>
      <c r="CD46" s="1040"/>
      <c r="CE46" s="1040"/>
      <c r="CF46" s="1040"/>
      <c r="CG46" s="1041"/>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197"/>
    </row>
    <row r="47" spans="1:131" s="198" customFormat="1" ht="26.25" customHeight="1">
      <c r="A47" s="212">
        <v>20</v>
      </c>
      <c r="B47" s="1062"/>
      <c r="C47" s="1063"/>
      <c r="D47" s="1063"/>
      <c r="E47" s="1063"/>
      <c r="F47" s="1063"/>
      <c r="G47" s="1063"/>
      <c r="H47" s="1063"/>
      <c r="I47" s="1063"/>
      <c r="J47" s="1063"/>
      <c r="K47" s="1063"/>
      <c r="L47" s="1063"/>
      <c r="M47" s="1063"/>
      <c r="N47" s="1063"/>
      <c r="O47" s="1063"/>
      <c r="P47" s="1064"/>
      <c r="Q47" s="1068"/>
      <c r="R47" s="1069"/>
      <c r="S47" s="1069"/>
      <c r="T47" s="1069"/>
      <c r="U47" s="1069"/>
      <c r="V47" s="1069"/>
      <c r="W47" s="1069"/>
      <c r="X47" s="1069"/>
      <c r="Y47" s="1069"/>
      <c r="Z47" s="1069"/>
      <c r="AA47" s="1069"/>
      <c r="AB47" s="1069"/>
      <c r="AC47" s="1069"/>
      <c r="AD47" s="1069"/>
      <c r="AE47" s="1070"/>
      <c r="AF47" s="1044"/>
      <c r="AG47" s="1045"/>
      <c r="AH47" s="1045"/>
      <c r="AI47" s="1045"/>
      <c r="AJ47" s="1046"/>
      <c r="AK47" s="995"/>
      <c r="AL47" s="1002"/>
      <c r="AM47" s="1002"/>
      <c r="AN47" s="1002"/>
      <c r="AO47" s="1002"/>
      <c r="AP47" s="1002"/>
      <c r="AQ47" s="1002"/>
      <c r="AR47" s="1002"/>
      <c r="AS47" s="1002"/>
      <c r="AT47" s="1002"/>
      <c r="AU47" s="1002"/>
      <c r="AV47" s="1002"/>
      <c r="AW47" s="1002"/>
      <c r="AX47" s="1002"/>
      <c r="AY47" s="1002"/>
      <c r="AZ47" s="1067"/>
      <c r="BA47" s="1067"/>
      <c r="BB47" s="1067"/>
      <c r="BC47" s="1067"/>
      <c r="BD47" s="1067"/>
      <c r="BE47" s="1057"/>
      <c r="BF47" s="1057"/>
      <c r="BG47" s="1057"/>
      <c r="BH47" s="1057"/>
      <c r="BI47" s="1058"/>
      <c r="BJ47" s="203"/>
      <c r="BK47" s="203"/>
      <c r="BL47" s="203"/>
      <c r="BM47" s="203"/>
      <c r="BN47" s="203"/>
      <c r="BO47" s="216"/>
      <c r="BP47" s="216"/>
      <c r="BQ47" s="213">
        <v>41</v>
      </c>
      <c r="BR47" s="214"/>
      <c r="BS47" s="1039"/>
      <c r="BT47" s="1040"/>
      <c r="BU47" s="1040"/>
      <c r="BV47" s="1040"/>
      <c r="BW47" s="1040"/>
      <c r="BX47" s="1040"/>
      <c r="BY47" s="1040"/>
      <c r="BZ47" s="1040"/>
      <c r="CA47" s="1040"/>
      <c r="CB47" s="1040"/>
      <c r="CC47" s="1040"/>
      <c r="CD47" s="1040"/>
      <c r="CE47" s="1040"/>
      <c r="CF47" s="1040"/>
      <c r="CG47" s="1041"/>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197"/>
    </row>
    <row r="48" spans="1:131" s="198" customFormat="1" ht="26.25" customHeight="1">
      <c r="A48" s="212">
        <v>21</v>
      </c>
      <c r="B48" s="1062"/>
      <c r="C48" s="1063"/>
      <c r="D48" s="1063"/>
      <c r="E48" s="1063"/>
      <c r="F48" s="1063"/>
      <c r="G48" s="1063"/>
      <c r="H48" s="1063"/>
      <c r="I48" s="1063"/>
      <c r="J48" s="1063"/>
      <c r="K48" s="1063"/>
      <c r="L48" s="1063"/>
      <c r="M48" s="1063"/>
      <c r="N48" s="1063"/>
      <c r="O48" s="1063"/>
      <c r="P48" s="1064"/>
      <c r="Q48" s="1068"/>
      <c r="R48" s="1069"/>
      <c r="S48" s="1069"/>
      <c r="T48" s="1069"/>
      <c r="U48" s="1069"/>
      <c r="V48" s="1069"/>
      <c r="W48" s="1069"/>
      <c r="X48" s="1069"/>
      <c r="Y48" s="1069"/>
      <c r="Z48" s="1069"/>
      <c r="AA48" s="1069"/>
      <c r="AB48" s="1069"/>
      <c r="AC48" s="1069"/>
      <c r="AD48" s="1069"/>
      <c r="AE48" s="1070"/>
      <c r="AF48" s="1044"/>
      <c r="AG48" s="1045"/>
      <c r="AH48" s="1045"/>
      <c r="AI48" s="1045"/>
      <c r="AJ48" s="1046"/>
      <c r="AK48" s="995"/>
      <c r="AL48" s="1002"/>
      <c r="AM48" s="1002"/>
      <c r="AN48" s="1002"/>
      <c r="AO48" s="1002"/>
      <c r="AP48" s="1002"/>
      <c r="AQ48" s="1002"/>
      <c r="AR48" s="1002"/>
      <c r="AS48" s="1002"/>
      <c r="AT48" s="1002"/>
      <c r="AU48" s="1002"/>
      <c r="AV48" s="1002"/>
      <c r="AW48" s="1002"/>
      <c r="AX48" s="1002"/>
      <c r="AY48" s="1002"/>
      <c r="AZ48" s="1067"/>
      <c r="BA48" s="1067"/>
      <c r="BB48" s="1067"/>
      <c r="BC48" s="1067"/>
      <c r="BD48" s="1067"/>
      <c r="BE48" s="1057"/>
      <c r="BF48" s="1057"/>
      <c r="BG48" s="1057"/>
      <c r="BH48" s="1057"/>
      <c r="BI48" s="1058"/>
      <c r="BJ48" s="203"/>
      <c r="BK48" s="203"/>
      <c r="BL48" s="203"/>
      <c r="BM48" s="203"/>
      <c r="BN48" s="203"/>
      <c r="BO48" s="216"/>
      <c r="BP48" s="216"/>
      <c r="BQ48" s="213">
        <v>42</v>
      </c>
      <c r="BR48" s="214"/>
      <c r="BS48" s="1039"/>
      <c r="BT48" s="1040"/>
      <c r="BU48" s="1040"/>
      <c r="BV48" s="1040"/>
      <c r="BW48" s="1040"/>
      <c r="BX48" s="1040"/>
      <c r="BY48" s="1040"/>
      <c r="BZ48" s="1040"/>
      <c r="CA48" s="1040"/>
      <c r="CB48" s="1040"/>
      <c r="CC48" s="1040"/>
      <c r="CD48" s="1040"/>
      <c r="CE48" s="1040"/>
      <c r="CF48" s="1040"/>
      <c r="CG48" s="1041"/>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197"/>
    </row>
    <row r="49" spans="1:131" s="198" customFormat="1" ht="26.25" customHeight="1">
      <c r="A49" s="212">
        <v>22</v>
      </c>
      <c r="B49" s="1062"/>
      <c r="C49" s="1063"/>
      <c r="D49" s="1063"/>
      <c r="E49" s="1063"/>
      <c r="F49" s="1063"/>
      <c r="G49" s="1063"/>
      <c r="H49" s="1063"/>
      <c r="I49" s="1063"/>
      <c r="J49" s="1063"/>
      <c r="K49" s="1063"/>
      <c r="L49" s="1063"/>
      <c r="M49" s="1063"/>
      <c r="N49" s="1063"/>
      <c r="O49" s="1063"/>
      <c r="P49" s="1064"/>
      <c r="Q49" s="1068"/>
      <c r="R49" s="1069"/>
      <c r="S49" s="1069"/>
      <c r="T49" s="1069"/>
      <c r="U49" s="1069"/>
      <c r="V49" s="1069"/>
      <c r="W49" s="1069"/>
      <c r="X49" s="1069"/>
      <c r="Y49" s="1069"/>
      <c r="Z49" s="1069"/>
      <c r="AA49" s="1069"/>
      <c r="AB49" s="1069"/>
      <c r="AC49" s="1069"/>
      <c r="AD49" s="1069"/>
      <c r="AE49" s="1070"/>
      <c r="AF49" s="1044"/>
      <c r="AG49" s="1045"/>
      <c r="AH49" s="1045"/>
      <c r="AI49" s="1045"/>
      <c r="AJ49" s="1046"/>
      <c r="AK49" s="995"/>
      <c r="AL49" s="1002"/>
      <c r="AM49" s="1002"/>
      <c r="AN49" s="1002"/>
      <c r="AO49" s="1002"/>
      <c r="AP49" s="1002"/>
      <c r="AQ49" s="1002"/>
      <c r="AR49" s="1002"/>
      <c r="AS49" s="1002"/>
      <c r="AT49" s="1002"/>
      <c r="AU49" s="1002"/>
      <c r="AV49" s="1002"/>
      <c r="AW49" s="1002"/>
      <c r="AX49" s="1002"/>
      <c r="AY49" s="1002"/>
      <c r="AZ49" s="1067"/>
      <c r="BA49" s="1067"/>
      <c r="BB49" s="1067"/>
      <c r="BC49" s="1067"/>
      <c r="BD49" s="1067"/>
      <c r="BE49" s="1057"/>
      <c r="BF49" s="1057"/>
      <c r="BG49" s="1057"/>
      <c r="BH49" s="1057"/>
      <c r="BI49" s="1058"/>
      <c r="BJ49" s="203"/>
      <c r="BK49" s="203"/>
      <c r="BL49" s="203"/>
      <c r="BM49" s="203"/>
      <c r="BN49" s="203"/>
      <c r="BO49" s="216"/>
      <c r="BP49" s="216"/>
      <c r="BQ49" s="213">
        <v>43</v>
      </c>
      <c r="BR49" s="214"/>
      <c r="BS49" s="1039"/>
      <c r="BT49" s="1040"/>
      <c r="BU49" s="1040"/>
      <c r="BV49" s="1040"/>
      <c r="BW49" s="1040"/>
      <c r="BX49" s="1040"/>
      <c r="BY49" s="1040"/>
      <c r="BZ49" s="1040"/>
      <c r="CA49" s="1040"/>
      <c r="CB49" s="1040"/>
      <c r="CC49" s="1040"/>
      <c r="CD49" s="1040"/>
      <c r="CE49" s="1040"/>
      <c r="CF49" s="1040"/>
      <c r="CG49" s="1041"/>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197"/>
    </row>
    <row r="50" spans="1:131" s="198" customFormat="1" ht="26.25" customHeight="1">
      <c r="A50" s="212">
        <v>23</v>
      </c>
      <c r="B50" s="1062"/>
      <c r="C50" s="1063"/>
      <c r="D50" s="1063"/>
      <c r="E50" s="1063"/>
      <c r="F50" s="1063"/>
      <c r="G50" s="1063"/>
      <c r="H50" s="1063"/>
      <c r="I50" s="1063"/>
      <c r="J50" s="1063"/>
      <c r="K50" s="1063"/>
      <c r="L50" s="1063"/>
      <c r="M50" s="1063"/>
      <c r="N50" s="1063"/>
      <c r="O50" s="1063"/>
      <c r="P50" s="1064"/>
      <c r="Q50" s="1065"/>
      <c r="R50" s="1048"/>
      <c r="S50" s="1048"/>
      <c r="T50" s="1048"/>
      <c r="U50" s="1048"/>
      <c r="V50" s="1048"/>
      <c r="W50" s="1048"/>
      <c r="X50" s="1048"/>
      <c r="Y50" s="1048"/>
      <c r="Z50" s="1048"/>
      <c r="AA50" s="1048"/>
      <c r="AB50" s="1048"/>
      <c r="AC50" s="1048"/>
      <c r="AD50" s="1048"/>
      <c r="AE50" s="1066"/>
      <c r="AF50" s="1044"/>
      <c r="AG50" s="1045"/>
      <c r="AH50" s="1045"/>
      <c r="AI50" s="1045"/>
      <c r="AJ50" s="1046"/>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1057"/>
      <c r="BF50" s="1057"/>
      <c r="BG50" s="1057"/>
      <c r="BH50" s="1057"/>
      <c r="BI50" s="1058"/>
      <c r="BJ50" s="203"/>
      <c r="BK50" s="203"/>
      <c r="BL50" s="203"/>
      <c r="BM50" s="203"/>
      <c r="BN50" s="203"/>
      <c r="BO50" s="216"/>
      <c r="BP50" s="216"/>
      <c r="BQ50" s="213">
        <v>44</v>
      </c>
      <c r="BR50" s="214"/>
      <c r="BS50" s="1039"/>
      <c r="BT50" s="1040"/>
      <c r="BU50" s="1040"/>
      <c r="BV50" s="1040"/>
      <c r="BW50" s="1040"/>
      <c r="BX50" s="1040"/>
      <c r="BY50" s="1040"/>
      <c r="BZ50" s="1040"/>
      <c r="CA50" s="1040"/>
      <c r="CB50" s="1040"/>
      <c r="CC50" s="1040"/>
      <c r="CD50" s="1040"/>
      <c r="CE50" s="1040"/>
      <c r="CF50" s="1040"/>
      <c r="CG50" s="1041"/>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197"/>
    </row>
    <row r="51" spans="1:131" s="198" customFormat="1" ht="26.25" customHeight="1">
      <c r="A51" s="212">
        <v>24</v>
      </c>
      <c r="B51" s="1062"/>
      <c r="C51" s="1063"/>
      <c r="D51" s="1063"/>
      <c r="E51" s="1063"/>
      <c r="F51" s="1063"/>
      <c r="G51" s="1063"/>
      <c r="H51" s="1063"/>
      <c r="I51" s="1063"/>
      <c r="J51" s="1063"/>
      <c r="K51" s="1063"/>
      <c r="L51" s="1063"/>
      <c r="M51" s="1063"/>
      <c r="N51" s="1063"/>
      <c r="O51" s="1063"/>
      <c r="P51" s="1064"/>
      <c r="Q51" s="1065"/>
      <c r="R51" s="1048"/>
      <c r="S51" s="1048"/>
      <c r="T51" s="1048"/>
      <c r="U51" s="1048"/>
      <c r="V51" s="1048"/>
      <c r="W51" s="1048"/>
      <c r="X51" s="1048"/>
      <c r="Y51" s="1048"/>
      <c r="Z51" s="1048"/>
      <c r="AA51" s="1048"/>
      <c r="AB51" s="1048"/>
      <c r="AC51" s="1048"/>
      <c r="AD51" s="1048"/>
      <c r="AE51" s="1066"/>
      <c r="AF51" s="1044"/>
      <c r="AG51" s="1045"/>
      <c r="AH51" s="1045"/>
      <c r="AI51" s="1045"/>
      <c r="AJ51" s="1046"/>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1057"/>
      <c r="BF51" s="1057"/>
      <c r="BG51" s="1057"/>
      <c r="BH51" s="1057"/>
      <c r="BI51" s="1058"/>
      <c r="BJ51" s="203"/>
      <c r="BK51" s="203"/>
      <c r="BL51" s="203"/>
      <c r="BM51" s="203"/>
      <c r="BN51" s="203"/>
      <c r="BO51" s="216"/>
      <c r="BP51" s="216"/>
      <c r="BQ51" s="213">
        <v>45</v>
      </c>
      <c r="BR51" s="214"/>
      <c r="BS51" s="1039"/>
      <c r="BT51" s="1040"/>
      <c r="BU51" s="1040"/>
      <c r="BV51" s="1040"/>
      <c r="BW51" s="1040"/>
      <c r="BX51" s="1040"/>
      <c r="BY51" s="1040"/>
      <c r="BZ51" s="1040"/>
      <c r="CA51" s="1040"/>
      <c r="CB51" s="1040"/>
      <c r="CC51" s="1040"/>
      <c r="CD51" s="1040"/>
      <c r="CE51" s="1040"/>
      <c r="CF51" s="1040"/>
      <c r="CG51" s="1041"/>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197"/>
    </row>
    <row r="52" spans="1:131" s="198" customFormat="1" ht="26.25" customHeight="1">
      <c r="A52" s="212">
        <v>25</v>
      </c>
      <c r="B52" s="1062"/>
      <c r="C52" s="1063"/>
      <c r="D52" s="1063"/>
      <c r="E52" s="1063"/>
      <c r="F52" s="1063"/>
      <c r="G52" s="1063"/>
      <c r="H52" s="1063"/>
      <c r="I52" s="1063"/>
      <c r="J52" s="1063"/>
      <c r="K52" s="1063"/>
      <c r="L52" s="1063"/>
      <c r="M52" s="1063"/>
      <c r="N52" s="1063"/>
      <c r="O52" s="1063"/>
      <c r="P52" s="1064"/>
      <c r="Q52" s="1065"/>
      <c r="R52" s="1048"/>
      <c r="S52" s="1048"/>
      <c r="T52" s="1048"/>
      <c r="U52" s="1048"/>
      <c r="V52" s="1048"/>
      <c r="W52" s="1048"/>
      <c r="X52" s="1048"/>
      <c r="Y52" s="1048"/>
      <c r="Z52" s="1048"/>
      <c r="AA52" s="1048"/>
      <c r="AB52" s="1048"/>
      <c r="AC52" s="1048"/>
      <c r="AD52" s="1048"/>
      <c r="AE52" s="1066"/>
      <c r="AF52" s="1044"/>
      <c r="AG52" s="1045"/>
      <c r="AH52" s="1045"/>
      <c r="AI52" s="1045"/>
      <c r="AJ52" s="1046"/>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1057"/>
      <c r="BF52" s="1057"/>
      <c r="BG52" s="1057"/>
      <c r="BH52" s="1057"/>
      <c r="BI52" s="1058"/>
      <c r="BJ52" s="203"/>
      <c r="BK52" s="203"/>
      <c r="BL52" s="203"/>
      <c r="BM52" s="203"/>
      <c r="BN52" s="203"/>
      <c r="BO52" s="216"/>
      <c r="BP52" s="216"/>
      <c r="BQ52" s="213">
        <v>46</v>
      </c>
      <c r="BR52" s="214"/>
      <c r="BS52" s="1039"/>
      <c r="BT52" s="1040"/>
      <c r="BU52" s="1040"/>
      <c r="BV52" s="1040"/>
      <c r="BW52" s="1040"/>
      <c r="BX52" s="1040"/>
      <c r="BY52" s="1040"/>
      <c r="BZ52" s="1040"/>
      <c r="CA52" s="1040"/>
      <c r="CB52" s="1040"/>
      <c r="CC52" s="1040"/>
      <c r="CD52" s="1040"/>
      <c r="CE52" s="1040"/>
      <c r="CF52" s="1040"/>
      <c r="CG52" s="1041"/>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197"/>
    </row>
    <row r="53" spans="1:131" s="198" customFormat="1" ht="26.25" customHeight="1">
      <c r="A53" s="212">
        <v>26</v>
      </c>
      <c r="B53" s="1062"/>
      <c r="C53" s="1063"/>
      <c r="D53" s="1063"/>
      <c r="E53" s="1063"/>
      <c r="F53" s="1063"/>
      <c r="G53" s="1063"/>
      <c r="H53" s="1063"/>
      <c r="I53" s="1063"/>
      <c r="J53" s="1063"/>
      <c r="K53" s="1063"/>
      <c r="L53" s="1063"/>
      <c r="M53" s="1063"/>
      <c r="N53" s="1063"/>
      <c r="O53" s="1063"/>
      <c r="P53" s="1064"/>
      <c r="Q53" s="1065"/>
      <c r="R53" s="1048"/>
      <c r="S53" s="1048"/>
      <c r="T53" s="1048"/>
      <c r="U53" s="1048"/>
      <c r="V53" s="1048"/>
      <c r="W53" s="1048"/>
      <c r="X53" s="1048"/>
      <c r="Y53" s="1048"/>
      <c r="Z53" s="1048"/>
      <c r="AA53" s="1048"/>
      <c r="AB53" s="1048"/>
      <c r="AC53" s="1048"/>
      <c r="AD53" s="1048"/>
      <c r="AE53" s="1066"/>
      <c r="AF53" s="1044"/>
      <c r="AG53" s="1045"/>
      <c r="AH53" s="1045"/>
      <c r="AI53" s="1045"/>
      <c r="AJ53" s="1046"/>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1057"/>
      <c r="BF53" s="1057"/>
      <c r="BG53" s="1057"/>
      <c r="BH53" s="1057"/>
      <c r="BI53" s="1058"/>
      <c r="BJ53" s="203"/>
      <c r="BK53" s="203"/>
      <c r="BL53" s="203"/>
      <c r="BM53" s="203"/>
      <c r="BN53" s="203"/>
      <c r="BO53" s="216"/>
      <c r="BP53" s="216"/>
      <c r="BQ53" s="213">
        <v>47</v>
      </c>
      <c r="BR53" s="214"/>
      <c r="BS53" s="1039"/>
      <c r="BT53" s="1040"/>
      <c r="BU53" s="1040"/>
      <c r="BV53" s="1040"/>
      <c r="BW53" s="1040"/>
      <c r="BX53" s="1040"/>
      <c r="BY53" s="1040"/>
      <c r="BZ53" s="1040"/>
      <c r="CA53" s="1040"/>
      <c r="CB53" s="1040"/>
      <c r="CC53" s="1040"/>
      <c r="CD53" s="1040"/>
      <c r="CE53" s="1040"/>
      <c r="CF53" s="1040"/>
      <c r="CG53" s="1041"/>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197"/>
    </row>
    <row r="54" spans="1:131" s="198" customFormat="1" ht="26.25" customHeight="1">
      <c r="A54" s="212">
        <v>27</v>
      </c>
      <c r="B54" s="1062"/>
      <c r="C54" s="1063"/>
      <c r="D54" s="1063"/>
      <c r="E54" s="1063"/>
      <c r="F54" s="1063"/>
      <c r="G54" s="1063"/>
      <c r="H54" s="1063"/>
      <c r="I54" s="1063"/>
      <c r="J54" s="1063"/>
      <c r="K54" s="1063"/>
      <c r="L54" s="1063"/>
      <c r="M54" s="1063"/>
      <c r="N54" s="1063"/>
      <c r="O54" s="1063"/>
      <c r="P54" s="1064"/>
      <c r="Q54" s="1065"/>
      <c r="R54" s="1048"/>
      <c r="S54" s="1048"/>
      <c r="T54" s="1048"/>
      <c r="U54" s="1048"/>
      <c r="V54" s="1048"/>
      <c r="W54" s="1048"/>
      <c r="X54" s="1048"/>
      <c r="Y54" s="1048"/>
      <c r="Z54" s="1048"/>
      <c r="AA54" s="1048"/>
      <c r="AB54" s="1048"/>
      <c r="AC54" s="1048"/>
      <c r="AD54" s="1048"/>
      <c r="AE54" s="1066"/>
      <c r="AF54" s="1044"/>
      <c r="AG54" s="1045"/>
      <c r="AH54" s="1045"/>
      <c r="AI54" s="1045"/>
      <c r="AJ54" s="1046"/>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1057"/>
      <c r="BF54" s="1057"/>
      <c r="BG54" s="1057"/>
      <c r="BH54" s="1057"/>
      <c r="BI54" s="1058"/>
      <c r="BJ54" s="203"/>
      <c r="BK54" s="203"/>
      <c r="BL54" s="203"/>
      <c r="BM54" s="203"/>
      <c r="BN54" s="203"/>
      <c r="BO54" s="216"/>
      <c r="BP54" s="216"/>
      <c r="BQ54" s="213">
        <v>48</v>
      </c>
      <c r="BR54" s="214"/>
      <c r="BS54" s="1039"/>
      <c r="BT54" s="1040"/>
      <c r="BU54" s="1040"/>
      <c r="BV54" s="1040"/>
      <c r="BW54" s="1040"/>
      <c r="BX54" s="1040"/>
      <c r="BY54" s="1040"/>
      <c r="BZ54" s="1040"/>
      <c r="CA54" s="1040"/>
      <c r="CB54" s="1040"/>
      <c r="CC54" s="1040"/>
      <c r="CD54" s="1040"/>
      <c r="CE54" s="1040"/>
      <c r="CF54" s="1040"/>
      <c r="CG54" s="1041"/>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197"/>
    </row>
    <row r="55" spans="1:131" s="198" customFormat="1" ht="26.25" customHeight="1">
      <c r="A55" s="212">
        <v>28</v>
      </c>
      <c r="B55" s="1062"/>
      <c r="C55" s="1063"/>
      <c r="D55" s="1063"/>
      <c r="E55" s="1063"/>
      <c r="F55" s="1063"/>
      <c r="G55" s="1063"/>
      <c r="H55" s="1063"/>
      <c r="I55" s="1063"/>
      <c r="J55" s="1063"/>
      <c r="K55" s="1063"/>
      <c r="L55" s="1063"/>
      <c r="M55" s="1063"/>
      <c r="N55" s="1063"/>
      <c r="O55" s="1063"/>
      <c r="P55" s="1064"/>
      <c r="Q55" s="1065"/>
      <c r="R55" s="1048"/>
      <c r="S55" s="1048"/>
      <c r="T55" s="1048"/>
      <c r="U55" s="1048"/>
      <c r="V55" s="1048"/>
      <c r="W55" s="1048"/>
      <c r="X55" s="1048"/>
      <c r="Y55" s="1048"/>
      <c r="Z55" s="1048"/>
      <c r="AA55" s="1048"/>
      <c r="AB55" s="1048"/>
      <c r="AC55" s="1048"/>
      <c r="AD55" s="1048"/>
      <c r="AE55" s="1066"/>
      <c r="AF55" s="1044"/>
      <c r="AG55" s="1045"/>
      <c r="AH55" s="1045"/>
      <c r="AI55" s="1045"/>
      <c r="AJ55" s="1046"/>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1057"/>
      <c r="BF55" s="1057"/>
      <c r="BG55" s="1057"/>
      <c r="BH55" s="1057"/>
      <c r="BI55" s="1058"/>
      <c r="BJ55" s="203"/>
      <c r="BK55" s="203"/>
      <c r="BL55" s="203"/>
      <c r="BM55" s="203"/>
      <c r="BN55" s="203"/>
      <c r="BO55" s="216"/>
      <c r="BP55" s="216"/>
      <c r="BQ55" s="213">
        <v>49</v>
      </c>
      <c r="BR55" s="214"/>
      <c r="BS55" s="1039"/>
      <c r="BT55" s="1040"/>
      <c r="BU55" s="1040"/>
      <c r="BV55" s="1040"/>
      <c r="BW55" s="1040"/>
      <c r="BX55" s="1040"/>
      <c r="BY55" s="1040"/>
      <c r="BZ55" s="1040"/>
      <c r="CA55" s="1040"/>
      <c r="CB55" s="1040"/>
      <c r="CC55" s="1040"/>
      <c r="CD55" s="1040"/>
      <c r="CE55" s="1040"/>
      <c r="CF55" s="1040"/>
      <c r="CG55" s="1041"/>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197"/>
    </row>
    <row r="56" spans="1:131" s="198" customFormat="1" ht="26.25" customHeight="1">
      <c r="A56" s="212">
        <v>29</v>
      </c>
      <c r="B56" s="1062"/>
      <c r="C56" s="1063"/>
      <c r="D56" s="1063"/>
      <c r="E56" s="1063"/>
      <c r="F56" s="1063"/>
      <c r="G56" s="1063"/>
      <c r="H56" s="1063"/>
      <c r="I56" s="1063"/>
      <c r="J56" s="1063"/>
      <c r="K56" s="1063"/>
      <c r="L56" s="1063"/>
      <c r="M56" s="1063"/>
      <c r="N56" s="1063"/>
      <c r="O56" s="1063"/>
      <c r="P56" s="1064"/>
      <c r="Q56" s="1065"/>
      <c r="R56" s="1048"/>
      <c r="S56" s="1048"/>
      <c r="T56" s="1048"/>
      <c r="U56" s="1048"/>
      <c r="V56" s="1048"/>
      <c r="W56" s="1048"/>
      <c r="X56" s="1048"/>
      <c r="Y56" s="1048"/>
      <c r="Z56" s="1048"/>
      <c r="AA56" s="1048"/>
      <c r="AB56" s="1048"/>
      <c r="AC56" s="1048"/>
      <c r="AD56" s="1048"/>
      <c r="AE56" s="1066"/>
      <c r="AF56" s="1044"/>
      <c r="AG56" s="1045"/>
      <c r="AH56" s="1045"/>
      <c r="AI56" s="1045"/>
      <c r="AJ56" s="1046"/>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1057"/>
      <c r="BF56" s="1057"/>
      <c r="BG56" s="1057"/>
      <c r="BH56" s="1057"/>
      <c r="BI56" s="1058"/>
      <c r="BJ56" s="203"/>
      <c r="BK56" s="203"/>
      <c r="BL56" s="203"/>
      <c r="BM56" s="203"/>
      <c r="BN56" s="203"/>
      <c r="BO56" s="216"/>
      <c r="BP56" s="216"/>
      <c r="BQ56" s="213">
        <v>50</v>
      </c>
      <c r="BR56" s="214"/>
      <c r="BS56" s="1039"/>
      <c r="BT56" s="1040"/>
      <c r="BU56" s="1040"/>
      <c r="BV56" s="1040"/>
      <c r="BW56" s="1040"/>
      <c r="BX56" s="1040"/>
      <c r="BY56" s="1040"/>
      <c r="BZ56" s="1040"/>
      <c r="CA56" s="1040"/>
      <c r="CB56" s="1040"/>
      <c r="CC56" s="1040"/>
      <c r="CD56" s="1040"/>
      <c r="CE56" s="1040"/>
      <c r="CF56" s="1040"/>
      <c r="CG56" s="1041"/>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197"/>
    </row>
    <row r="57" spans="1:131" s="198" customFormat="1" ht="26.25" customHeight="1">
      <c r="A57" s="212">
        <v>30</v>
      </c>
      <c r="B57" s="1062"/>
      <c r="C57" s="1063"/>
      <c r="D57" s="1063"/>
      <c r="E57" s="1063"/>
      <c r="F57" s="1063"/>
      <c r="G57" s="1063"/>
      <c r="H57" s="1063"/>
      <c r="I57" s="1063"/>
      <c r="J57" s="1063"/>
      <c r="K57" s="1063"/>
      <c r="L57" s="1063"/>
      <c r="M57" s="1063"/>
      <c r="N57" s="1063"/>
      <c r="O57" s="1063"/>
      <c r="P57" s="1064"/>
      <c r="Q57" s="1065"/>
      <c r="R57" s="1048"/>
      <c r="S57" s="1048"/>
      <c r="T57" s="1048"/>
      <c r="U57" s="1048"/>
      <c r="V57" s="1048"/>
      <c r="W57" s="1048"/>
      <c r="X57" s="1048"/>
      <c r="Y57" s="1048"/>
      <c r="Z57" s="1048"/>
      <c r="AA57" s="1048"/>
      <c r="AB57" s="1048"/>
      <c r="AC57" s="1048"/>
      <c r="AD57" s="1048"/>
      <c r="AE57" s="1066"/>
      <c r="AF57" s="1044"/>
      <c r="AG57" s="1045"/>
      <c r="AH57" s="1045"/>
      <c r="AI57" s="1045"/>
      <c r="AJ57" s="1046"/>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1057"/>
      <c r="BF57" s="1057"/>
      <c r="BG57" s="1057"/>
      <c r="BH57" s="1057"/>
      <c r="BI57" s="1058"/>
      <c r="BJ57" s="203"/>
      <c r="BK57" s="203"/>
      <c r="BL57" s="203"/>
      <c r="BM57" s="203"/>
      <c r="BN57" s="203"/>
      <c r="BO57" s="216"/>
      <c r="BP57" s="216"/>
      <c r="BQ57" s="213">
        <v>51</v>
      </c>
      <c r="BR57" s="214"/>
      <c r="BS57" s="1039"/>
      <c r="BT57" s="1040"/>
      <c r="BU57" s="1040"/>
      <c r="BV57" s="1040"/>
      <c r="BW57" s="1040"/>
      <c r="BX57" s="1040"/>
      <c r="BY57" s="1040"/>
      <c r="BZ57" s="1040"/>
      <c r="CA57" s="1040"/>
      <c r="CB57" s="1040"/>
      <c r="CC57" s="1040"/>
      <c r="CD57" s="1040"/>
      <c r="CE57" s="1040"/>
      <c r="CF57" s="1040"/>
      <c r="CG57" s="1041"/>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197"/>
    </row>
    <row r="58" spans="1:131" s="198" customFormat="1" ht="26.25" customHeight="1">
      <c r="A58" s="212">
        <v>31</v>
      </c>
      <c r="B58" s="1062"/>
      <c r="C58" s="1063"/>
      <c r="D58" s="1063"/>
      <c r="E58" s="1063"/>
      <c r="F58" s="1063"/>
      <c r="G58" s="1063"/>
      <c r="H58" s="1063"/>
      <c r="I58" s="1063"/>
      <c r="J58" s="1063"/>
      <c r="K58" s="1063"/>
      <c r="L58" s="1063"/>
      <c r="M58" s="1063"/>
      <c r="N58" s="1063"/>
      <c r="O58" s="1063"/>
      <c r="P58" s="1064"/>
      <c r="Q58" s="1065"/>
      <c r="R58" s="1048"/>
      <c r="S58" s="1048"/>
      <c r="T58" s="1048"/>
      <c r="U58" s="1048"/>
      <c r="V58" s="1048"/>
      <c r="W58" s="1048"/>
      <c r="X58" s="1048"/>
      <c r="Y58" s="1048"/>
      <c r="Z58" s="1048"/>
      <c r="AA58" s="1048"/>
      <c r="AB58" s="1048"/>
      <c r="AC58" s="1048"/>
      <c r="AD58" s="1048"/>
      <c r="AE58" s="1066"/>
      <c r="AF58" s="1044"/>
      <c r="AG58" s="1045"/>
      <c r="AH58" s="1045"/>
      <c r="AI58" s="1045"/>
      <c r="AJ58" s="1046"/>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1057"/>
      <c r="BF58" s="1057"/>
      <c r="BG58" s="1057"/>
      <c r="BH58" s="1057"/>
      <c r="BI58" s="1058"/>
      <c r="BJ58" s="203"/>
      <c r="BK58" s="203"/>
      <c r="BL58" s="203"/>
      <c r="BM58" s="203"/>
      <c r="BN58" s="203"/>
      <c r="BO58" s="216"/>
      <c r="BP58" s="216"/>
      <c r="BQ58" s="213">
        <v>52</v>
      </c>
      <c r="BR58" s="214"/>
      <c r="BS58" s="1039"/>
      <c r="BT58" s="1040"/>
      <c r="BU58" s="1040"/>
      <c r="BV58" s="1040"/>
      <c r="BW58" s="1040"/>
      <c r="BX58" s="1040"/>
      <c r="BY58" s="1040"/>
      <c r="BZ58" s="1040"/>
      <c r="CA58" s="1040"/>
      <c r="CB58" s="1040"/>
      <c r="CC58" s="1040"/>
      <c r="CD58" s="1040"/>
      <c r="CE58" s="1040"/>
      <c r="CF58" s="1040"/>
      <c r="CG58" s="1041"/>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197"/>
    </row>
    <row r="59" spans="1:131" s="198" customFormat="1" ht="26.25" customHeight="1">
      <c r="A59" s="212">
        <v>32</v>
      </c>
      <c r="B59" s="1062"/>
      <c r="C59" s="1063"/>
      <c r="D59" s="1063"/>
      <c r="E59" s="1063"/>
      <c r="F59" s="1063"/>
      <c r="G59" s="1063"/>
      <c r="H59" s="1063"/>
      <c r="I59" s="1063"/>
      <c r="J59" s="1063"/>
      <c r="K59" s="1063"/>
      <c r="L59" s="1063"/>
      <c r="M59" s="1063"/>
      <c r="N59" s="1063"/>
      <c r="O59" s="1063"/>
      <c r="P59" s="1064"/>
      <c r="Q59" s="1065"/>
      <c r="R59" s="1048"/>
      <c r="S59" s="1048"/>
      <c r="T59" s="1048"/>
      <c r="U59" s="1048"/>
      <c r="V59" s="1048"/>
      <c r="W59" s="1048"/>
      <c r="X59" s="1048"/>
      <c r="Y59" s="1048"/>
      <c r="Z59" s="1048"/>
      <c r="AA59" s="1048"/>
      <c r="AB59" s="1048"/>
      <c r="AC59" s="1048"/>
      <c r="AD59" s="1048"/>
      <c r="AE59" s="1066"/>
      <c r="AF59" s="1044"/>
      <c r="AG59" s="1045"/>
      <c r="AH59" s="1045"/>
      <c r="AI59" s="1045"/>
      <c r="AJ59" s="1046"/>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1057"/>
      <c r="BF59" s="1057"/>
      <c r="BG59" s="1057"/>
      <c r="BH59" s="1057"/>
      <c r="BI59" s="1058"/>
      <c r="BJ59" s="203"/>
      <c r="BK59" s="203"/>
      <c r="BL59" s="203"/>
      <c r="BM59" s="203"/>
      <c r="BN59" s="203"/>
      <c r="BO59" s="216"/>
      <c r="BP59" s="216"/>
      <c r="BQ59" s="213">
        <v>53</v>
      </c>
      <c r="BR59" s="214"/>
      <c r="BS59" s="1039"/>
      <c r="BT59" s="1040"/>
      <c r="BU59" s="1040"/>
      <c r="BV59" s="1040"/>
      <c r="BW59" s="1040"/>
      <c r="BX59" s="1040"/>
      <c r="BY59" s="1040"/>
      <c r="BZ59" s="1040"/>
      <c r="CA59" s="1040"/>
      <c r="CB59" s="1040"/>
      <c r="CC59" s="1040"/>
      <c r="CD59" s="1040"/>
      <c r="CE59" s="1040"/>
      <c r="CF59" s="1040"/>
      <c r="CG59" s="1041"/>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197"/>
    </row>
    <row r="60" spans="1:131" s="198" customFormat="1" ht="26.25" customHeight="1">
      <c r="A60" s="212">
        <v>33</v>
      </c>
      <c r="B60" s="1062"/>
      <c r="C60" s="1063"/>
      <c r="D60" s="1063"/>
      <c r="E60" s="1063"/>
      <c r="F60" s="1063"/>
      <c r="G60" s="1063"/>
      <c r="H60" s="1063"/>
      <c r="I60" s="1063"/>
      <c r="J60" s="1063"/>
      <c r="K60" s="1063"/>
      <c r="L60" s="1063"/>
      <c r="M60" s="1063"/>
      <c r="N60" s="1063"/>
      <c r="O60" s="1063"/>
      <c r="P60" s="1064"/>
      <c r="Q60" s="1065"/>
      <c r="R60" s="1048"/>
      <c r="S60" s="1048"/>
      <c r="T60" s="1048"/>
      <c r="U60" s="1048"/>
      <c r="V60" s="1048"/>
      <c r="W60" s="1048"/>
      <c r="X60" s="1048"/>
      <c r="Y60" s="1048"/>
      <c r="Z60" s="1048"/>
      <c r="AA60" s="1048"/>
      <c r="AB60" s="1048"/>
      <c r="AC60" s="1048"/>
      <c r="AD60" s="1048"/>
      <c r="AE60" s="1066"/>
      <c r="AF60" s="1044"/>
      <c r="AG60" s="1045"/>
      <c r="AH60" s="1045"/>
      <c r="AI60" s="1045"/>
      <c r="AJ60" s="1046"/>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1057"/>
      <c r="BF60" s="1057"/>
      <c r="BG60" s="1057"/>
      <c r="BH60" s="1057"/>
      <c r="BI60" s="1058"/>
      <c r="BJ60" s="203"/>
      <c r="BK60" s="203"/>
      <c r="BL60" s="203"/>
      <c r="BM60" s="203"/>
      <c r="BN60" s="203"/>
      <c r="BO60" s="216"/>
      <c r="BP60" s="216"/>
      <c r="BQ60" s="213">
        <v>54</v>
      </c>
      <c r="BR60" s="214"/>
      <c r="BS60" s="1039"/>
      <c r="BT60" s="1040"/>
      <c r="BU60" s="1040"/>
      <c r="BV60" s="1040"/>
      <c r="BW60" s="1040"/>
      <c r="BX60" s="1040"/>
      <c r="BY60" s="1040"/>
      <c r="BZ60" s="1040"/>
      <c r="CA60" s="1040"/>
      <c r="CB60" s="1040"/>
      <c r="CC60" s="1040"/>
      <c r="CD60" s="1040"/>
      <c r="CE60" s="1040"/>
      <c r="CF60" s="1040"/>
      <c r="CG60" s="1041"/>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197"/>
    </row>
    <row r="61" spans="1:131" s="198" customFormat="1" ht="26.25" customHeight="1" thickBot="1">
      <c r="A61" s="212">
        <v>34</v>
      </c>
      <c r="B61" s="1062"/>
      <c r="C61" s="1063"/>
      <c r="D61" s="1063"/>
      <c r="E61" s="1063"/>
      <c r="F61" s="1063"/>
      <c r="G61" s="1063"/>
      <c r="H61" s="1063"/>
      <c r="I61" s="1063"/>
      <c r="J61" s="1063"/>
      <c r="K61" s="1063"/>
      <c r="L61" s="1063"/>
      <c r="M61" s="1063"/>
      <c r="N61" s="1063"/>
      <c r="O61" s="1063"/>
      <c r="P61" s="1064"/>
      <c r="Q61" s="1065"/>
      <c r="R61" s="1048"/>
      <c r="S61" s="1048"/>
      <c r="T61" s="1048"/>
      <c r="U61" s="1048"/>
      <c r="V61" s="1048"/>
      <c r="W61" s="1048"/>
      <c r="X61" s="1048"/>
      <c r="Y61" s="1048"/>
      <c r="Z61" s="1048"/>
      <c r="AA61" s="1048"/>
      <c r="AB61" s="1048"/>
      <c r="AC61" s="1048"/>
      <c r="AD61" s="1048"/>
      <c r="AE61" s="1066"/>
      <c r="AF61" s="1044"/>
      <c r="AG61" s="1045"/>
      <c r="AH61" s="1045"/>
      <c r="AI61" s="1045"/>
      <c r="AJ61" s="1046"/>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1057"/>
      <c r="BF61" s="1057"/>
      <c r="BG61" s="1057"/>
      <c r="BH61" s="1057"/>
      <c r="BI61" s="1058"/>
      <c r="BJ61" s="203"/>
      <c r="BK61" s="203"/>
      <c r="BL61" s="203"/>
      <c r="BM61" s="203"/>
      <c r="BN61" s="203"/>
      <c r="BO61" s="216"/>
      <c r="BP61" s="216"/>
      <c r="BQ61" s="213">
        <v>55</v>
      </c>
      <c r="BR61" s="214"/>
      <c r="BS61" s="1039"/>
      <c r="BT61" s="1040"/>
      <c r="BU61" s="1040"/>
      <c r="BV61" s="1040"/>
      <c r="BW61" s="1040"/>
      <c r="BX61" s="1040"/>
      <c r="BY61" s="1040"/>
      <c r="BZ61" s="1040"/>
      <c r="CA61" s="1040"/>
      <c r="CB61" s="1040"/>
      <c r="CC61" s="1040"/>
      <c r="CD61" s="1040"/>
      <c r="CE61" s="1040"/>
      <c r="CF61" s="1040"/>
      <c r="CG61" s="1041"/>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197"/>
    </row>
    <row r="62" spans="1:131" s="198" customFormat="1" ht="26.25" customHeight="1">
      <c r="A62" s="212">
        <v>35</v>
      </c>
      <c r="B62" s="1062"/>
      <c r="C62" s="1063"/>
      <c r="D62" s="1063"/>
      <c r="E62" s="1063"/>
      <c r="F62" s="1063"/>
      <c r="G62" s="1063"/>
      <c r="H62" s="1063"/>
      <c r="I62" s="1063"/>
      <c r="J62" s="1063"/>
      <c r="K62" s="1063"/>
      <c r="L62" s="1063"/>
      <c r="M62" s="1063"/>
      <c r="N62" s="1063"/>
      <c r="O62" s="1063"/>
      <c r="P62" s="1064"/>
      <c r="Q62" s="1065"/>
      <c r="R62" s="1048"/>
      <c r="S62" s="1048"/>
      <c r="T62" s="1048"/>
      <c r="U62" s="1048"/>
      <c r="V62" s="1048"/>
      <c r="W62" s="1048"/>
      <c r="X62" s="1048"/>
      <c r="Y62" s="1048"/>
      <c r="Z62" s="1048"/>
      <c r="AA62" s="1048"/>
      <c r="AB62" s="1048"/>
      <c r="AC62" s="1048"/>
      <c r="AD62" s="1048"/>
      <c r="AE62" s="1066"/>
      <c r="AF62" s="1044"/>
      <c r="AG62" s="1045"/>
      <c r="AH62" s="1045"/>
      <c r="AI62" s="1045"/>
      <c r="AJ62" s="1046"/>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1057"/>
      <c r="BF62" s="1057"/>
      <c r="BG62" s="1057"/>
      <c r="BH62" s="1057"/>
      <c r="BI62" s="1058"/>
      <c r="BJ62" s="1059" t="s">
        <v>390</v>
      </c>
      <c r="BK62" s="1060"/>
      <c r="BL62" s="1060"/>
      <c r="BM62" s="1060"/>
      <c r="BN62" s="1061"/>
      <c r="BO62" s="216"/>
      <c r="BP62" s="216"/>
      <c r="BQ62" s="213">
        <v>56</v>
      </c>
      <c r="BR62" s="214"/>
      <c r="BS62" s="1039"/>
      <c r="BT62" s="1040"/>
      <c r="BU62" s="1040"/>
      <c r="BV62" s="1040"/>
      <c r="BW62" s="1040"/>
      <c r="BX62" s="1040"/>
      <c r="BY62" s="1040"/>
      <c r="BZ62" s="1040"/>
      <c r="CA62" s="1040"/>
      <c r="CB62" s="1040"/>
      <c r="CC62" s="1040"/>
      <c r="CD62" s="1040"/>
      <c r="CE62" s="1040"/>
      <c r="CF62" s="1040"/>
      <c r="CG62" s="1041"/>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197"/>
    </row>
    <row r="63" spans="1:131" s="198" customFormat="1" ht="26.25" customHeight="1" thickBot="1">
      <c r="A63" s="215" t="s">
        <v>367</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3"/>
      <c r="AF63" s="1054">
        <v>7759</v>
      </c>
      <c r="AG63" s="985"/>
      <c r="AH63" s="985"/>
      <c r="AI63" s="985"/>
      <c r="AJ63" s="1055"/>
      <c r="AK63" s="1056"/>
      <c r="AL63" s="989"/>
      <c r="AM63" s="989"/>
      <c r="AN63" s="989"/>
      <c r="AO63" s="989"/>
      <c r="AP63" s="985">
        <v>28582</v>
      </c>
      <c r="AQ63" s="985"/>
      <c r="AR63" s="985"/>
      <c r="AS63" s="985"/>
      <c r="AT63" s="985"/>
      <c r="AU63" s="985">
        <v>13056</v>
      </c>
      <c r="AV63" s="985"/>
      <c r="AW63" s="985"/>
      <c r="AX63" s="985"/>
      <c r="AY63" s="985"/>
      <c r="AZ63" s="1050"/>
      <c r="BA63" s="1050"/>
      <c r="BB63" s="1050"/>
      <c r="BC63" s="1050"/>
      <c r="BD63" s="1050"/>
      <c r="BE63" s="986"/>
      <c r="BF63" s="986"/>
      <c r="BG63" s="986"/>
      <c r="BH63" s="986"/>
      <c r="BI63" s="987"/>
      <c r="BJ63" s="1051" t="s">
        <v>110</v>
      </c>
      <c r="BK63" s="977"/>
      <c r="BL63" s="977"/>
      <c r="BM63" s="977"/>
      <c r="BN63" s="1052"/>
      <c r="BO63" s="216"/>
      <c r="BP63" s="216"/>
      <c r="BQ63" s="213">
        <v>57</v>
      </c>
      <c r="BR63" s="214"/>
      <c r="BS63" s="1039"/>
      <c r="BT63" s="1040"/>
      <c r="BU63" s="1040"/>
      <c r="BV63" s="1040"/>
      <c r="BW63" s="1040"/>
      <c r="BX63" s="1040"/>
      <c r="BY63" s="1040"/>
      <c r="BZ63" s="1040"/>
      <c r="CA63" s="1040"/>
      <c r="CB63" s="1040"/>
      <c r="CC63" s="1040"/>
      <c r="CD63" s="1040"/>
      <c r="CE63" s="1040"/>
      <c r="CF63" s="1040"/>
      <c r="CG63" s="1041"/>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9"/>
      <c r="BT64" s="1040"/>
      <c r="BU64" s="1040"/>
      <c r="BV64" s="1040"/>
      <c r="BW64" s="1040"/>
      <c r="BX64" s="1040"/>
      <c r="BY64" s="1040"/>
      <c r="BZ64" s="1040"/>
      <c r="CA64" s="1040"/>
      <c r="CB64" s="1040"/>
      <c r="CC64" s="1040"/>
      <c r="CD64" s="1040"/>
      <c r="CE64" s="1040"/>
      <c r="CF64" s="1040"/>
      <c r="CG64" s="1041"/>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9"/>
      <c r="BT65" s="1040"/>
      <c r="BU65" s="1040"/>
      <c r="BV65" s="1040"/>
      <c r="BW65" s="1040"/>
      <c r="BX65" s="1040"/>
      <c r="BY65" s="1040"/>
      <c r="BZ65" s="1040"/>
      <c r="CA65" s="1040"/>
      <c r="CB65" s="1040"/>
      <c r="CC65" s="1040"/>
      <c r="CD65" s="1040"/>
      <c r="CE65" s="1040"/>
      <c r="CF65" s="1040"/>
      <c r="CG65" s="1041"/>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197"/>
    </row>
    <row r="66" spans="1:131" s="198" customFormat="1" ht="26.25" customHeight="1">
      <c r="A66" s="1020" t="s">
        <v>393</v>
      </c>
      <c r="B66" s="1021"/>
      <c r="C66" s="1021"/>
      <c r="D66" s="1021"/>
      <c r="E66" s="1021"/>
      <c r="F66" s="1021"/>
      <c r="G66" s="1021"/>
      <c r="H66" s="1021"/>
      <c r="I66" s="1021"/>
      <c r="J66" s="1021"/>
      <c r="K66" s="1021"/>
      <c r="L66" s="1021"/>
      <c r="M66" s="1021"/>
      <c r="N66" s="1021"/>
      <c r="O66" s="1021"/>
      <c r="P66" s="1022"/>
      <c r="Q66" s="1026" t="s">
        <v>371</v>
      </c>
      <c r="R66" s="1027"/>
      <c r="S66" s="1027"/>
      <c r="T66" s="1027"/>
      <c r="U66" s="1028"/>
      <c r="V66" s="1026" t="s">
        <v>372</v>
      </c>
      <c r="W66" s="1027"/>
      <c r="X66" s="1027"/>
      <c r="Y66" s="1027"/>
      <c r="Z66" s="1028"/>
      <c r="AA66" s="1026" t="s">
        <v>373</v>
      </c>
      <c r="AB66" s="1027"/>
      <c r="AC66" s="1027"/>
      <c r="AD66" s="1027"/>
      <c r="AE66" s="1028"/>
      <c r="AF66" s="1032" t="s">
        <v>374</v>
      </c>
      <c r="AG66" s="1033"/>
      <c r="AH66" s="1033"/>
      <c r="AI66" s="1033"/>
      <c r="AJ66" s="1034"/>
      <c r="AK66" s="1026" t="s">
        <v>375</v>
      </c>
      <c r="AL66" s="1021"/>
      <c r="AM66" s="1021"/>
      <c r="AN66" s="1021"/>
      <c r="AO66" s="1022"/>
      <c r="AP66" s="1026" t="s">
        <v>376</v>
      </c>
      <c r="AQ66" s="1027"/>
      <c r="AR66" s="1027"/>
      <c r="AS66" s="1027"/>
      <c r="AT66" s="1028"/>
      <c r="AU66" s="1026" t="s">
        <v>394</v>
      </c>
      <c r="AV66" s="1027"/>
      <c r="AW66" s="1027"/>
      <c r="AX66" s="1027"/>
      <c r="AY66" s="1028"/>
      <c r="AZ66" s="1026" t="s">
        <v>352</v>
      </c>
      <c r="BA66" s="1027"/>
      <c r="BB66" s="1027"/>
      <c r="BC66" s="1027"/>
      <c r="BD66" s="1042"/>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3"/>
      <c r="B67" s="1024"/>
      <c r="C67" s="1024"/>
      <c r="D67" s="1024"/>
      <c r="E67" s="1024"/>
      <c r="F67" s="1024"/>
      <c r="G67" s="1024"/>
      <c r="H67" s="1024"/>
      <c r="I67" s="1024"/>
      <c r="J67" s="1024"/>
      <c r="K67" s="1024"/>
      <c r="L67" s="1024"/>
      <c r="M67" s="1024"/>
      <c r="N67" s="1024"/>
      <c r="O67" s="1024"/>
      <c r="P67" s="1025"/>
      <c r="Q67" s="1029"/>
      <c r="R67" s="1030"/>
      <c r="S67" s="1030"/>
      <c r="T67" s="1030"/>
      <c r="U67" s="1031"/>
      <c r="V67" s="1029"/>
      <c r="W67" s="1030"/>
      <c r="X67" s="1030"/>
      <c r="Y67" s="1030"/>
      <c r="Z67" s="1031"/>
      <c r="AA67" s="1029"/>
      <c r="AB67" s="1030"/>
      <c r="AC67" s="1030"/>
      <c r="AD67" s="1030"/>
      <c r="AE67" s="1031"/>
      <c r="AF67" s="1035"/>
      <c r="AG67" s="1036"/>
      <c r="AH67" s="1036"/>
      <c r="AI67" s="1036"/>
      <c r="AJ67" s="1037"/>
      <c r="AK67" s="1038"/>
      <c r="AL67" s="1024"/>
      <c r="AM67" s="1024"/>
      <c r="AN67" s="1024"/>
      <c r="AO67" s="1025"/>
      <c r="AP67" s="1029"/>
      <c r="AQ67" s="1030"/>
      <c r="AR67" s="1030"/>
      <c r="AS67" s="1030"/>
      <c r="AT67" s="1031"/>
      <c r="AU67" s="1029"/>
      <c r="AV67" s="1030"/>
      <c r="AW67" s="1030"/>
      <c r="AX67" s="1030"/>
      <c r="AY67" s="1031"/>
      <c r="AZ67" s="1029"/>
      <c r="BA67" s="1030"/>
      <c r="BB67" s="1030"/>
      <c r="BC67" s="1030"/>
      <c r="BD67" s="1043"/>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0" t="s">
        <v>536</v>
      </c>
      <c r="C68" s="1011"/>
      <c r="D68" s="1011"/>
      <c r="E68" s="1011"/>
      <c r="F68" s="1011"/>
      <c r="G68" s="1011"/>
      <c r="H68" s="1011"/>
      <c r="I68" s="1011"/>
      <c r="J68" s="1011"/>
      <c r="K68" s="1011"/>
      <c r="L68" s="1011"/>
      <c r="M68" s="1011"/>
      <c r="N68" s="1011"/>
      <c r="O68" s="1011"/>
      <c r="P68" s="1012"/>
      <c r="Q68" s="1013">
        <v>495</v>
      </c>
      <c r="R68" s="1007"/>
      <c r="S68" s="1007"/>
      <c r="T68" s="1007"/>
      <c r="U68" s="1007"/>
      <c r="V68" s="1007">
        <v>494</v>
      </c>
      <c r="W68" s="1007"/>
      <c r="X68" s="1007"/>
      <c r="Y68" s="1007"/>
      <c r="Z68" s="1007"/>
      <c r="AA68" s="1007">
        <v>1</v>
      </c>
      <c r="AB68" s="1007"/>
      <c r="AC68" s="1007"/>
      <c r="AD68" s="1007"/>
      <c r="AE68" s="1007"/>
      <c r="AF68" s="1007">
        <v>1</v>
      </c>
      <c r="AG68" s="1007"/>
      <c r="AH68" s="1007"/>
      <c r="AI68" s="1007"/>
      <c r="AJ68" s="1007"/>
      <c r="AK68" s="1007" t="s">
        <v>559</v>
      </c>
      <c r="AL68" s="1007"/>
      <c r="AM68" s="1007"/>
      <c r="AN68" s="1007"/>
      <c r="AO68" s="1007"/>
      <c r="AP68" s="1007" t="s">
        <v>535</v>
      </c>
      <c r="AQ68" s="1007"/>
      <c r="AR68" s="1007"/>
      <c r="AS68" s="1007"/>
      <c r="AT68" s="1007"/>
      <c r="AU68" s="1007" t="s">
        <v>535</v>
      </c>
      <c r="AV68" s="1007"/>
      <c r="AW68" s="1007"/>
      <c r="AX68" s="1007"/>
      <c r="AY68" s="1007"/>
      <c r="AZ68" s="1008"/>
      <c r="BA68" s="1008"/>
      <c r="BB68" s="1008"/>
      <c r="BC68" s="1008"/>
      <c r="BD68" s="100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6" t="s">
        <v>537</v>
      </c>
      <c r="C69" s="1003"/>
      <c r="D69" s="1003"/>
      <c r="E69" s="1003"/>
      <c r="F69" s="1003"/>
      <c r="G69" s="1003"/>
      <c r="H69" s="1003"/>
      <c r="I69" s="1003"/>
      <c r="J69" s="1003"/>
      <c r="K69" s="1003"/>
      <c r="L69" s="1003"/>
      <c r="M69" s="1003"/>
      <c r="N69" s="1003"/>
      <c r="O69" s="1003"/>
      <c r="P69" s="1004"/>
      <c r="Q69" s="1005">
        <v>2156</v>
      </c>
      <c r="R69" s="1002"/>
      <c r="S69" s="1002"/>
      <c r="T69" s="1002"/>
      <c r="U69" s="1002"/>
      <c r="V69" s="1002">
        <v>2153</v>
      </c>
      <c r="W69" s="1002"/>
      <c r="X69" s="1002"/>
      <c r="Y69" s="1002"/>
      <c r="Z69" s="1002"/>
      <c r="AA69" s="1002">
        <v>3</v>
      </c>
      <c r="AB69" s="1002"/>
      <c r="AC69" s="1002"/>
      <c r="AD69" s="1002"/>
      <c r="AE69" s="1002"/>
      <c r="AF69" s="1002">
        <v>3</v>
      </c>
      <c r="AG69" s="1002"/>
      <c r="AH69" s="1002"/>
      <c r="AI69" s="1002"/>
      <c r="AJ69" s="1002"/>
      <c r="AK69" s="1002" t="s">
        <v>559</v>
      </c>
      <c r="AL69" s="1002"/>
      <c r="AM69" s="1002"/>
      <c r="AN69" s="1002"/>
      <c r="AO69" s="1002"/>
      <c r="AP69" s="1002">
        <v>586</v>
      </c>
      <c r="AQ69" s="1002"/>
      <c r="AR69" s="1002"/>
      <c r="AS69" s="1002"/>
      <c r="AT69" s="1002"/>
      <c r="AU69" s="1002">
        <v>268</v>
      </c>
      <c r="AV69" s="1002"/>
      <c r="AW69" s="1002"/>
      <c r="AX69" s="1002"/>
      <c r="AY69" s="1002"/>
      <c r="AZ69" s="1000"/>
      <c r="BA69" s="1000"/>
      <c r="BB69" s="1000"/>
      <c r="BC69" s="1000"/>
      <c r="BD69" s="1001"/>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48" customHeight="1">
      <c r="A70" s="212">
        <v>3</v>
      </c>
      <c r="B70" s="990" t="s">
        <v>538</v>
      </c>
      <c r="C70" s="1003"/>
      <c r="D70" s="1003"/>
      <c r="E70" s="1003"/>
      <c r="F70" s="1003"/>
      <c r="G70" s="1003"/>
      <c r="H70" s="1003"/>
      <c r="I70" s="1003"/>
      <c r="J70" s="1003"/>
      <c r="K70" s="1003"/>
      <c r="L70" s="1003"/>
      <c r="M70" s="1003"/>
      <c r="N70" s="1003"/>
      <c r="O70" s="1003"/>
      <c r="P70" s="1004"/>
      <c r="Q70" s="1005">
        <v>1129</v>
      </c>
      <c r="R70" s="1002"/>
      <c r="S70" s="1002"/>
      <c r="T70" s="1002"/>
      <c r="U70" s="1002"/>
      <c r="V70" s="1002">
        <v>1023</v>
      </c>
      <c r="W70" s="1002"/>
      <c r="X70" s="1002"/>
      <c r="Y70" s="1002"/>
      <c r="Z70" s="1002"/>
      <c r="AA70" s="1002">
        <v>5</v>
      </c>
      <c r="AB70" s="1002"/>
      <c r="AC70" s="1002"/>
      <c r="AD70" s="1002"/>
      <c r="AE70" s="1002"/>
      <c r="AF70" s="1002">
        <v>5</v>
      </c>
      <c r="AG70" s="1002"/>
      <c r="AH70" s="1002"/>
      <c r="AI70" s="1002"/>
      <c r="AJ70" s="1002"/>
      <c r="AK70" s="1002" t="s">
        <v>559</v>
      </c>
      <c r="AL70" s="1002"/>
      <c r="AM70" s="1002"/>
      <c r="AN70" s="1002"/>
      <c r="AO70" s="1002"/>
      <c r="AP70" s="1002" t="s">
        <v>535</v>
      </c>
      <c r="AQ70" s="1002"/>
      <c r="AR70" s="1002"/>
      <c r="AS70" s="1002"/>
      <c r="AT70" s="1002"/>
      <c r="AU70" s="1002" t="s">
        <v>560</v>
      </c>
      <c r="AV70" s="1002"/>
      <c r="AW70" s="1002"/>
      <c r="AX70" s="1002"/>
      <c r="AY70" s="1002"/>
      <c r="AZ70" s="1000" t="s">
        <v>555</v>
      </c>
      <c r="BA70" s="1000"/>
      <c r="BB70" s="1000"/>
      <c r="BC70" s="1000"/>
      <c r="BD70" s="1001"/>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6" t="s">
        <v>539</v>
      </c>
      <c r="C71" s="1003"/>
      <c r="D71" s="1003"/>
      <c r="E71" s="1003"/>
      <c r="F71" s="1003"/>
      <c r="G71" s="1003"/>
      <c r="H71" s="1003"/>
      <c r="I71" s="1003"/>
      <c r="J71" s="1003"/>
      <c r="K71" s="1003"/>
      <c r="L71" s="1003"/>
      <c r="M71" s="1003"/>
      <c r="N71" s="1003"/>
      <c r="O71" s="1003"/>
      <c r="P71" s="1004"/>
      <c r="Q71" s="1005">
        <v>220</v>
      </c>
      <c r="R71" s="1002"/>
      <c r="S71" s="1002"/>
      <c r="T71" s="1002"/>
      <c r="U71" s="1002"/>
      <c r="V71" s="1002">
        <v>219</v>
      </c>
      <c r="W71" s="1002"/>
      <c r="X71" s="1002"/>
      <c r="Y71" s="1002"/>
      <c r="Z71" s="1002"/>
      <c r="AA71" s="1002">
        <v>1</v>
      </c>
      <c r="AB71" s="1002"/>
      <c r="AC71" s="1002"/>
      <c r="AD71" s="1002"/>
      <c r="AE71" s="1002"/>
      <c r="AF71" s="1002">
        <v>1</v>
      </c>
      <c r="AG71" s="1002"/>
      <c r="AH71" s="1002"/>
      <c r="AI71" s="1002"/>
      <c r="AJ71" s="1002"/>
      <c r="AK71" s="1002" t="s">
        <v>559</v>
      </c>
      <c r="AL71" s="1002"/>
      <c r="AM71" s="1002"/>
      <c r="AN71" s="1002"/>
      <c r="AO71" s="1002"/>
      <c r="AP71" s="1002" t="s">
        <v>535</v>
      </c>
      <c r="AQ71" s="1002"/>
      <c r="AR71" s="1002"/>
      <c r="AS71" s="1002"/>
      <c r="AT71" s="1002"/>
      <c r="AU71" s="1002" t="s">
        <v>535</v>
      </c>
      <c r="AV71" s="1002"/>
      <c r="AW71" s="1002"/>
      <c r="AX71" s="1002"/>
      <c r="AY71" s="1002"/>
      <c r="AZ71" s="1000"/>
      <c r="BA71" s="1000"/>
      <c r="BB71" s="1000"/>
      <c r="BC71" s="1000"/>
      <c r="BD71" s="1001"/>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6" t="s">
        <v>540</v>
      </c>
      <c r="C72" s="1003"/>
      <c r="D72" s="1003"/>
      <c r="E72" s="1003"/>
      <c r="F72" s="1003"/>
      <c r="G72" s="1003"/>
      <c r="H72" s="1003"/>
      <c r="I72" s="1003"/>
      <c r="J72" s="1003"/>
      <c r="K72" s="1003"/>
      <c r="L72" s="1003"/>
      <c r="M72" s="1003"/>
      <c r="N72" s="1003"/>
      <c r="O72" s="1003"/>
      <c r="P72" s="1004"/>
      <c r="Q72" s="1005">
        <v>135</v>
      </c>
      <c r="R72" s="1002"/>
      <c r="S72" s="1002"/>
      <c r="T72" s="1002"/>
      <c r="U72" s="1002"/>
      <c r="V72" s="1002">
        <v>135</v>
      </c>
      <c r="W72" s="1002"/>
      <c r="X72" s="1002"/>
      <c r="Y72" s="1002"/>
      <c r="Z72" s="1002"/>
      <c r="AA72" s="1002">
        <v>0</v>
      </c>
      <c r="AB72" s="1002"/>
      <c r="AC72" s="1002"/>
      <c r="AD72" s="1002"/>
      <c r="AE72" s="1002"/>
      <c r="AF72" s="1002">
        <v>0</v>
      </c>
      <c r="AG72" s="1002"/>
      <c r="AH72" s="1002"/>
      <c r="AI72" s="1002"/>
      <c r="AJ72" s="1002"/>
      <c r="AK72" s="1002">
        <v>76</v>
      </c>
      <c r="AL72" s="1002"/>
      <c r="AM72" s="1002"/>
      <c r="AN72" s="1002"/>
      <c r="AO72" s="1002"/>
      <c r="AP72" s="1002">
        <v>113</v>
      </c>
      <c r="AQ72" s="1002"/>
      <c r="AR72" s="1002"/>
      <c r="AS72" s="1002"/>
      <c r="AT72" s="1002"/>
      <c r="AU72" s="1002">
        <v>53</v>
      </c>
      <c r="AV72" s="1002"/>
      <c r="AW72" s="1002"/>
      <c r="AX72" s="1002"/>
      <c r="AY72" s="1002"/>
      <c r="AZ72" s="1000"/>
      <c r="BA72" s="1000"/>
      <c r="BB72" s="1000"/>
      <c r="BC72" s="1000"/>
      <c r="BD72" s="1001"/>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6" t="s">
        <v>541</v>
      </c>
      <c r="C73" s="1003"/>
      <c r="D73" s="1003"/>
      <c r="E73" s="1003"/>
      <c r="F73" s="1003"/>
      <c r="G73" s="1003"/>
      <c r="H73" s="1003"/>
      <c r="I73" s="1003"/>
      <c r="J73" s="1003"/>
      <c r="K73" s="1003"/>
      <c r="L73" s="1003"/>
      <c r="M73" s="1003"/>
      <c r="N73" s="1003"/>
      <c r="O73" s="1003"/>
      <c r="P73" s="1004"/>
      <c r="Q73" s="1005">
        <v>354</v>
      </c>
      <c r="R73" s="1002"/>
      <c r="S73" s="1002"/>
      <c r="T73" s="1002"/>
      <c r="U73" s="1002"/>
      <c r="V73" s="1002">
        <v>340</v>
      </c>
      <c r="W73" s="1002"/>
      <c r="X73" s="1002"/>
      <c r="Y73" s="1002"/>
      <c r="Z73" s="1002"/>
      <c r="AA73" s="1002">
        <v>14</v>
      </c>
      <c r="AB73" s="1002"/>
      <c r="AC73" s="1002"/>
      <c r="AD73" s="1002"/>
      <c r="AE73" s="1002"/>
      <c r="AF73" s="1002">
        <v>14</v>
      </c>
      <c r="AG73" s="1002"/>
      <c r="AH73" s="1002"/>
      <c r="AI73" s="1002"/>
      <c r="AJ73" s="1002"/>
      <c r="AK73" s="1002" t="s">
        <v>559</v>
      </c>
      <c r="AL73" s="1002"/>
      <c r="AM73" s="1002"/>
      <c r="AN73" s="1002"/>
      <c r="AO73" s="1002"/>
      <c r="AP73" s="1002">
        <v>78</v>
      </c>
      <c r="AQ73" s="1002"/>
      <c r="AR73" s="1002"/>
      <c r="AS73" s="1002"/>
      <c r="AT73" s="1002"/>
      <c r="AU73" s="1002">
        <v>70</v>
      </c>
      <c r="AV73" s="1002"/>
      <c r="AW73" s="1002"/>
      <c r="AX73" s="1002"/>
      <c r="AY73" s="1002"/>
      <c r="AZ73" s="1000"/>
      <c r="BA73" s="1000"/>
      <c r="BB73" s="1000"/>
      <c r="BC73" s="1000"/>
      <c r="BD73" s="1001"/>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6" t="s">
        <v>542</v>
      </c>
      <c r="C74" s="1003"/>
      <c r="D74" s="1003"/>
      <c r="E74" s="1003"/>
      <c r="F74" s="1003"/>
      <c r="G74" s="1003"/>
      <c r="H74" s="1003"/>
      <c r="I74" s="1003"/>
      <c r="J74" s="1003"/>
      <c r="K74" s="1003"/>
      <c r="L74" s="1003"/>
      <c r="M74" s="1003"/>
      <c r="N74" s="1003"/>
      <c r="O74" s="1003"/>
      <c r="P74" s="1004"/>
      <c r="Q74" s="1005">
        <v>420</v>
      </c>
      <c r="R74" s="1002"/>
      <c r="S74" s="1002"/>
      <c r="T74" s="1002"/>
      <c r="U74" s="1002"/>
      <c r="V74" s="1002">
        <v>400</v>
      </c>
      <c r="W74" s="1002"/>
      <c r="X74" s="1002"/>
      <c r="Y74" s="1002"/>
      <c r="Z74" s="1002"/>
      <c r="AA74" s="1002">
        <v>21</v>
      </c>
      <c r="AB74" s="1002"/>
      <c r="AC74" s="1002"/>
      <c r="AD74" s="1002"/>
      <c r="AE74" s="1002"/>
      <c r="AF74" s="1002">
        <v>21</v>
      </c>
      <c r="AG74" s="1002"/>
      <c r="AH74" s="1002"/>
      <c r="AI74" s="1002"/>
      <c r="AJ74" s="1002"/>
      <c r="AK74" s="1002" t="s">
        <v>559</v>
      </c>
      <c r="AL74" s="1002"/>
      <c r="AM74" s="1002"/>
      <c r="AN74" s="1002"/>
      <c r="AO74" s="1002"/>
      <c r="AP74" s="1002" t="s">
        <v>535</v>
      </c>
      <c r="AQ74" s="1002"/>
      <c r="AR74" s="1002"/>
      <c r="AS74" s="1002"/>
      <c r="AT74" s="1002"/>
      <c r="AU74" s="1002" t="s">
        <v>535</v>
      </c>
      <c r="AV74" s="1002"/>
      <c r="AW74" s="1002"/>
      <c r="AX74" s="1002"/>
      <c r="AY74" s="1002"/>
      <c r="AZ74" s="1000"/>
      <c r="BA74" s="1000"/>
      <c r="BB74" s="1000"/>
      <c r="BC74" s="1000"/>
      <c r="BD74" s="1001"/>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6" t="s">
        <v>543</v>
      </c>
      <c r="C75" s="1003"/>
      <c r="D75" s="1003"/>
      <c r="E75" s="1003"/>
      <c r="F75" s="1003"/>
      <c r="G75" s="1003"/>
      <c r="H75" s="1003"/>
      <c r="I75" s="1003"/>
      <c r="J75" s="1003"/>
      <c r="K75" s="1003"/>
      <c r="L75" s="1003"/>
      <c r="M75" s="1003"/>
      <c r="N75" s="1003"/>
      <c r="O75" s="1003"/>
      <c r="P75" s="1004"/>
      <c r="Q75" s="993">
        <v>843</v>
      </c>
      <c r="R75" s="994"/>
      <c r="S75" s="994"/>
      <c r="T75" s="994"/>
      <c r="U75" s="995"/>
      <c r="V75" s="996">
        <v>798</v>
      </c>
      <c r="W75" s="994"/>
      <c r="X75" s="994"/>
      <c r="Y75" s="994"/>
      <c r="Z75" s="995"/>
      <c r="AA75" s="996">
        <v>44</v>
      </c>
      <c r="AB75" s="994"/>
      <c r="AC75" s="994"/>
      <c r="AD75" s="994"/>
      <c r="AE75" s="995"/>
      <c r="AF75" s="996">
        <v>44</v>
      </c>
      <c r="AG75" s="994"/>
      <c r="AH75" s="994"/>
      <c r="AI75" s="994"/>
      <c r="AJ75" s="995"/>
      <c r="AK75" s="996" t="s">
        <v>559</v>
      </c>
      <c r="AL75" s="994"/>
      <c r="AM75" s="994"/>
      <c r="AN75" s="994"/>
      <c r="AO75" s="995"/>
      <c r="AP75" s="996">
        <v>736</v>
      </c>
      <c r="AQ75" s="994"/>
      <c r="AR75" s="994"/>
      <c r="AS75" s="994"/>
      <c r="AT75" s="995"/>
      <c r="AU75" s="996">
        <v>25</v>
      </c>
      <c r="AV75" s="994"/>
      <c r="AW75" s="994"/>
      <c r="AX75" s="994"/>
      <c r="AY75" s="995"/>
      <c r="AZ75" s="1000"/>
      <c r="BA75" s="1000"/>
      <c r="BB75" s="1000"/>
      <c r="BC75" s="1000"/>
      <c r="BD75" s="1001"/>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6" t="s">
        <v>544</v>
      </c>
      <c r="C76" s="1003"/>
      <c r="D76" s="1003"/>
      <c r="E76" s="1003"/>
      <c r="F76" s="1003"/>
      <c r="G76" s="1003"/>
      <c r="H76" s="1003"/>
      <c r="I76" s="1003"/>
      <c r="J76" s="1003"/>
      <c r="K76" s="1003"/>
      <c r="L76" s="1003"/>
      <c r="M76" s="1003"/>
      <c r="N76" s="1003"/>
      <c r="O76" s="1003"/>
      <c r="P76" s="1004"/>
      <c r="Q76" s="993">
        <v>271</v>
      </c>
      <c r="R76" s="994"/>
      <c r="S76" s="994"/>
      <c r="T76" s="994"/>
      <c r="U76" s="995"/>
      <c r="V76" s="996">
        <v>25</v>
      </c>
      <c r="W76" s="994"/>
      <c r="X76" s="994"/>
      <c r="Y76" s="994"/>
      <c r="Z76" s="995"/>
      <c r="AA76" s="996">
        <v>17</v>
      </c>
      <c r="AB76" s="994"/>
      <c r="AC76" s="994"/>
      <c r="AD76" s="994"/>
      <c r="AE76" s="995"/>
      <c r="AF76" s="996">
        <v>17</v>
      </c>
      <c r="AG76" s="994"/>
      <c r="AH76" s="994"/>
      <c r="AI76" s="994"/>
      <c r="AJ76" s="995"/>
      <c r="AK76" s="996" t="s">
        <v>559</v>
      </c>
      <c r="AL76" s="994"/>
      <c r="AM76" s="994"/>
      <c r="AN76" s="994"/>
      <c r="AO76" s="995"/>
      <c r="AP76" s="996">
        <v>307</v>
      </c>
      <c r="AQ76" s="994"/>
      <c r="AR76" s="994"/>
      <c r="AS76" s="994"/>
      <c r="AT76" s="995"/>
      <c r="AU76" s="996">
        <v>135</v>
      </c>
      <c r="AV76" s="994"/>
      <c r="AW76" s="994"/>
      <c r="AX76" s="994"/>
      <c r="AY76" s="995"/>
      <c r="AZ76" s="1000"/>
      <c r="BA76" s="1000"/>
      <c r="BB76" s="1000"/>
      <c r="BC76" s="1000"/>
      <c r="BD76" s="1001"/>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57.75" customHeight="1">
      <c r="A77" s="212">
        <v>10</v>
      </c>
      <c r="B77" s="990" t="s">
        <v>545</v>
      </c>
      <c r="C77" s="1003"/>
      <c r="D77" s="1003"/>
      <c r="E77" s="1003"/>
      <c r="F77" s="1003"/>
      <c r="G77" s="1003"/>
      <c r="H77" s="1003"/>
      <c r="I77" s="1003"/>
      <c r="J77" s="1003"/>
      <c r="K77" s="1003"/>
      <c r="L77" s="1003"/>
      <c r="M77" s="1003"/>
      <c r="N77" s="1003"/>
      <c r="O77" s="1003"/>
      <c r="P77" s="1004"/>
      <c r="Q77" s="993">
        <v>663</v>
      </c>
      <c r="R77" s="994"/>
      <c r="S77" s="994"/>
      <c r="T77" s="994"/>
      <c r="U77" s="995"/>
      <c r="V77" s="996">
        <v>553</v>
      </c>
      <c r="W77" s="994"/>
      <c r="X77" s="994"/>
      <c r="Y77" s="994"/>
      <c r="Z77" s="995"/>
      <c r="AA77" s="996">
        <v>30</v>
      </c>
      <c r="AB77" s="994"/>
      <c r="AC77" s="994"/>
      <c r="AD77" s="994"/>
      <c r="AE77" s="995"/>
      <c r="AF77" s="996">
        <v>30</v>
      </c>
      <c r="AG77" s="994"/>
      <c r="AH77" s="994"/>
      <c r="AI77" s="994"/>
      <c r="AJ77" s="995"/>
      <c r="AK77" s="996">
        <v>4</v>
      </c>
      <c r="AL77" s="994"/>
      <c r="AM77" s="994"/>
      <c r="AN77" s="994"/>
      <c r="AO77" s="995"/>
      <c r="AP77" s="996">
        <v>1000</v>
      </c>
      <c r="AQ77" s="994"/>
      <c r="AR77" s="994"/>
      <c r="AS77" s="994"/>
      <c r="AT77" s="995"/>
      <c r="AU77" s="996">
        <v>417</v>
      </c>
      <c r="AV77" s="994"/>
      <c r="AW77" s="994"/>
      <c r="AX77" s="994"/>
      <c r="AY77" s="995"/>
      <c r="AZ77" s="1000" t="s">
        <v>555</v>
      </c>
      <c r="BA77" s="1000"/>
      <c r="BB77" s="1000"/>
      <c r="BC77" s="1000"/>
      <c r="BD77" s="1001"/>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6" t="s">
        <v>546</v>
      </c>
      <c r="C78" s="1003"/>
      <c r="D78" s="1003"/>
      <c r="E78" s="1003"/>
      <c r="F78" s="1003"/>
      <c r="G78" s="1003"/>
      <c r="H78" s="1003"/>
      <c r="I78" s="1003"/>
      <c r="J78" s="1003"/>
      <c r="K78" s="1003"/>
      <c r="L78" s="1003"/>
      <c r="M78" s="1003"/>
      <c r="N78" s="1003"/>
      <c r="O78" s="1003"/>
      <c r="P78" s="1004"/>
      <c r="Q78" s="1005">
        <v>41</v>
      </c>
      <c r="R78" s="1002"/>
      <c r="S78" s="1002"/>
      <c r="T78" s="1002"/>
      <c r="U78" s="1002"/>
      <c r="V78" s="1002">
        <v>31</v>
      </c>
      <c r="W78" s="1002"/>
      <c r="X78" s="1002"/>
      <c r="Y78" s="1002"/>
      <c r="Z78" s="1002"/>
      <c r="AA78" s="1002">
        <v>10</v>
      </c>
      <c r="AB78" s="1002"/>
      <c r="AC78" s="1002"/>
      <c r="AD78" s="1002"/>
      <c r="AE78" s="1002"/>
      <c r="AF78" s="1002">
        <v>10</v>
      </c>
      <c r="AG78" s="1002"/>
      <c r="AH78" s="1002"/>
      <c r="AI78" s="1002"/>
      <c r="AJ78" s="1002"/>
      <c r="AK78" s="1002" t="s">
        <v>559</v>
      </c>
      <c r="AL78" s="1002"/>
      <c r="AM78" s="1002"/>
      <c r="AN78" s="1002"/>
      <c r="AO78" s="1002"/>
      <c r="AP78" s="1002" t="s">
        <v>535</v>
      </c>
      <c r="AQ78" s="1002"/>
      <c r="AR78" s="1002"/>
      <c r="AS78" s="1002"/>
      <c r="AT78" s="1002"/>
      <c r="AU78" s="1002" t="s">
        <v>535</v>
      </c>
      <c r="AV78" s="1002"/>
      <c r="AW78" s="1002"/>
      <c r="AX78" s="1002"/>
      <c r="AY78" s="1002"/>
      <c r="AZ78" s="1000"/>
      <c r="BA78" s="1000"/>
      <c r="BB78" s="1000"/>
      <c r="BC78" s="1000"/>
      <c r="BD78" s="1001"/>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6" t="s">
        <v>547</v>
      </c>
      <c r="C79" s="1003"/>
      <c r="D79" s="1003"/>
      <c r="E79" s="1003"/>
      <c r="F79" s="1003"/>
      <c r="G79" s="1003"/>
      <c r="H79" s="1003"/>
      <c r="I79" s="1003"/>
      <c r="J79" s="1003"/>
      <c r="K79" s="1003"/>
      <c r="L79" s="1003"/>
      <c r="M79" s="1003"/>
      <c r="N79" s="1003"/>
      <c r="O79" s="1003"/>
      <c r="P79" s="1004"/>
      <c r="Q79" s="1005">
        <v>304</v>
      </c>
      <c r="R79" s="1002"/>
      <c r="S79" s="1002"/>
      <c r="T79" s="1002"/>
      <c r="U79" s="1002"/>
      <c r="V79" s="1002">
        <v>292</v>
      </c>
      <c r="W79" s="1002"/>
      <c r="X79" s="1002"/>
      <c r="Y79" s="1002"/>
      <c r="Z79" s="1002"/>
      <c r="AA79" s="1002">
        <v>12</v>
      </c>
      <c r="AB79" s="1002"/>
      <c r="AC79" s="1002"/>
      <c r="AD79" s="1002"/>
      <c r="AE79" s="1002"/>
      <c r="AF79" s="1002">
        <v>12</v>
      </c>
      <c r="AG79" s="1002"/>
      <c r="AH79" s="1002"/>
      <c r="AI79" s="1002"/>
      <c r="AJ79" s="1002"/>
      <c r="AK79" s="1002" t="s">
        <v>559</v>
      </c>
      <c r="AL79" s="1002"/>
      <c r="AM79" s="1002"/>
      <c r="AN79" s="1002"/>
      <c r="AO79" s="1002"/>
      <c r="AP79" s="1002" t="s">
        <v>535</v>
      </c>
      <c r="AQ79" s="1002"/>
      <c r="AR79" s="1002"/>
      <c r="AS79" s="1002"/>
      <c r="AT79" s="1002"/>
      <c r="AU79" s="1002" t="s">
        <v>535</v>
      </c>
      <c r="AV79" s="1002"/>
      <c r="AW79" s="1002"/>
      <c r="AX79" s="1002"/>
      <c r="AY79" s="1002"/>
      <c r="AZ79" s="1000"/>
      <c r="BA79" s="1000"/>
      <c r="BB79" s="1000"/>
      <c r="BC79" s="1000"/>
      <c r="BD79" s="1001"/>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6" t="s">
        <v>548</v>
      </c>
      <c r="C80" s="1003"/>
      <c r="D80" s="1003"/>
      <c r="E80" s="1003"/>
      <c r="F80" s="1003"/>
      <c r="G80" s="1003"/>
      <c r="H80" s="1003"/>
      <c r="I80" s="1003"/>
      <c r="J80" s="1003"/>
      <c r="K80" s="1003"/>
      <c r="L80" s="1003"/>
      <c r="M80" s="1003"/>
      <c r="N80" s="1003"/>
      <c r="O80" s="1003"/>
      <c r="P80" s="1004"/>
      <c r="Q80" s="1005">
        <v>1844</v>
      </c>
      <c r="R80" s="1002"/>
      <c r="S80" s="1002"/>
      <c r="T80" s="1002"/>
      <c r="U80" s="1002"/>
      <c r="V80" s="1002">
        <v>1770</v>
      </c>
      <c r="W80" s="1002"/>
      <c r="X80" s="1002"/>
      <c r="Y80" s="1002"/>
      <c r="Z80" s="1002"/>
      <c r="AA80" s="1002">
        <v>74</v>
      </c>
      <c r="AB80" s="1002"/>
      <c r="AC80" s="1002"/>
      <c r="AD80" s="1002"/>
      <c r="AE80" s="1002"/>
      <c r="AF80" s="1002">
        <v>74</v>
      </c>
      <c r="AG80" s="1002"/>
      <c r="AH80" s="1002"/>
      <c r="AI80" s="1002"/>
      <c r="AJ80" s="1002"/>
      <c r="AK80" s="1002">
        <v>131</v>
      </c>
      <c r="AL80" s="1002"/>
      <c r="AM80" s="1002"/>
      <c r="AN80" s="1002"/>
      <c r="AO80" s="1002"/>
      <c r="AP80" s="1002" t="s">
        <v>535</v>
      </c>
      <c r="AQ80" s="1002"/>
      <c r="AR80" s="1002"/>
      <c r="AS80" s="1002"/>
      <c r="AT80" s="1002"/>
      <c r="AU80" s="1002" t="s">
        <v>535</v>
      </c>
      <c r="AV80" s="1002"/>
      <c r="AW80" s="1002"/>
      <c r="AX80" s="1002"/>
      <c r="AY80" s="1002"/>
      <c r="AZ80" s="1000"/>
      <c r="BA80" s="1000"/>
      <c r="BB80" s="1000"/>
      <c r="BC80" s="1000"/>
      <c r="BD80" s="1001"/>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6" t="s">
        <v>549</v>
      </c>
      <c r="C81" s="1003"/>
      <c r="D81" s="1003"/>
      <c r="E81" s="1003"/>
      <c r="F81" s="1003"/>
      <c r="G81" s="1003"/>
      <c r="H81" s="1003"/>
      <c r="I81" s="1003"/>
      <c r="J81" s="1003"/>
      <c r="K81" s="1003"/>
      <c r="L81" s="1003"/>
      <c r="M81" s="1003"/>
      <c r="N81" s="1003"/>
      <c r="O81" s="1003"/>
      <c r="P81" s="1004"/>
      <c r="Q81" s="1005">
        <v>271713</v>
      </c>
      <c r="R81" s="1002"/>
      <c r="S81" s="1002"/>
      <c r="T81" s="1002"/>
      <c r="U81" s="1002"/>
      <c r="V81" s="1002">
        <v>261269</v>
      </c>
      <c r="W81" s="1002"/>
      <c r="X81" s="1002"/>
      <c r="Y81" s="1002"/>
      <c r="Z81" s="1002"/>
      <c r="AA81" s="1002">
        <v>10444</v>
      </c>
      <c r="AB81" s="1002"/>
      <c r="AC81" s="1002"/>
      <c r="AD81" s="1002"/>
      <c r="AE81" s="1002"/>
      <c r="AF81" s="1002">
        <v>10444</v>
      </c>
      <c r="AG81" s="1002"/>
      <c r="AH81" s="1002"/>
      <c r="AI81" s="1002"/>
      <c r="AJ81" s="1002"/>
      <c r="AK81" s="1002">
        <v>1787</v>
      </c>
      <c r="AL81" s="1002"/>
      <c r="AM81" s="1002"/>
      <c r="AN81" s="1002"/>
      <c r="AO81" s="1002"/>
      <c r="AP81" s="1002" t="s">
        <v>535</v>
      </c>
      <c r="AQ81" s="1002"/>
      <c r="AR81" s="1002"/>
      <c r="AS81" s="1002"/>
      <c r="AT81" s="1002"/>
      <c r="AU81" s="1002" t="s">
        <v>535</v>
      </c>
      <c r="AV81" s="1002"/>
      <c r="AW81" s="1002"/>
      <c r="AX81" s="1002"/>
      <c r="AY81" s="1002"/>
      <c r="AZ81" s="1000"/>
      <c r="BA81" s="1000"/>
      <c r="BB81" s="1000"/>
      <c r="BC81" s="1000"/>
      <c r="BD81" s="1001"/>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6" t="s">
        <v>550</v>
      </c>
      <c r="C82" s="1003"/>
      <c r="D82" s="1003"/>
      <c r="E82" s="1003"/>
      <c r="F82" s="1003"/>
      <c r="G82" s="1003"/>
      <c r="H82" s="1003"/>
      <c r="I82" s="1003"/>
      <c r="J82" s="1003"/>
      <c r="K82" s="1003"/>
      <c r="L82" s="1003"/>
      <c r="M82" s="1003"/>
      <c r="N82" s="1003"/>
      <c r="O82" s="1003"/>
      <c r="P82" s="1004"/>
      <c r="Q82" s="1005">
        <v>359</v>
      </c>
      <c r="R82" s="1002"/>
      <c r="S82" s="1002"/>
      <c r="T82" s="1002"/>
      <c r="U82" s="1002"/>
      <c r="V82" s="1002">
        <v>223</v>
      </c>
      <c r="W82" s="1002"/>
      <c r="X82" s="1002"/>
      <c r="Y82" s="1002"/>
      <c r="Z82" s="1002"/>
      <c r="AA82" s="1002">
        <v>136</v>
      </c>
      <c r="AB82" s="1002"/>
      <c r="AC82" s="1002"/>
      <c r="AD82" s="1002"/>
      <c r="AE82" s="1002"/>
      <c r="AF82" s="1002">
        <v>136</v>
      </c>
      <c r="AG82" s="1002"/>
      <c r="AH82" s="1002"/>
      <c r="AI82" s="1002"/>
      <c r="AJ82" s="1002"/>
      <c r="AK82" s="1002">
        <v>4</v>
      </c>
      <c r="AL82" s="1002"/>
      <c r="AM82" s="1002"/>
      <c r="AN82" s="1002"/>
      <c r="AO82" s="1002"/>
      <c r="AP82" s="1002" t="s">
        <v>535</v>
      </c>
      <c r="AQ82" s="1002"/>
      <c r="AR82" s="1002"/>
      <c r="AS82" s="1002"/>
      <c r="AT82" s="1002"/>
      <c r="AU82" s="1002" t="s">
        <v>535</v>
      </c>
      <c r="AV82" s="1002"/>
      <c r="AW82" s="1002"/>
      <c r="AX82" s="1002"/>
      <c r="AY82" s="1002"/>
      <c r="AZ82" s="1000"/>
      <c r="BA82" s="1000"/>
      <c r="BB82" s="1000"/>
      <c r="BC82" s="1000"/>
      <c r="BD82" s="1001"/>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6" t="s">
        <v>551</v>
      </c>
      <c r="C83" s="1003"/>
      <c r="D83" s="1003"/>
      <c r="E83" s="1003"/>
      <c r="F83" s="1003"/>
      <c r="G83" s="1003"/>
      <c r="H83" s="1003"/>
      <c r="I83" s="1003"/>
      <c r="J83" s="1003"/>
      <c r="K83" s="1003"/>
      <c r="L83" s="1003"/>
      <c r="M83" s="1003"/>
      <c r="N83" s="1003"/>
      <c r="O83" s="1003"/>
      <c r="P83" s="1004"/>
      <c r="Q83" s="1005">
        <v>197</v>
      </c>
      <c r="R83" s="1002"/>
      <c r="S83" s="1002"/>
      <c r="T83" s="1002"/>
      <c r="U83" s="1002"/>
      <c r="V83" s="1002">
        <v>189</v>
      </c>
      <c r="W83" s="1002"/>
      <c r="X83" s="1002"/>
      <c r="Y83" s="1002"/>
      <c r="Z83" s="1002"/>
      <c r="AA83" s="1002">
        <v>8</v>
      </c>
      <c r="AB83" s="1002"/>
      <c r="AC83" s="1002"/>
      <c r="AD83" s="1002"/>
      <c r="AE83" s="1002"/>
      <c r="AF83" s="1002">
        <v>8</v>
      </c>
      <c r="AG83" s="1002"/>
      <c r="AH83" s="1002"/>
      <c r="AI83" s="1002"/>
      <c r="AJ83" s="1002"/>
      <c r="AK83" s="1002" t="s">
        <v>559</v>
      </c>
      <c r="AL83" s="1002"/>
      <c r="AM83" s="1002"/>
      <c r="AN83" s="1002"/>
      <c r="AO83" s="1002"/>
      <c r="AP83" s="1002" t="s">
        <v>535</v>
      </c>
      <c r="AQ83" s="1002"/>
      <c r="AR83" s="1002"/>
      <c r="AS83" s="1002"/>
      <c r="AT83" s="1002"/>
      <c r="AU83" s="1002" t="s">
        <v>535</v>
      </c>
      <c r="AV83" s="1002"/>
      <c r="AW83" s="1002"/>
      <c r="AX83" s="1002"/>
      <c r="AY83" s="1002"/>
      <c r="AZ83" s="1000"/>
      <c r="BA83" s="1000"/>
      <c r="BB83" s="1000"/>
      <c r="BC83" s="1000"/>
      <c r="BD83" s="1001"/>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35.25" customHeight="1">
      <c r="A84" s="212">
        <v>17</v>
      </c>
      <c r="B84" s="990" t="s">
        <v>552</v>
      </c>
      <c r="C84" s="1003"/>
      <c r="D84" s="1003"/>
      <c r="E84" s="1003"/>
      <c r="F84" s="1003"/>
      <c r="G84" s="1003"/>
      <c r="H84" s="1003"/>
      <c r="I84" s="1003"/>
      <c r="J84" s="1003"/>
      <c r="K84" s="1003"/>
      <c r="L84" s="1003"/>
      <c r="M84" s="1003"/>
      <c r="N84" s="1003"/>
      <c r="O84" s="1003"/>
      <c r="P84" s="1004"/>
      <c r="Q84" s="1005">
        <v>1228</v>
      </c>
      <c r="R84" s="1002"/>
      <c r="S84" s="1002"/>
      <c r="T84" s="1002"/>
      <c r="U84" s="1002"/>
      <c r="V84" s="1002">
        <v>1220</v>
      </c>
      <c r="W84" s="1002"/>
      <c r="X84" s="1002"/>
      <c r="Y84" s="1002"/>
      <c r="Z84" s="1002"/>
      <c r="AA84" s="1002">
        <v>7</v>
      </c>
      <c r="AB84" s="1002"/>
      <c r="AC84" s="1002"/>
      <c r="AD84" s="1002"/>
      <c r="AE84" s="1002"/>
      <c r="AF84" s="1002">
        <v>8</v>
      </c>
      <c r="AG84" s="1002"/>
      <c r="AH84" s="1002"/>
      <c r="AI84" s="1002"/>
      <c r="AJ84" s="1002"/>
      <c r="AK84" s="1002">
        <v>23</v>
      </c>
      <c r="AL84" s="1002"/>
      <c r="AM84" s="1002"/>
      <c r="AN84" s="1002"/>
      <c r="AO84" s="1002"/>
      <c r="AP84" s="1002">
        <v>8073</v>
      </c>
      <c r="AQ84" s="1002"/>
      <c r="AR84" s="1002"/>
      <c r="AS84" s="1002"/>
      <c r="AT84" s="1002"/>
      <c r="AU84" s="1002">
        <v>361</v>
      </c>
      <c r="AV84" s="1002"/>
      <c r="AW84" s="1002"/>
      <c r="AX84" s="1002"/>
      <c r="AY84" s="1002"/>
      <c r="AZ84" s="1000" t="s">
        <v>555</v>
      </c>
      <c r="BA84" s="1000"/>
      <c r="BB84" s="1000"/>
      <c r="BC84" s="1000"/>
      <c r="BD84" s="1001"/>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4.75" customHeight="1">
      <c r="A85" s="212">
        <v>18</v>
      </c>
      <c r="B85" s="990" t="s">
        <v>556</v>
      </c>
      <c r="C85" s="991"/>
      <c r="D85" s="991"/>
      <c r="E85" s="991"/>
      <c r="F85" s="991"/>
      <c r="G85" s="991"/>
      <c r="H85" s="991"/>
      <c r="I85" s="991"/>
      <c r="J85" s="991"/>
      <c r="K85" s="991"/>
      <c r="L85" s="991"/>
      <c r="M85" s="991"/>
      <c r="N85" s="991"/>
      <c r="O85" s="991"/>
      <c r="P85" s="992"/>
      <c r="Q85" s="993" t="s">
        <v>559</v>
      </c>
      <c r="R85" s="994"/>
      <c r="S85" s="994"/>
      <c r="T85" s="994"/>
      <c r="U85" s="995"/>
      <c r="V85" s="996" t="s">
        <v>559</v>
      </c>
      <c r="W85" s="994"/>
      <c r="X85" s="994"/>
      <c r="Y85" s="994"/>
      <c r="Z85" s="995"/>
      <c r="AA85" s="996" t="s">
        <v>559</v>
      </c>
      <c r="AB85" s="994"/>
      <c r="AC85" s="994"/>
      <c r="AD85" s="994"/>
      <c r="AE85" s="995"/>
      <c r="AF85" s="996" t="s">
        <v>560</v>
      </c>
      <c r="AG85" s="994"/>
      <c r="AH85" s="994"/>
      <c r="AI85" s="994"/>
      <c r="AJ85" s="995"/>
      <c r="AK85" s="996" t="s">
        <v>559</v>
      </c>
      <c r="AL85" s="994"/>
      <c r="AM85" s="994"/>
      <c r="AN85" s="994"/>
      <c r="AO85" s="995"/>
      <c r="AP85" s="996">
        <v>99</v>
      </c>
      <c r="AQ85" s="994"/>
      <c r="AR85" s="994"/>
      <c r="AS85" s="994"/>
      <c r="AT85" s="995"/>
      <c r="AU85" s="996" t="s">
        <v>535</v>
      </c>
      <c r="AV85" s="994"/>
      <c r="AW85" s="994"/>
      <c r="AX85" s="994"/>
      <c r="AY85" s="995"/>
      <c r="AZ85" s="1000"/>
      <c r="BA85" s="1000"/>
      <c r="BB85" s="1000"/>
      <c r="BC85" s="1000"/>
      <c r="BD85" s="1001"/>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45" customHeight="1">
      <c r="A86" s="212">
        <v>19</v>
      </c>
      <c r="B86" s="990" t="s">
        <v>553</v>
      </c>
      <c r="C86" s="991"/>
      <c r="D86" s="991"/>
      <c r="E86" s="991"/>
      <c r="F86" s="991"/>
      <c r="G86" s="991"/>
      <c r="H86" s="991"/>
      <c r="I86" s="991"/>
      <c r="J86" s="991"/>
      <c r="K86" s="991"/>
      <c r="L86" s="991"/>
      <c r="M86" s="991"/>
      <c r="N86" s="991"/>
      <c r="O86" s="991"/>
      <c r="P86" s="992"/>
      <c r="Q86" s="993">
        <v>3529</v>
      </c>
      <c r="R86" s="994"/>
      <c r="S86" s="994"/>
      <c r="T86" s="994"/>
      <c r="U86" s="995"/>
      <c r="V86" s="996">
        <v>2800</v>
      </c>
      <c r="W86" s="994"/>
      <c r="X86" s="994"/>
      <c r="Y86" s="994"/>
      <c r="Z86" s="995"/>
      <c r="AA86" s="996">
        <v>729</v>
      </c>
      <c r="AB86" s="994"/>
      <c r="AC86" s="994"/>
      <c r="AD86" s="994"/>
      <c r="AE86" s="995"/>
      <c r="AF86" s="996">
        <v>7074</v>
      </c>
      <c r="AG86" s="994"/>
      <c r="AH86" s="994"/>
      <c r="AI86" s="994"/>
      <c r="AJ86" s="995"/>
      <c r="AK86" s="996" t="s">
        <v>559</v>
      </c>
      <c r="AL86" s="994"/>
      <c r="AM86" s="994"/>
      <c r="AN86" s="994"/>
      <c r="AO86" s="995"/>
      <c r="AP86" s="996">
        <v>5060</v>
      </c>
      <c r="AQ86" s="994"/>
      <c r="AR86" s="994"/>
      <c r="AS86" s="994"/>
      <c r="AT86" s="995"/>
      <c r="AU86" s="996">
        <v>291</v>
      </c>
      <c r="AV86" s="994"/>
      <c r="AW86" s="994"/>
      <c r="AX86" s="994"/>
      <c r="AY86" s="995"/>
      <c r="AZ86" s="1000" t="s">
        <v>555</v>
      </c>
      <c r="BA86" s="1000"/>
      <c r="BB86" s="1000"/>
      <c r="BC86" s="1000"/>
      <c r="BD86" s="1001"/>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t="s">
        <v>554</v>
      </c>
      <c r="C87" s="991"/>
      <c r="D87" s="991"/>
      <c r="E87" s="991"/>
      <c r="F87" s="991"/>
      <c r="G87" s="991"/>
      <c r="H87" s="991"/>
      <c r="I87" s="991"/>
      <c r="J87" s="991"/>
      <c r="K87" s="991"/>
      <c r="L87" s="991"/>
      <c r="M87" s="991"/>
      <c r="N87" s="991"/>
      <c r="O87" s="991"/>
      <c r="P87" s="992"/>
      <c r="Q87" s="993">
        <v>326</v>
      </c>
      <c r="R87" s="994"/>
      <c r="S87" s="994"/>
      <c r="T87" s="994"/>
      <c r="U87" s="995"/>
      <c r="V87" s="996">
        <v>321</v>
      </c>
      <c r="W87" s="994"/>
      <c r="X87" s="994"/>
      <c r="Y87" s="994"/>
      <c r="Z87" s="995"/>
      <c r="AA87" s="996">
        <v>5</v>
      </c>
      <c r="AB87" s="994"/>
      <c r="AC87" s="994"/>
      <c r="AD87" s="994"/>
      <c r="AE87" s="995"/>
      <c r="AF87" s="996">
        <v>5</v>
      </c>
      <c r="AG87" s="994"/>
      <c r="AH87" s="994"/>
      <c r="AI87" s="994"/>
      <c r="AJ87" s="995"/>
      <c r="AK87" s="996" t="s">
        <v>559</v>
      </c>
      <c r="AL87" s="994"/>
      <c r="AM87" s="994"/>
      <c r="AN87" s="994"/>
      <c r="AO87" s="995"/>
      <c r="AP87" s="996">
        <v>155</v>
      </c>
      <c r="AQ87" s="994"/>
      <c r="AR87" s="994"/>
      <c r="AS87" s="994"/>
      <c r="AT87" s="995"/>
      <c r="AU87" s="996">
        <v>92</v>
      </c>
      <c r="AV87" s="994"/>
      <c r="AW87" s="994"/>
      <c r="AX87" s="994"/>
      <c r="AY87" s="995"/>
      <c r="AZ87" s="997"/>
      <c r="BA87" s="998"/>
      <c r="BB87" s="998"/>
      <c r="BC87" s="998"/>
      <c r="BD87" s="999"/>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17907</v>
      </c>
      <c r="AG88" s="985"/>
      <c r="AH88" s="985"/>
      <c r="AI88" s="985"/>
      <c r="AJ88" s="985"/>
      <c r="AK88" s="989"/>
      <c r="AL88" s="989"/>
      <c r="AM88" s="989"/>
      <c r="AN88" s="989"/>
      <c r="AO88" s="989"/>
      <c r="AP88" s="985">
        <v>16207</v>
      </c>
      <c r="AQ88" s="985"/>
      <c r="AR88" s="985"/>
      <c r="AS88" s="985"/>
      <c r="AT88" s="985"/>
      <c r="AU88" s="985">
        <v>1712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t="s">
        <v>493</v>
      </c>
      <c r="CS102" s="977"/>
      <c r="CT102" s="977"/>
      <c r="CU102" s="977"/>
      <c r="CV102" s="978"/>
      <c r="CW102" s="976" t="s">
        <v>493</v>
      </c>
      <c r="CX102" s="977"/>
      <c r="CY102" s="977"/>
      <c r="CZ102" s="977"/>
      <c r="DA102" s="978"/>
      <c r="DB102" s="976" t="s">
        <v>493</v>
      </c>
      <c r="DC102" s="977"/>
      <c r="DD102" s="977"/>
      <c r="DE102" s="977"/>
      <c r="DF102" s="978"/>
      <c r="DG102" s="976" t="s">
        <v>493</v>
      </c>
      <c r="DH102" s="977"/>
      <c r="DI102" s="977"/>
      <c r="DJ102" s="977"/>
      <c r="DK102" s="978"/>
      <c r="DL102" s="976">
        <v>130</v>
      </c>
      <c r="DM102" s="977"/>
      <c r="DN102" s="977"/>
      <c r="DO102" s="977"/>
      <c r="DP102" s="978"/>
      <c r="DQ102" s="976" t="s">
        <v>493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4843541</v>
      </c>
      <c r="AB110" s="903"/>
      <c r="AC110" s="903"/>
      <c r="AD110" s="903"/>
      <c r="AE110" s="904"/>
      <c r="AF110" s="905">
        <v>4760172</v>
      </c>
      <c r="AG110" s="903"/>
      <c r="AH110" s="903"/>
      <c r="AI110" s="903"/>
      <c r="AJ110" s="904"/>
      <c r="AK110" s="905">
        <v>5314799</v>
      </c>
      <c r="AL110" s="903"/>
      <c r="AM110" s="903"/>
      <c r="AN110" s="903"/>
      <c r="AO110" s="904"/>
      <c r="AP110" s="906">
        <v>24.1</v>
      </c>
      <c r="AQ110" s="907"/>
      <c r="AR110" s="907"/>
      <c r="AS110" s="907"/>
      <c r="AT110" s="908"/>
      <c r="AU110" s="950" t="s">
        <v>58</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46033915</v>
      </c>
      <c r="BR110" s="830"/>
      <c r="BS110" s="830"/>
      <c r="BT110" s="830"/>
      <c r="BU110" s="830"/>
      <c r="BV110" s="830">
        <v>47550021</v>
      </c>
      <c r="BW110" s="830"/>
      <c r="BX110" s="830"/>
      <c r="BY110" s="830"/>
      <c r="BZ110" s="830"/>
      <c r="CA110" s="830">
        <v>49358390</v>
      </c>
      <c r="CB110" s="830"/>
      <c r="CC110" s="830"/>
      <c r="CD110" s="830"/>
      <c r="CE110" s="830"/>
      <c r="CF110" s="891">
        <v>223.9</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532494</v>
      </c>
      <c r="BR111" s="801"/>
      <c r="BS111" s="801"/>
      <c r="BT111" s="801"/>
      <c r="BU111" s="801"/>
      <c r="BV111" s="801">
        <v>232648</v>
      </c>
      <c r="BW111" s="801"/>
      <c r="BX111" s="801"/>
      <c r="BY111" s="801"/>
      <c r="BZ111" s="801"/>
      <c r="CA111" s="801">
        <v>224351</v>
      </c>
      <c r="CB111" s="801"/>
      <c r="CC111" s="801"/>
      <c r="CD111" s="801"/>
      <c r="CE111" s="801"/>
      <c r="CF111" s="878">
        <v>1</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14183113</v>
      </c>
      <c r="BR112" s="801"/>
      <c r="BS112" s="801"/>
      <c r="BT112" s="801"/>
      <c r="BU112" s="801"/>
      <c r="BV112" s="801">
        <v>13314674</v>
      </c>
      <c r="BW112" s="801"/>
      <c r="BX112" s="801"/>
      <c r="BY112" s="801"/>
      <c r="BZ112" s="801"/>
      <c r="CA112" s="801">
        <v>13056708</v>
      </c>
      <c r="CB112" s="801"/>
      <c r="CC112" s="801"/>
      <c r="CD112" s="801"/>
      <c r="CE112" s="801"/>
      <c r="CF112" s="878">
        <v>59.2</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1169155</v>
      </c>
      <c r="AB113" s="939"/>
      <c r="AC113" s="939"/>
      <c r="AD113" s="939"/>
      <c r="AE113" s="940"/>
      <c r="AF113" s="941">
        <v>1123914</v>
      </c>
      <c r="AG113" s="939"/>
      <c r="AH113" s="939"/>
      <c r="AI113" s="939"/>
      <c r="AJ113" s="940"/>
      <c r="AK113" s="941">
        <v>1081866</v>
      </c>
      <c r="AL113" s="939"/>
      <c r="AM113" s="939"/>
      <c r="AN113" s="939"/>
      <c r="AO113" s="940"/>
      <c r="AP113" s="942">
        <v>4.9000000000000004</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1726163</v>
      </c>
      <c r="BR113" s="801"/>
      <c r="BS113" s="801"/>
      <c r="BT113" s="801"/>
      <c r="BU113" s="801"/>
      <c r="BV113" s="801">
        <v>1753858</v>
      </c>
      <c r="BW113" s="801"/>
      <c r="BX113" s="801"/>
      <c r="BY113" s="801"/>
      <c r="BZ113" s="801"/>
      <c r="CA113" s="801">
        <v>1713183</v>
      </c>
      <c r="CB113" s="801"/>
      <c r="CC113" s="801"/>
      <c r="CD113" s="801"/>
      <c r="CE113" s="801"/>
      <c r="CF113" s="878">
        <v>7.8</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190338</v>
      </c>
      <c r="AB114" s="814"/>
      <c r="AC114" s="814"/>
      <c r="AD114" s="814"/>
      <c r="AE114" s="815"/>
      <c r="AF114" s="816">
        <v>173830</v>
      </c>
      <c r="AG114" s="814"/>
      <c r="AH114" s="814"/>
      <c r="AI114" s="814"/>
      <c r="AJ114" s="815"/>
      <c r="AK114" s="816">
        <v>174410</v>
      </c>
      <c r="AL114" s="814"/>
      <c r="AM114" s="814"/>
      <c r="AN114" s="814"/>
      <c r="AO114" s="815"/>
      <c r="AP114" s="784">
        <v>0.8</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6725575</v>
      </c>
      <c r="BR114" s="801"/>
      <c r="BS114" s="801"/>
      <c r="BT114" s="801"/>
      <c r="BU114" s="801"/>
      <c r="BV114" s="801">
        <v>5924176</v>
      </c>
      <c r="BW114" s="801"/>
      <c r="BX114" s="801"/>
      <c r="BY114" s="801"/>
      <c r="BZ114" s="801"/>
      <c r="CA114" s="801">
        <v>5410236</v>
      </c>
      <c r="CB114" s="801"/>
      <c r="CC114" s="801"/>
      <c r="CD114" s="801"/>
      <c r="CE114" s="801"/>
      <c r="CF114" s="878">
        <v>24.5</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19011</v>
      </c>
      <c r="AB115" s="939"/>
      <c r="AC115" s="939"/>
      <c r="AD115" s="939"/>
      <c r="AE115" s="940"/>
      <c r="AF115" s="941">
        <v>16240</v>
      </c>
      <c r="AG115" s="939"/>
      <c r="AH115" s="939"/>
      <c r="AI115" s="939"/>
      <c r="AJ115" s="940"/>
      <c r="AK115" s="941">
        <v>9689</v>
      </c>
      <c r="AL115" s="939"/>
      <c r="AM115" s="939"/>
      <c r="AN115" s="939"/>
      <c r="AO115" s="940"/>
      <c r="AP115" s="942">
        <v>0</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13000</v>
      </c>
      <c r="BR115" s="801"/>
      <c r="BS115" s="801"/>
      <c r="BT115" s="801"/>
      <c r="BU115" s="801"/>
      <c r="BV115" s="801">
        <v>91000</v>
      </c>
      <c r="BW115" s="801"/>
      <c r="BX115" s="801"/>
      <c r="BY115" s="801"/>
      <c r="BZ115" s="801"/>
      <c r="CA115" s="801">
        <v>39000</v>
      </c>
      <c r="CB115" s="801"/>
      <c r="CC115" s="801"/>
      <c r="CD115" s="801"/>
      <c r="CE115" s="801"/>
      <c r="CF115" s="878">
        <v>0.2</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453792</v>
      </c>
      <c r="DH115" s="814"/>
      <c r="DI115" s="814"/>
      <c r="DJ115" s="814"/>
      <c r="DK115" s="815"/>
      <c r="DL115" s="816">
        <v>169333</v>
      </c>
      <c r="DM115" s="814"/>
      <c r="DN115" s="814"/>
      <c r="DO115" s="814"/>
      <c r="DP115" s="815"/>
      <c r="DQ115" s="816">
        <v>169469</v>
      </c>
      <c r="DR115" s="814"/>
      <c r="DS115" s="814"/>
      <c r="DT115" s="814"/>
      <c r="DU115" s="815"/>
      <c r="DV115" s="784">
        <v>0.8</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6222045</v>
      </c>
      <c r="AB117" s="925"/>
      <c r="AC117" s="925"/>
      <c r="AD117" s="925"/>
      <c r="AE117" s="926"/>
      <c r="AF117" s="928">
        <v>6074156</v>
      </c>
      <c r="AG117" s="925"/>
      <c r="AH117" s="925"/>
      <c r="AI117" s="925"/>
      <c r="AJ117" s="926"/>
      <c r="AK117" s="928">
        <v>6580764</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433</v>
      </c>
      <c r="BP118" s="868"/>
      <c r="BQ118" s="887">
        <v>69214260</v>
      </c>
      <c r="BR118" s="888"/>
      <c r="BS118" s="888"/>
      <c r="BT118" s="888"/>
      <c r="BU118" s="888"/>
      <c r="BV118" s="888">
        <v>68866377</v>
      </c>
      <c r="BW118" s="888"/>
      <c r="BX118" s="888"/>
      <c r="BY118" s="888"/>
      <c r="BZ118" s="888"/>
      <c r="CA118" s="888">
        <v>69801868</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29385185</v>
      </c>
      <c r="BR119" s="830"/>
      <c r="BS119" s="830"/>
      <c r="BT119" s="830"/>
      <c r="BU119" s="830"/>
      <c r="BV119" s="830">
        <v>29747194</v>
      </c>
      <c r="BW119" s="830"/>
      <c r="BX119" s="830"/>
      <c r="BY119" s="830"/>
      <c r="BZ119" s="830"/>
      <c r="CA119" s="830">
        <v>31217741</v>
      </c>
      <c r="CB119" s="830"/>
      <c r="CC119" s="830"/>
      <c r="CD119" s="830"/>
      <c r="CE119" s="830"/>
      <c r="CF119" s="891">
        <v>141.6</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78702</v>
      </c>
      <c r="DH119" s="747"/>
      <c r="DI119" s="747"/>
      <c r="DJ119" s="747"/>
      <c r="DK119" s="748"/>
      <c r="DL119" s="749">
        <v>63315</v>
      </c>
      <c r="DM119" s="747"/>
      <c r="DN119" s="747"/>
      <c r="DO119" s="747"/>
      <c r="DP119" s="748"/>
      <c r="DQ119" s="749">
        <v>54882</v>
      </c>
      <c r="DR119" s="747"/>
      <c r="DS119" s="747"/>
      <c r="DT119" s="747"/>
      <c r="DU119" s="748"/>
      <c r="DV119" s="837">
        <v>0.2</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6742425</v>
      </c>
      <c r="BR120" s="801"/>
      <c r="BS120" s="801"/>
      <c r="BT120" s="801"/>
      <c r="BU120" s="801"/>
      <c r="BV120" s="801">
        <v>6673968</v>
      </c>
      <c r="BW120" s="801"/>
      <c r="BX120" s="801"/>
      <c r="BY120" s="801"/>
      <c r="BZ120" s="801"/>
      <c r="CA120" s="801">
        <v>6144432</v>
      </c>
      <c r="CB120" s="801"/>
      <c r="CC120" s="801"/>
      <c r="CD120" s="801"/>
      <c r="CE120" s="801"/>
      <c r="CF120" s="878">
        <v>27.9</v>
      </c>
      <c r="CG120" s="879"/>
      <c r="CH120" s="879"/>
      <c r="CI120" s="879"/>
      <c r="CJ120" s="879"/>
      <c r="CK120" s="880" t="s">
        <v>439</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11851504</v>
      </c>
      <c r="DH120" s="830"/>
      <c r="DI120" s="830"/>
      <c r="DJ120" s="830"/>
      <c r="DK120" s="830"/>
      <c r="DL120" s="830">
        <v>11052441</v>
      </c>
      <c r="DM120" s="830"/>
      <c r="DN120" s="830"/>
      <c r="DO120" s="830"/>
      <c r="DP120" s="830"/>
      <c r="DQ120" s="830">
        <v>10305053</v>
      </c>
      <c r="DR120" s="830"/>
      <c r="DS120" s="830"/>
      <c r="DT120" s="830"/>
      <c r="DU120" s="830"/>
      <c r="DV120" s="831">
        <v>46.8</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56699485</v>
      </c>
      <c r="BR121" s="888"/>
      <c r="BS121" s="888"/>
      <c r="BT121" s="888"/>
      <c r="BU121" s="888"/>
      <c r="BV121" s="888">
        <v>57400610</v>
      </c>
      <c r="BW121" s="888"/>
      <c r="BX121" s="888"/>
      <c r="BY121" s="888"/>
      <c r="BZ121" s="888"/>
      <c r="CA121" s="888">
        <v>57483477</v>
      </c>
      <c r="CB121" s="888"/>
      <c r="CC121" s="888"/>
      <c r="CD121" s="888"/>
      <c r="CE121" s="888"/>
      <c r="CF121" s="889">
        <v>260.8</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2251927</v>
      </c>
      <c r="DH121" s="801"/>
      <c r="DI121" s="801"/>
      <c r="DJ121" s="801"/>
      <c r="DK121" s="801"/>
      <c r="DL121" s="801">
        <v>2116128</v>
      </c>
      <c r="DM121" s="801"/>
      <c r="DN121" s="801"/>
      <c r="DO121" s="801"/>
      <c r="DP121" s="801"/>
      <c r="DQ121" s="801">
        <v>2529129</v>
      </c>
      <c r="DR121" s="801"/>
      <c r="DS121" s="801"/>
      <c r="DT121" s="801"/>
      <c r="DU121" s="801"/>
      <c r="DV121" s="853">
        <v>11.5</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2451</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442</v>
      </c>
      <c r="BP122" s="868"/>
      <c r="BQ122" s="869">
        <v>92827095</v>
      </c>
      <c r="BR122" s="870"/>
      <c r="BS122" s="870"/>
      <c r="BT122" s="870"/>
      <c r="BU122" s="870"/>
      <c r="BV122" s="870">
        <v>93821772</v>
      </c>
      <c r="BW122" s="870"/>
      <c r="BX122" s="870"/>
      <c r="BY122" s="870"/>
      <c r="BZ122" s="870"/>
      <c r="CA122" s="870">
        <v>94845650</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56376</v>
      </c>
      <c r="DH122" s="801"/>
      <c r="DI122" s="801"/>
      <c r="DJ122" s="801"/>
      <c r="DK122" s="801"/>
      <c r="DL122" s="801">
        <v>125862</v>
      </c>
      <c r="DM122" s="801"/>
      <c r="DN122" s="801"/>
      <c r="DO122" s="801"/>
      <c r="DP122" s="801"/>
      <c r="DQ122" s="801">
        <v>203352</v>
      </c>
      <c r="DR122" s="801"/>
      <c r="DS122" s="801"/>
      <c r="DT122" s="801"/>
      <c r="DU122" s="801"/>
      <c r="DV122" s="853">
        <v>0.9</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383</v>
      </c>
      <c r="CQ123" s="859"/>
      <c r="CR123" s="859"/>
      <c r="CS123" s="859"/>
      <c r="CT123" s="859"/>
      <c r="CU123" s="859"/>
      <c r="CV123" s="859"/>
      <c r="CW123" s="859"/>
      <c r="CX123" s="859"/>
      <c r="CY123" s="859"/>
      <c r="CZ123" s="859"/>
      <c r="DA123" s="859"/>
      <c r="DB123" s="859"/>
      <c r="DC123" s="859"/>
      <c r="DD123" s="859"/>
      <c r="DE123" s="859"/>
      <c r="DF123" s="860"/>
      <c r="DG123" s="813">
        <v>23306</v>
      </c>
      <c r="DH123" s="814"/>
      <c r="DI123" s="814"/>
      <c r="DJ123" s="814"/>
      <c r="DK123" s="815"/>
      <c r="DL123" s="816">
        <v>20243</v>
      </c>
      <c r="DM123" s="814"/>
      <c r="DN123" s="814"/>
      <c r="DO123" s="814"/>
      <c r="DP123" s="815"/>
      <c r="DQ123" s="816">
        <v>19174</v>
      </c>
      <c r="DR123" s="814"/>
      <c r="DS123" s="814"/>
      <c r="DT123" s="814"/>
      <c r="DU123" s="815"/>
      <c r="DV123" s="784">
        <v>0.1</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16560</v>
      </c>
      <c r="AB127" s="814"/>
      <c r="AC127" s="814"/>
      <c r="AD127" s="814"/>
      <c r="AE127" s="815"/>
      <c r="AF127" s="816">
        <v>16240</v>
      </c>
      <c r="AG127" s="814"/>
      <c r="AH127" s="814"/>
      <c r="AI127" s="814"/>
      <c r="AJ127" s="815"/>
      <c r="AK127" s="816">
        <v>9689</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110</v>
      </c>
      <c r="BG127" s="791"/>
      <c r="BH127" s="791"/>
      <c r="BI127" s="791"/>
      <c r="BJ127" s="791"/>
      <c r="BK127" s="791"/>
      <c r="BL127" s="792"/>
      <c r="BM127" s="790">
        <v>11.89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13000</v>
      </c>
      <c r="DH127" s="850"/>
      <c r="DI127" s="850"/>
      <c r="DJ127" s="850"/>
      <c r="DK127" s="850"/>
      <c r="DL127" s="850">
        <v>91000</v>
      </c>
      <c r="DM127" s="850"/>
      <c r="DN127" s="850"/>
      <c r="DO127" s="850"/>
      <c r="DP127" s="850"/>
      <c r="DQ127" s="850">
        <v>39000</v>
      </c>
      <c r="DR127" s="850"/>
      <c r="DS127" s="850"/>
      <c r="DT127" s="850"/>
      <c r="DU127" s="850"/>
      <c r="DV127" s="851">
        <v>0.2</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541347</v>
      </c>
      <c r="AB128" s="754"/>
      <c r="AC128" s="754"/>
      <c r="AD128" s="754"/>
      <c r="AE128" s="755"/>
      <c r="AF128" s="756">
        <v>437804</v>
      </c>
      <c r="AG128" s="754"/>
      <c r="AH128" s="754"/>
      <c r="AI128" s="754"/>
      <c r="AJ128" s="755"/>
      <c r="AK128" s="756">
        <v>384482</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110</v>
      </c>
      <c r="BG128" s="821"/>
      <c r="BH128" s="821"/>
      <c r="BI128" s="821"/>
      <c r="BJ128" s="821"/>
      <c r="BK128" s="821"/>
      <c r="BL128" s="822"/>
      <c r="BM128" s="820">
        <v>16.89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27368621</v>
      </c>
      <c r="AB129" s="814"/>
      <c r="AC129" s="814"/>
      <c r="AD129" s="814"/>
      <c r="AE129" s="815"/>
      <c r="AF129" s="816">
        <v>27388473</v>
      </c>
      <c r="AG129" s="814"/>
      <c r="AH129" s="814"/>
      <c r="AI129" s="814"/>
      <c r="AJ129" s="815"/>
      <c r="AK129" s="816">
        <v>28223834</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0.1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5487105</v>
      </c>
      <c r="AB130" s="814"/>
      <c r="AC130" s="814"/>
      <c r="AD130" s="814"/>
      <c r="AE130" s="815"/>
      <c r="AF130" s="816">
        <v>5725988</v>
      </c>
      <c r="AG130" s="814"/>
      <c r="AH130" s="814"/>
      <c r="AI130" s="814"/>
      <c r="AJ130" s="815"/>
      <c r="AK130" s="816">
        <v>6181088</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110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21881516</v>
      </c>
      <c r="AB131" s="747"/>
      <c r="AC131" s="747"/>
      <c r="AD131" s="747"/>
      <c r="AE131" s="748"/>
      <c r="AF131" s="749">
        <v>21662485</v>
      </c>
      <c r="AG131" s="747"/>
      <c r="AH131" s="747"/>
      <c r="AI131" s="747"/>
      <c r="AJ131" s="748"/>
      <c r="AK131" s="749">
        <v>22042746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0.88473303199999997</v>
      </c>
      <c r="AB132" s="770"/>
      <c r="AC132" s="770"/>
      <c r="AD132" s="770"/>
      <c r="AE132" s="771"/>
      <c r="AF132" s="772">
        <v>-0.41378447600000001</v>
      </c>
      <c r="AG132" s="770"/>
      <c r="AH132" s="770"/>
      <c r="AI132" s="770"/>
      <c r="AJ132" s="771"/>
      <c r="AK132" s="772">
        <v>6.8929705999999993E-2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1.5</v>
      </c>
      <c r="AB133" s="779"/>
      <c r="AC133" s="779"/>
      <c r="AD133" s="779"/>
      <c r="AE133" s="780"/>
      <c r="AF133" s="778">
        <v>0.8</v>
      </c>
      <c r="AG133" s="779"/>
      <c r="AH133" s="779"/>
      <c r="AI133" s="779"/>
      <c r="AJ133" s="780"/>
      <c r="AK133" s="778">
        <v>0.1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8" t="s">
        <v>469</v>
      </c>
      <c r="L7" s="254"/>
      <c r="M7" s="255" t="s">
        <v>470</v>
      </c>
      <c r="N7" s="256"/>
    </row>
    <row r="8" spans="1:16">
      <c r="A8" s="248"/>
      <c r="B8" s="244"/>
      <c r="C8" s="244"/>
      <c r="D8" s="244"/>
      <c r="E8" s="244"/>
      <c r="F8" s="244"/>
      <c r="G8" s="257"/>
      <c r="H8" s="258"/>
      <c r="I8" s="258"/>
      <c r="J8" s="259"/>
      <c r="K8" s="1149"/>
      <c r="L8" s="260" t="s">
        <v>471</v>
      </c>
      <c r="M8" s="261" t="s">
        <v>472</v>
      </c>
      <c r="N8" s="262" t="s">
        <v>473</v>
      </c>
    </row>
    <row r="9" spans="1:16">
      <c r="A9" s="248"/>
      <c r="B9" s="244"/>
      <c r="C9" s="244"/>
      <c r="D9" s="244"/>
      <c r="E9" s="244"/>
      <c r="F9" s="244"/>
      <c r="G9" s="1162" t="s">
        <v>474</v>
      </c>
      <c r="H9" s="1163"/>
      <c r="I9" s="1163"/>
      <c r="J9" s="1164"/>
      <c r="K9" s="263">
        <v>6039645</v>
      </c>
      <c r="L9" s="264">
        <v>60556</v>
      </c>
      <c r="M9" s="265">
        <v>72299</v>
      </c>
      <c r="N9" s="266">
        <v>-16.2</v>
      </c>
    </row>
    <row r="10" spans="1:16">
      <c r="A10" s="248"/>
      <c r="B10" s="244"/>
      <c r="C10" s="244"/>
      <c r="D10" s="244"/>
      <c r="E10" s="244"/>
      <c r="F10" s="244"/>
      <c r="G10" s="1162" t="s">
        <v>475</v>
      </c>
      <c r="H10" s="1163"/>
      <c r="I10" s="1163"/>
      <c r="J10" s="1164"/>
      <c r="K10" s="267">
        <v>772186</v>
      </c>
      <c r="L10" s="268">
        <v>7742</v>
      </c>
      <c r="M10" s="269">
        <v>5259</v>
      </c>
      <c r="N10" s="270">
        <v>47.2</v>
      </c>
    </row>
    <row r="11" spans="1:16" ht="13.5" customHeight="1">
      <c r="A11" s="248"/>
      <c r="B11" s="244"/>
      <c r="C11" s="244"/>
      <c r="D11" s="244"/>
      <c r="E11" s="244"/>
      <c r="F11" s="244"/>
      <c r="G11" s="1162" t="s">
        <v>476</v>
      </c>
      <c r="H11" s="1163"/>
      <c r="I11" s="1163"/>
      <c r="J11" s="1164"/>
      <c r="K11" s="267">
        <v>654149</v>
      </c>
      <c r="L11" s="268">
        <v>6559</v>
      </c>
      <c r="M11" s="269">
        <v>5513</v>
      </c>
      <c r="N11" s="270">
        <v>19</v>
      </c>
    </row>
    <row r="12" spans="1:16" ht="13.5" customHeight="1">
      <c r="A12" s="248"/>
      <c r="B12" s="244"/>
      <c r="C12" s="244"/>
      <c r="D12" s="244"/>
      <c r="E12" s="244"/>
      <c r="F12" s="244"/>
      <c r="G12" s="1162" t="s">
        <v>477</v>
      </c>
      <c r="H12" s="1163"/>
      <c r="I12" s="1163"/>
      <c r="J12" s="1164"/>
      <c r="K12" s="267">
        <v>450206</v>
      </c>
      <c r="L12" s="268">
        <v>4514</v>
      </c>
      <c r="M12" s="269">
        <v>1180</v>
      </c>
      <c r="N12" s="270">
        <v>282.5</v>
      </c>
    </row>
    <row r="13" spans="1:16" ht="13.5" customHeight="1">
      <c r="A13" s="248"/>
      <c r="B13" s="244"/>
      <c r="C13" s="244"/>
      <c r="D13" s="244"/>
      <c r="E13" s="244"/>
      <c r="F13" s="244"/>
      <c r="G13" s="1162" t="s">
        <v>478</v>
      </c>
      <c r="H13" s="1163"/>
      <c r="I13" s="1163"/>
      <c r="J13" s="1164"/>
      <c r="K13" s="267">
        <v>7050</v>
      </c>
      <c r="L13" s="268">
        <v>71</v>
      </c>
      <c r="M13" s="269">
        <v>2</v>
      </c>
      <c r="N13" s="270">
        <v>3450</v>
      </c>
    </row>
    <row r="14" spans="1:16" ht="13.5" customHeight="1">
      <c r="A14" s="248"/>
      <c r="B14" s="244"/>
      <c r="C14" s="244"/>
      <c r="D14" s="244"/>
      <c r="E14" s="244"/>
      <c r="F14" s="244"/>
      <c r="G14" s="1162" t="s">
        <v>479</v>
      </c>
      <c r="H14" s="1163"/>
      <c r="I14" s="1163"/>
      <c r="J14" s="1164"/>
      <c r="K14" s="267">
        <v>161878</v>
      </c>
      <c r="L14" s="268">
        <v>1623</v>
      </c>
      <c r="M14" s="269">
        <v>3170</v>
      </c>
      <c r="N14" s="270">
        <v>-48.8</v>
      </c>
    </row>
    <row r="15" spans="1:16" ht="13.5" customHeight="1">
      <c r="A15" s="248"/>
      <c r="B15" s="244"/>
      <c r="C15" s="244"/>
      <c r="D15" s="244"/>
      <c r="E15" s="244"/>
      <c r="F15" s="244"/>
      <c r="G15" s="1162" t="s">
        <v>480</v>
      </c>
      <c r="H15" s="1163"/>
      <c r="I15" s="1163"/>
      <c r="J15" s="1164"/>
      <c r="K15" s="267">
        <v>170382</v>
      </c>
      <c r="L15" s="268">
        <v>1708</v>
      </c>
      <c r="M15" s="269">
        <v>1822</v>
      </c>
      <c r="N15" s="270">
        <v>-6.3</v>
      </c>
    </row>
    <row r="16" spans="1:16">
      <c r="A16" s="248"/>
      <c r="B16" s="244"/>
      <c r="C16" s="244"/>
      <c r="D16" s="244"/>
      <c r="E16" s="244"/>
      <c r="F16" s="244"/>
      <c r="G16" s="1165" t="s">
        <v>481</v>
      </c>
      <c r="H16" s="1166"/>
      <c r="I16" s="1166"/>
      <c r="J16" s="1167"/>
      <c r="K16" s="268">
        <v>-745291</v>
      </c>
      <c r="L16" s="268">
        <v>-7473</v>
      </c>
      <c r="M16" s="269">
        <v>-7642</v>
      </c>
      <c r="N16" s="270">
        <v>-2.2000000000000002</v>
      </c>
    </row>
    <row r="17" spans="1:16">
      <c r="A17" s="248"/>
      <c r="B17" s="244"/>
      <c r="C17" s="244"/>
      <c r="D17" s="244"/>
      <c r="E17" s="244"/>
      <c r="F17" s="244"/>
      <c r="G17" s="1165" t="s">
        <v>166</v>
      </c>
      <c r="H17" s="1166"/>
      <c r="I17" s="1166"/>
      <c r="J17" s="1167"/>
      <c r="K17" s="268">
        <v>7510205</v>
      </c>
      <c r="L17" s="268">
        <v>75301</v>
      </c>
      <c r="M17" s="269">
        <v>81603</v>
      </c>
      <c r="N17" s="270">
        <v>-7.7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59" t="s">
        <v>486</v>
      </c>
      <c r="H21" s="1160"/>
      <c r="I21" s="1160"/>
      <c r="J21" s="1161"/>
      <c r="K21" s="280">
        <v>7.25</v>
      </c>
      <c r="L21" s="281">
        <v>7.96</v>
      </c>
      <c r="M21" s="282">
        <v>-0.71</v>
      </c>
      <c r="N21" s="249"/>
      <c r="O21" s="283"/>
      <c r="P21" s="279"/>
    </row>
    <row r="22" spans="1:16" s="284" customFormat="1">
      <c r="A22" s="279"/>
      <c r="B22" s="249"/>
      <c r="C22" s="249"/>
      <c r="D22" s="249"/>
      <c r="E22" s="249"/>
      <c r="F22" s="249"/>
      <c r="G22" s="1159" t="s">
        <v>487</v>
      </c>
      <c r="H22" s="1160"/>
      <c r="I22" s="1160"/>
      <c r="J22" s="1161"/>
      <c r="K22" s="285">
        <v>100.2</v>
      </c>
      <c r="L22" s="286">
        <v>98.3</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8" t="s">
        <v>469</v>
      </c>
      <c r="L30" s="254"/>
      <c r="M30" s="255" t="s">
        <v>470</v>
      </c>
      <c r="N30" s="256"/>
    </row>
    <row r="31" spans="1:16">
      <c r="A31" s="248"/>
      <c r="B31" s="244"/>
      <c r="C31" s="244"/>
      <c r="D31" s="244"/>
      <c r="E31" s="244"/>
      <c r="F31" s="244"/>
      <c r="G31" s="257"/>
      <c r="H31" s="258"/>
      <c r="I31" s="258"/>
      <c r="J31" s="259"/>
      <c r="K31" s="1149"/>
      <c r="L31" s="260" t="s">
        <v>471</v>
      </c>
      <c r="M31" s="261" t="s">
        <v>472</v>
      </c>
      <c r="N31" s="262" t="s">
        <v>473</v>
      </c>
    </row>
    <row r="32" spans="1:16" ht="27" customHeight="1">
      <c r="A32" s="248"/>
      <c r="B32" s="244"/>
      <c r="C32" s="244"/>
      <c r="D32" s="244"/>
      <c r="E32" s="244"/>
      <c r="F32" s="244"/>
      <c r="G32" s="1150" t="s">
        <v>491</v>
      </c>
      <c r="H32" s="1151"/>
      <c r="I32" s="1151"/>
      <c r="J32" s="1152"/>
      <c r="K32" s="294">
        <v>5314799</v>
      </c>
      <c r="L32" s="294">
        <v>53289</v>
      </c>
      <c r="M32" s="295">
        <v>50969</v>
      </c>
      <c r="N32" s="296">
        <v>4.5999999999999996</v>
      </c>
    </row>
    <row r="33" spans="1:16" ht="13.5" customHeight="1">
      <c r="A33" s="248"/>
      <c r="B33" s="244"/>
      <c r="C33" s="244"/>
      <c r="D33" s="244"/>
      <c r="E33" s="244"/>
      <c r="F33" s="244"/>
      <c r="G33" s="1150" t="s">
        <v>492</v>
      </c>
      <c r="H33" s="1151"/>
      <c r="I33" s="1151"/>
      <c r="J33" s="1152"/>
      <c r="K33" s="294" t="s">
        <v>493</v>
      </c>
      <c r="L33" s="294" t="s">
        <v>493</v>
      </c>
      <c r="M33" s="295" t="s">
        <v>493</v>
      </c>
      <c r="N33" s="296" t="s">
        <v>493</v>
      </c>
    </row>
    <row r="34" spans="1:16" ht="27" customHeight="1">
      <c r="A34" s="248"/>
      <c r="B34" s="244"/>
      <c r="C34" s="244"/>
      <c r="D34" s="244"/>
      <c r="E34" s="244"/>
      <c r="F34" s="244"/>
      <c r="G34" s="1150" t="s">
        <v>494</v>
      </c>
      <c r="H34" s="1151"/>
      <c r="I34" s="1151"/>
      <c r="J34" s="1152"/>
      <c r="K34" s="294" t="s">
        <v>493</v>
      </c>
      <c r="L34" s="294" t="s">
        <v>493</v>
      </c>
      <c r="M34" s="295">
        <v>29</v>
      </c>
      <c r="N34" s="296" t="s">
        <v>493</v>
      </c>
    </row>
    <row r="35" spans="1:16" ht="27" customHeight="1">
      <c r="A35" s="248"/>
      <c r="B35" s="244"/>
      <c r="C35" s="244"/>
      <c r="D35" s="244"/>
      <c r="E35" s="244"/>
      <c r="F35" s="244"/>
      <c r="G35" s="1150" t="s">
        <v>495</v>
      </c>
      <c r="H35" s="1151"/>
      <c r="I35" s="1151"/>
      <c r="J35" s="1152"/>
      <c r="K35" s="294">
        <v>1081866</v>
      </c>
      <c r="L35" s="294">
        <v>10847</v>
      </c>
      <c r="M35" s="295">
        <v>14294</v>
      </c>
      <c r="N35" s="296">
        <v>-24.1</v>
      </c>
    </row>
    <row r="36" spans="1:16" ht="27" customHeight="1">
      <c r="A36" s="248"/>
      <c r="B36" s="244"/>
      <c r="C36" s="244"/>
      <c r="D36" s="244"/>
      <c r="E36" s="244"/>
      <c r="F36" s="244"/>
      <c r="G36" s="1150" t="s">
        <v>496</v>
      </c>
      <c r="H36" s="1151"/>
      <c r="I36" s="1151"/>
      <c r="J36" s="1152"/>
      <c r="K36" s="294">
        <v>174410</v>
      </c>
      <c r="L36" s="294">
        <v>1749</v>
      </c>
      <c r="M36" s="295">
        <v>1493</v>
      </c>
      <c r="N36" s="296">
        <v>17.100000000000001</v>
      </c>
    </row>
    <row r="37" spans="1:16" ht="13.5" customHeight="1">
      <c r="A37" s="248"/>
      <c r="B37" s="244"/>
      <c r="C37" s="244"/>
      <c r="D37" s="244"/>
      <c r="E37" s="244"/>
      <c r="F37" s="244"/>
      <c r="G37" s="1150" t="s">
        <v>497</v>
      </c>
      <c r="H37" s="1151"/>
      <c r="I37" s="1151"/>
      <c r="J37" s="1152"/>
      <c r="K37" s="294">
        <v>9689</v>
      </c>
      <c r="L37" s="294">
        <v>97</v>
      </c>
      <c r="M37" s="295">
        <v>1584</v>
      </c>
      <c r="N37" s="296">
        <v>-93.9</v>
      </c>
    </row>
    <row r="38" spans="1:16" ht="27" customHeight="1">
      <c r="A38" s="248"/>
      <c r="B38" s="244"/>
      <c r="C38" s="244"/>
      <c r="D38" s="244"/>
      <c r="E38" s="244"/>
      <c r="F38" s="244"/>
      <c r="G38" s="1153" t="s">
        <v>498</v>
      </c>
      <c r="H38" s="1154"/>
      <c r="I38" s="1154"/>
      <c r="J38" s="1155"/>
      <c r="K38" s="297" t="s">
        <v>493</v>
      </c>
      <c r="L38" s="297" t="s">
        <v>493</v>
      </c>
      <c r="M38" s="298">
        <v>4</v>
      </c>
      <c r="N38" s="299" t="s">
        <v>493</v>
      </c>
      <c r="O38" s="293"/>
    </row>
    <row r="39" spans="1:16">
      <c r="A39" s="248"/>
      <c r="B39" s="244"/>
      <c r="C39" s="244"/>
      <c r="D39" s="244"/>
      <c r="E39" s="244"/>
      <c r="F39" s="244"/>
      <c r="G39" s="1153" t="s">
        <v>499</v>
      </c>
      <c r="H39" s="1154"/>
      <c r="I39" s="1154"/>
      <c r="J39" s="1155"/>
      <c r="K39" s="300">
        <v>-384482</v>
      </c>
      <c r="L39" s="300">
        <v>-3855</v>
      </c>
      <c r="M39" s="301">
        <v>-4432</v>
      </c>
      <c r="N39" s="302">
        <v>-13</v>
      </c>
      <c r="O39" s="293"/>
    </row>
    <row r="40" spans="1:16" ht="27" customHeight="1">
      <c r="A40" s="248"/>
      <c r="B40" s="244"/>
      <c r="C40" s="244"/>
      <c r="D40" s="244"/>
      <c r="E40" s="244"/>
      <c r="F40" s="244"/>
      <c r="G40" s="1150" t="s">
        <v>500</v>
      </c>
      <c r="H40" s="1151"/>
      <c r="I40" s="1151"/>
      <c r="J40" s="1152"/>
      <c r="K40" s="300">
        <v>-6181088</v>
      </c>
      <c r="L40" s="300">
        <v>-61974</v>
      </c>
      <c r="M40" s="301">
        <v>-44638</v>
      </c>
      <c r="N40" s="302">
        <v>38.799999999999997</v>
      </c>
      <c r="O40" s="293"/>
    </row>
    <row r="41" spans="1:16">
      <c r="A41" s="248"/>
      <c r="B41" s="244"/>
      <c r="C41" s="244"/>
      <c r="D41" s="244"/>
      <c r="E41" s="244"/>
      <c r="F41" s="244"/>
      <c r="G41" s="1156" t="s">
        <v>277</v>
      </c>
      <c r="H41" s="1157"/>
      <c r="I41" s="1157"/>
      <c r="J41" s="1158"/>
      <c r="K41" s="294">
        <v>15194</v>
      </c>
      <c r="L41" s="300">
        <v>152</v>
      </c>
      <c r="M41" s="301">
        <v>19303</v>
      </c>
      <c r="N41" s="302">
        <v>-99.2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3" t="s">
        <v>469</v>
      </c>
      <c r="J49" s="1145" t="s">
        <v>504</v>
      </c>
      <c r="K49" s="1146"/>
      <c r="L49" s="1146"/>
      <c r="M49" s="1146"/>
      <c r="N49" s="1147"/>
    </row>
    <row r="50" spans="1:14">
      <c r="A50" s="248"/>
      <c r="B50" s="244"/>
      <c r="C50" s="244"/>
      <c r="D50" s="244"/>
      <c r="E50" s="244"/>
      <c r="F50" s="244"/>
      <c r="G50" s="312"/>
      <c r="H50" s="313"/>
      <c r="I50" s="1144"/>
      <c r="J50" s="314" t="s">
        <v>505</v>
      </c>
      <c r="K50" s="315" t="s">
        <v>506</v>
      </c>
      <c r="L50" s="316" t="s">
        <v>507</v>
      </c>
      <c r="M50" s="317" t="s">
        <v>508</v>
      </c>
      <c r="N50" s="318" t="s">
        <v>509</v>
      </c>
    </row>
    <row r="51" spans="1:14">
      <c r="A51" s="248"/>
      <c r="B51" s="244"/>
      <c r="C51" s="244"/>
      <c r="D51" s="244"/>
      <c r="E51" s="244"/>
      <c r="F51" s="244"/>
      <c r="G51" s="310" t="s">
        <v>510</v>
      </c>
      <c r="H51" s="311"/>
      <c r="I51" s="319">
        <v>6471804</v>
      </c>
      <c r="J51" s="320">
        <v>65122</v>
      </c>
      <c r="K51" s="321">
        <v>1.6</v>
      </c>
      <c r="L51" s="322">
        <v>41433</v>
      </c>
      <c r="M51" s="323">
        <v>-27.7</v>
      </c>
      <c r="N51" s="324">
        <v>29.3</v>
      </c>
    </row>
    <row r="52" spans="1:14">
      <c r="A52" s="248"/>
      <c r="B52" s="244"/>
      <c r="C52" s="244"/>
      <c r="D52" s="244"/>
      <c r="E52" s="244"/>
      <c r="F52" s="244"/>
      <c r="G52" s="325"/>
      <c r="H52" s="326" t="s">
        <v>511</v>
      </c>
      <c r="I52" s="327">
        <v>3579957</v>
      </c>
      <c r="J52" s="328">
        <v>36023</v>
      </c>
      <c r="K52" s="329">
        <v>8.6999999999999993</v>
      </c>
      <c r="L52" s="330">
        <v>22351</v>
      </c>
      <c r="M52" s="331">
        <v>-30.7</v>
      </c>
      <c r="N52" s="332">
        <v>39.4</v>
      </c>
    </row>
    <row r="53" spans="1:14">
      <c r="A53" s="248"/>
      <c r="B53" s="244"/>
      <c r="C53" s="244"/>
      <c r="D53" s="244"/>
      <c r="E53" s="244"/>
      <c r="F53" s="244"/>
      <c r="G53" s="310" t="s">
        <v>512</v>
      </c>
      <c r="H53" s="311"/>
      <c r="I53" s="319">
        <v>10079564</v>
      </c>
      <c r="J53" s="320">
        <v>100594</v>
      </c>
      <c r="K53" s="321">
        <v>54.5</v>
      </c>
      <c r="L53" s="322">
        <v>43493</v>
      </c>
      <c r="M53" s="323">
        <v>5</v>
      </c>
      <c r="N53" s="324">
        <v>49.5</v>
      </c>
    </row>
    <row r="54" spans="1:14">
      <c r="A54" s="248"/>
      <c r="B54" s="244"/>
      <c r="C54" s="244"/>
      <c r="D54" s="244"/>
      <c r="E54" s="244"/>
      <c r="F54" s="244"/>
      <c r="G54" s="325"/>
      <c r="H54" s="326" t="s">
        <v>511</v>
      </c>
      <c r="I54" s="327">
        <v>6452776</v>
      </c>
      <c r="J54" s="328">
        <v>64399</v>
      </c>
      <c r="K54" s="329">
        <v>78.8</v>
      </c>
      <c r="L54" s="330">
        <v>23254</v>
      </c>
      <c r="M54" s="331">
        <v>4</v>
      </c>
      <c r="N54" s="332">
        <v>74.8</v>
      </c>
    </row>
    <row r="55" spans="1:14">
      <c r="A55" s="248"/>
      <c r="B55" s="244"/>
      <c r="C55" s="244"/>
      <c r="D55" s="244"/>
      <c r="E55" s="244"/>
      <c r="F55" s="244"/>
      <c r="G55" s="310" t="s">
        <v>513</v>
      </c>
      <c r="H55" s="311"/>
      <c r="I55" s="319">
        <v>9183646</v>
      </c>
      <c r="J55" s="320">
        <v>91684</v>
      </c>
      <c r="K55" s="321">
        <v>-8.9</v>
      </c>
      <c r="L55" s="322">
        <v>50840</v>
      </c>
      <c r="M55" s="323">
        <v>16.899999999999999</v>
      </c>
      <c r="N55" s="324">
        <v>-25.8</v>
      </c>
    </row>
    <row r="56" spans="1:14">
      <c r="A56" s="248"/>
      <c r="B56" s="244"/>
      <c r="C56" s="244"/>
      <c r="D56" s="244"/>
      <c r="E56" s="244"/>
      <c r="F56" s="244"/>
      <c r="G56" s="325"/>
      <c r="H56" s="326" t="s">
        <v>511</v>
      </c>
      <c r="I56" s="327">
        <v>4877212</v>
      </c>
      <c r="J56" s="328">
        <v>48691</v>
      </c>
      <c r="K56" s="329">
        <v>-24.4</v>
      </c>
      <c r="L56" s="330">
        <v>25367</v>
      </c>
      <c r="M56" s="331">
        <v>9.1</v>
      </c>
      <c r="N56" s="332">
        <v>-33.5</v>
      </c>
    </row>
    <row r="57" spans="1:14">
      <c r="A57" s="248"/>
      <c r="B57" s="244"/>
      <c r="C57" s="244"/>
      <c r="D57" s="244"/>
      <c r="E57" s="244"/>
      <c r="F57" s="244"/>
      <c r="G57" s="310" t="s">
        <v>514</v>
      </c>
      <c r="H57" s="311"/>
      <c r="I57" s="319">
        <v>12159350</v>
      </c>
      <c r="J57" s="320">
        <v>121692</v>
      </c>
      <c r="K57" s="321">
        <v>32.700000000000003</v>
      </c>
      <c r="L57" s="322">
        <v>53605</v>
      </c>
      <c r="M57" s="323">
        <v>5.4</v>
      </c>
      <c r="N57" s="324">
        <v>27.3</v>
      </c>
    </row>
    <row r="58" spans="1:14">
      <c r="A58" s="248"/>
      <c r="B58" s="244"/>
      <c r="C58" s="244"/>
      <c r="D58" s="244"/>
      <c r="E58" s="244"/>
      <c r="F58" s="244"/>
      <c r="G58" s="325"/>
      <c r="H58" s="326" t="s">
        <v>511</v>
      </c>
      <c r="I58" s="327">
        <v>7461280</v>
      </c>
      <c r="J58" s="328">
        <v>74673</v>
      </c>
      <c r="K58" s="329">
        <v>53.4</v>
      </c>
      <c r="L58" s="330">
        <v>28343</v>
      </c>
      <c r="M58" s="331">
        <v>11.7</v>
      </c>
      <c r="N58" s="332">
        <v>41.7</v>
      </c>
    </row>
    <row r="59" spans="1:14">
      <c r="A59" s="248"/>
      <c r="B59" s="244"/>
      <c r="C59" s="244"/>
      <c r="D59" s="244"/>
      <c r="E59" s="244"/>
      <c r="F59" s="244"/>
      <c r="G59" s="310" t="s">
        <v>515</v>
      </c>
      <c r="H59" s="311"/>
      <c r="I59" s="319">
        <v>11953233</v>
      </c>
      <c r="J59" s="320">
        <v>119849</v>
      </c>
      <c r="K59" s="321">
        <v>-1.5</v>
      </c>
      <c r="L59" s="322">
        <v>92247</v>
      </c>
      <c r="M59" s="323">
        <v>72.099999999999994</v>
      </c>
      <c r="N59" s="324">
        <v>-73.599999999999994</v>
      </c>
    </row>
    <row r="60" spans="1:14">
      <c r="A60" s="248"/>
      <c r="B60" s="244"/>
      <c r="C60" s="244"/>
      <c r="D60" s="244"/>
      <c r="E60" s="244"/>
      <c r="F60" s="244"/>
      <c r="G60" s="325"/>
      <c r="H60" s="326" t="s">
        <v>511</v>
      </c>
      <c r="I60" s="333">
        <v>8692274</v>
      </c>
      <c r="J60" s="328">
        <v>87153</v>
      </c>
      <c r="K60" s="329">
        <v>16.7</v>
      </c>
      <c r="L60" s="330">
        <v>37204</v>
      </c>
      <c r="M60" s="331">
        <v>31.3</v>
      </c>
      <c r="N60" s="332">
        <v>-14.6</v>
      </c>
    </row>
    <row r="61" spans="1:14">
      <c r="A61" s="248"/>
      <c r="B61" s="244"/>
      <c r="C61" s="244"/>
      <c r="D61" s="244"/>
      <c r="E61" s="244"/>
      <c r="F61" s="244"/>
      <c r="G61" s="310" t="s">
        <v>516</v>
      </c>
      <c r="H61" s="334"/>
      <c r="I61" s="335">
        <v>9969519</v>
      </c>
      <c r="J61" s="336">
        <v>99788</v>
      </c>
      <c r="K61" s="337">
        <v>15.7</v>
      </c>
      <c r="L61" s="338">
        <v>56324</v>
      </c>
      <c r="M61" s="339">
        <v>14.3</v>
      </c>
      <c r="N61" s="324">
        <v>1.4</v>
      </c>
    </row>
    <row r="62" spans="1:14">
      <c r="A62" s="248"/>
      <c r="B62" s="244"/>
      <c r="C62" s="244"/>
      <c r="D62" s="244"/>
      <c r="E62" s="244"/>
      <c r="F62" s="244"/>
      <c r="G62" s="325"/>
      <c r="H62" s="326" t="s">
        <v>511</v>
      </c>
      <c r="I62" s="327">
        <v>6212700</v>
      </c>
      <c r="J62" s="328">
        <v>62188</v>
      </c>
      <c r="K62" s="329">
        <v>26.6</v>
      </c>
      <c r="L62" s="330">
        <v>27304</v>
      </c>
      <c r="M62" s="331">
        <v>5.0999999999999996</v>
      </c>
      <c r="N62" s="332">
        <v>21.5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8" t="s">
        <v>3</v>
      </c>
      <c r="D47" s="1168"/>
      <c r="E47" s="1169"/>
      <c r="F47" s="11">
        <v>17.59</v>
      </c>
      <c r="G47" s="12">
        <v>22.17</v>
      </c>
      <c r="H47" s="12">
        <v>26.77</v>
      </c>
      <c r="I47" s="12">
        <v>26.78</v>
      </c>
      <c r="J47" s="13">
        <v>26</v>
      </c>
    </row>
    <row r="48" spans="2:10" ht="57.75" customHeight="1">
      <c r="B48" s="14"/>
      <c r="C48" s="1170" t="s">
        <v>4</v>
      </c>
      <c r="D48" s="1170"/>
      <c r="E48" s="1171"/>
      <c r="F48" s="15">
        <v>3.53</v>
      </c>
      <c r="G48" s="16">
        <v>3.67</v>
      </c>
      <c r="H48" s="16">
        <v>3.72</v>
      </c>
      <c r="I48" s="16">
        <v>3.71</v>
      </c>
      <c r="J48" s="17">
        <v>4.7699999999999996</v>
      </c>
    </row>
    <row r="49" spans="2:10" ht="57.75" customHeight="1" thickBot="1">
      <c r="B49" s="18"/>
      <c r="C49" s="1172" t="s">
        <v>5</v>
      </c>
      <c r="D49" s="1172"/>
      <c r="E49" s="1173"/>
      <c r="F49" s="19">
        <v>5.08</v>
      </c>
      <c r="G49" s="20">
        <v>8.74</v>
      </c>
      <c r="H49" s="20">
        <v>8.34</v>
      </c>
      <c r="I49" s="20">
        <v>3.34</v>
      </c>
      <c r="J49" s="21">
        <v>4.71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2017-04-20T02:38:48Z</cp:lastPrinted>
  <dcterms:created xsi:type="dcterms:W3CDTF">2017-01-25T02:56:04Z</dcterms:created>
  <dcterms:modified xsi:type="dcterms:W3CDTF">2017-05-16T23:40:26Z</dcterms:modified>
  <cp:category/>
</cp:coreProperties>
</file>