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5南信州\"/>
    </mc:Choice>
  </mc:AlternateContent>
  <bookViews>
    <workbookView xWindow="0" yWindow="0" windowWidth="15345" windowHeight="68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AM35" i="9"/>
  <c r="C35" i="9"/>
  <c r="CO34" i="9"/>
  <c r="BW34" i="9"/>
  <c r="BW35" i="9" s="1"/>
  <c r="BW36" i="9" s="1"/>
  <c r="BW37" i="9" s="1"/>
  <c r="BW38" i="9" s="1"/>
  <c r="BW39" i="9" s="1"/>
  <c r="BW40" i="9" s="1"/>
  <c r="BW41" i="9" s="1"/>
  <c r="BW42" i="9" s="1"/>
  <c r="BW43" i="9" s="1"/>
  <c r="AM34"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<sst xmlns="http://schemas.openxmlformats.org/spreadsheetml/2006/main" count="1096" uniqueCount="563">
  <si>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</si>
  <si>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</si>
  <si>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</si>
  <si>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</si>
  <si>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</si>
  <si>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</si>
  <si>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</si>
  <si>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</si>
  <si>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</si>
  <si>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</si>
  <si>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</si>
  <si>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</si>
  <si>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</si>
  <si>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</si>
  <si>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</si>
  <si>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</si>
  <si>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</si>
  <si>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</si>
  <si>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</si>
  <si>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</si>
  <si>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</si>
  <si>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</si>
  <si>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</si>
  <si>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</si>
  <si>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</si>
  <si>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</si>
  <si>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</si>
  <si>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</si>
  <si>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</si>
  <si>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</si>
  <si>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</si>
  <si>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</si>
  <si>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</si>
  <si>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</si>
  <si>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</si>
  <si>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</si>
  <si>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</si>
  <si>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</si>
  <si>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</si>
  <si>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</si>
  <si>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</si>
  <si>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</si>
  <si>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</si>
  <si>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</si>
  <si>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</si>
  <si>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</si>
  <si>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</si>
  <si>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</si>
  <si>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</si>
  <si>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</si>
  <si>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</si>
  <si>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</si>
  <si>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</si>
  <si>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</si>
  <si>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</si>
  <si>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</si>
  <si>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</si>
  <si>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</si>
  <si>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</si>
  <si>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</si>
  <si>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</si>
  <si>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</si>
  <si>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</si>
  <si>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</si>
  <si>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</si>
  <si>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</si>
  <si>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</si>
  <si>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</si>
  <si>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</si>
  <si>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</si>
  <si>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</si>
  <si>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</si>
  <si>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</si>
  <si>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</si>
  <si>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</si>
  <si>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</si>
  <si>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</si>
  <si>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</si>
  <si>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</si>
  <si>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</si>
  <si>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</si>
  <si>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</si>
  <si>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</si>
  <si>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売木村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</si>
  <si>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</si>
  <si>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</si>
  <si>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</si>
  <si>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</si>
  <si>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</si>
  <si>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</si>
  <si>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</si>
  <si>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</si>
  <si>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</si>
  <si>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</si>
  <si>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</si>
  <si>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</si>
  <si>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</si>
  <si>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</si>
  <si>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</si>
  <si>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</si>
  <si>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</si>
  <si>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</si>
  <si>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</si>
  <si>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</si>
  <si>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</si>
  <si>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</si>
  <si>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</si>
  <si>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</si>
  <si>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</si>
  <si>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</si>
  <si>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</si>
  <si>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</si>
  <si>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</si>
  <si>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</si>
  <si>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</si>
  <si>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</si>
  <si>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</si>
  <si>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</si>
  <si>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</si>
  <si>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</si>
  <si>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</si>
  <si>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</si>
  <si>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</si>
  <si>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</si>
  <si>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</si>
  <si>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</si>
  <si>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</si>
  <si>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</si>
  <si>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</si>
  <si>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</si>
  <si>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</si>
  <si>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</si>
  <si>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</si>
  <si>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</si>
  <si>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</si>
  <si>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</si>
  <si>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</si>
  <si>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</si>
  <si>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</si>
  <si>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</si>
  <si>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</si>
  <si>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</si>
  <si>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</si>
  <si>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</si>
  <si>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</si>
  <si>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</si>
  <si>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</si>
  <si>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</si>
  <si>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</si>
  <si>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</si>
  <si>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</si>
  <si>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</si>
  <si>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</si>
  <si>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</si>
  <si>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</si>
  <si>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</si>
  <si>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</si>
  <si>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</si>
  <si>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</si>
  <si>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</si>
  <si>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</si>
  <si>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</si>
  <si>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</si>
  <si>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</si>
  <si>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</si>
  <si>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</si>
  <si>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</si>
  <si>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</si>
  <si>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</si>
  <si>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</si>
  <si>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</si>
  <si>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</si>
  <si>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</si>
  <si>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</si>
  <si>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</si>
  <si>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</si>
  <si>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</si>
  <si>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</si>
  <si>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</si>
  <si>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</si>
  <si>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</si>
  <si>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</si>
  <si>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</si>
  <si>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</si>
  <si>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</si>
  <si>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</si>
  <si>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</si>
  <si>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</si>
  <si>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</si>
  <si>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</si>
  <si>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</si>
  <si>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</si>
  <si>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</si>
  <si>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</si>
  <si>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</si>
  <si>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</si>
  <si>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</si>
  <si>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長野県売木村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</si>
  <si>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</si>
  <si>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</si>
  <si>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</si>
  <si>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</si>
  <si>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</si>
  <si>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</si>
  <si>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</si>
  <si>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</si>
  <si>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</si>
  <si>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</si>
  <si>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</si>
  <si>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</si>
  <si>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</si>
  <si>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</si>
  <si>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</si>
  <si>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</si>
  <si>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</si>
  <si>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</si>
  <si>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</si>
  <si>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</si>
  <si>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</si>
  <si>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</si>
  <si>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</si>
  <si>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</si>
  <si>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</si>
  <si>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</si>
  <si>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</si>
  <si>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</si>
  <si>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</si>
  <si>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</si>
  <si>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</si>
  <si>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</si>
  <si>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</si>
  <si>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</si>
  <si>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</si>
  <si>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</si>
  <si>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</si>
  <si>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</si>
  <si>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</si>
  <si>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</si>
  <si>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</si>
  <si>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</si>
  <si>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</si>
  <si>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</si>
  <si>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</si>
  <si>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</si>
  <si>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</si>
  <si>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</si>
  <si>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</si>
  <si>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</si>
  <si>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</si>
  <si>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</si>
  <si>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</si>
  <si>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</si>
  <si>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</si>
  <si>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</si>
  <si>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</si>
  <si>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</si>
  <si>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</si>
  <si>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</si>
  <si>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</si>
  <si>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</si>
  <si>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</si>
  <si>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</si>
  <si>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</si>
  <si>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</si>
  <si>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</si>
  <si>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</si>
  <si>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</si>
  <si>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</si>
  <si>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</si>
  <si>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</si>
  <si>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</si>
  <si>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</si>
  <si>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</si>
  <si>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</si>
  <si>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</si>
  <si>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</si>
  <si>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</si>
  <si>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</si>
  <si>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</si>
  <si>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</si>
  <si>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</si>
  <si>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</si>
  <si>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</si>
  <si>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</si>
  <si>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</si>
  <si>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</si>
  <si>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</si>
  <si>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</si>
  <si>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</si>
  <si>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</si>
  <si>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</si>
  <si>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</si>
  <si>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</si>
  <si>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</si>
  <si>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</si>
  <si>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</si>
  <si>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</si>
  <si>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</si>
  <si>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</si>
  <si>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</si>
  <si>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</si>
  <si>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</si>
  <si>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</si>
  <si>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</si>
  <si>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</si>
  <si>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</si>
  <si>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</si>
  <si>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</si>
  <si>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</si>
  <si>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</si>
  <si>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</si>
  <si>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</si>
  <si>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</si>
  <si>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</si>
  <si>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</si>
  <si>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</si>
  <si>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</si>
  <si>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</si>
  <si>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</si>
  <si>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</si>
  <si>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</si>
  <si>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</si>
  <si>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</si>
  <si>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</si>
  <si>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</si>
  <si>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</si>
  <si>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</si>
  <si>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</si>
  <si>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</si>
  <si>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</si>
  <si>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</si>
  <si>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</si>
  <si>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</si>
  <si>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</si>
  <si>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</si>
  <si>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</si>
  <si>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</si>
  <si>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</si>
  <si>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</si>
  <si>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</si>
  <si>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</si>
  <si>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</si>
  <si>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</si>
  <si>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</si>
  <si>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</si>
  <si>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</si>
  <si>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</si>
  <si>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長野県売木村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</si>
  <si>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</si>
  <si>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</si>
  <si>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</si>
  <si>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</si>
  <si>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</si>
  <si>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</si>
  <si>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</si>
  <si>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</si>
  <si>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</si>
  <si>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</si>
  <si>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</si>
  <si>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</si>
  <si>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</si>
  <si>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</si>
  <si>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</si>
  <si>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</si>
  <si>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</si>
  <si>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</si>
  <si>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</si>
  <si>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</si>
  <si>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</si>
  <si>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</si>
  <si>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</si>
  <si>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</si>
  <si>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</si>
  <si>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</si>
  <si>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</si>
  <si>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</si>
  <si>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</si>
  <si>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</si>
  <si>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</si>
  <si>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</si>
  <si>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</si>
  <si>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国民健康保険特別会計（国民健康保険事業）</t>
    <phoneticPr fontId="5"/>
  </si>
  <si>
    <t>国民健康保険特別会計（診療施設事業）</t>
    <phoneticPr fontId="5"/>
  </si>
  <si>
    <t>介護保険特別会計（保険事業勘定）</t>
    <phoneticPr fontId="5"/>
  </si>
  <si>
    <t>後期高齢者医療特別会計</t>
    <phoneticPr fontId="5"/>
  </si>
  <si>
    <t>介護保険特別会計（介護サービス事業勘定）</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</si>
  <si>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</si>
  <si>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</si>
  <si>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</si>
  <si>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</si>
  <si>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</si>
  <si>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</si>
  <si>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</si>
  <si>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</si>
  <si>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</si>
  <si>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</si>
  <si>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</si>
  <si>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</si>
  <si>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</si>
  <si>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</si>
  <si>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</si>
  <si>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</si>
  <si>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</si>
  <si>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</si>
  <si>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</si>
  <si>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</si>
  <si>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</si>
  <si>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</si>
  <si>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</si>
  <si>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</si>
  <si>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</si>
  <si>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</si>
  <si>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</si>
  <si>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</si>
  <si>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</si>
  <si>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</si>
  <si>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</si>
  <si>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</si>
  <si>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</si>
  <si>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</si>
  <si>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</si>
  <si>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</si>
  <si>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</si>
  <si>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</si>
  <si>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</si>
  <si>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</si>
  <si>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</si>
  <si>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</si>
  <si>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</si>
  <si>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</si>
  <si>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</si>
  <si>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</si>
  <si>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</si>
  <si>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</si>
  <si>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</si>
  <si>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</si>
  <si>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</si>
  <si>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</si>
  <si>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</si>
  <si>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</si>
  <si>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</si>
  <si>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</si>
  <si>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</si>
  <si>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</si>
  <si>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</si>
  <si>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</si>
  <si>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</si>
  <si>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</si>
  <si>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</si>
  <si>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</si>
  <si>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</si>
  <si>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</si>
  <si>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</si>
  <si>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</si>
  <si>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</si>
  <si>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</si>
  <si>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</si>
  <si>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</si>
  <si>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</si>
  <si>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</si>
  <si>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</si>
  <si>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</si>
  <si>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</si>
  <si>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</si>
  <si>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</si>
  <si>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</si>
  <si>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</si>
  <si>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</si>
  <si>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</si>
  <si>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</si>
  <si>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</si>
  <si>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</si>
  <si>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</si>
  <si>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</si>
  <si>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</si>
  <si>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</si>
  <si>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</si>
  <si>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</si>
  <si>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</si>
  <si>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</si>
  <si>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</si>
  <si>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</si>
  <si>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</si>
  <si>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</si>
  <si>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</si>
  <si>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</si>
  <si>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</si>
  <si>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</si>
  <si>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</si>
  <si>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</si>
  <si>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</si>
  <si>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</si>
  <si>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</si>
  <si>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</si>
  <si>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</si>
  <si>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</si>
  <si>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</si>
  <si>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</si>
  <si>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</si>
  <si>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</si>
  <si>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</si>
  <si>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</si>
  <si>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</si>
  <si>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</si>
  <si>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</si>
  <si>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</si>
  <si>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</si>
  <si>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</si>
  <si>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</si>
  <si>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</si>
  <si>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</si>
  <si>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</si>
  <si>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</si>
  <si>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</si>
  <si>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</si>
  <si>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</si>
  <si>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</si>
  <si>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</si>
  <si>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</si>
  <si>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</si>
  <si>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</si>
  <si>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</si>
  <si>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</si>
  <si>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</si>
  <si>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7.40</t>
  </si>
  <si>
    <t>一般会計</t>
  </si>
  <si>
    <t>国民健康保険特別会計（国民健康保険事業）</t>
  </si>
  <si>
    <t>介護保険特別会計（保険事業勘定）</t>
  </si>
  <si>
    <t>簡易水道特別会計</t>
  </si>
  <si>
    <t>国民健康保険特別会計（診療施設事業）</t>
  </si>
  <si>
    <t>介護保険特別会計（介護サービス事業勘定）</t>
  </si>
  <si>
    <t>後期高齢者医療特別会計</t>
  </si>
  <si>
    <t>下水道事業特別会計</t>
  </si>
  <si>
    <t>その他会計（赤字）</t>
  </si>
  <si>
    <t>その他会計（黒字）</t>
  </si>
  <si>
    <t>南信州広域連合（一般会計）</t>
    <rPh sb="0" eb="1">
      <t>ミナミ</t>
    </rPh>
    <rPh sb="1" eb="3">
      <t>シンシュウ</t>
    </rPh>
    <rPh sb="3" eb="5">
      <t>コウイキ</t>
    </rPh>
    <rPh sb="5" eb="7">
      <t>レンゴウ</t>
    </rPh>
    <rPh sb="8" eb="10">
      <t>イッパン</t>
    </rPh>
    <rPh sb="10" eb="12">
      <t>カイケイ</t>
    </rPh>
    <phoneticPr fontId="24"/>
  </si>
  <si>
    <t>南信州広域連合（南信州広域振興基金特別会計）</t>
    <rPh sb="0" eb="1">
      <t>ミナミ</t>
    </rPh>
    <rPh sb="1" eb="3">
      <t>シンシュウ</t>
    </rPh>
    <rPh sb="3" eb="5">
      <t>コウイキ</t>
    </rPh>
    <rPh sb="5" eb="7">
      <t>レンゴウ</t>
    </rPh>
    <rPh sb="8" eb="9">
      <t>ミナミ</t>
    </rPh>
    <rPh sb="9" eb="11">
      <t>シンシュウ</t>
    </rPh>
    <rPh sb="11" eb="13">
      <t>コウイキ</t>
    </rPh>
    <rPh sb="13" eb="15">
      <t>シンコウ</t>
    </rPh>
    <rPh sb="15" eb="17">
      <t>キキン</t>
    </rPh>
    <rPh sb="17" eb="19">
      <t>トクベツ</t>
    </rPh>
    <rPh sb="19" eb="21">
      <t>カイケイ</t>
    </rPh>
    <phoneticPr fontId="24"/>
  </si>
  <si>
    <t>南信州広域連合（飯田広域消防特別会計）</t>
    <rPh sb="0" eb="1">
      <t>ミナミ</t>
    </rPh>
    <rPh sb="1" eb="3">
      <t>シンシュウ</t>
    </rPh>
    <rPh sb="3" eb="5">
      <t>コウイキ</t>
    </rPh>
    <rPh sb="5" eb="7">
      <t>レンゴウ</t>
    </rPh>
    <rPh sb="8" eb="10">
      <t>イイダ</t>
    </rPh>
    <rPh sb="10" eb="12">
      <t>コウイキ</t>
    </rPh>
    <rPh sb="12" eb="14">
      <t>ショウボウ</t>
    </rPh>
    <rPh sb="14" eb="16">
      <t>トクベツ</t>
    </rPh>
    <rPh sb="16" eb="18">
      <t>カイケイ</t>
    </rPh>
    <phoneticPr fontId="24"/>
  </si>
  <si>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4"/>
  </si>
  <si>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</si>
  <si>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</si>
  <si>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</si>
  <si>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</si>
  <si>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</si>
  <si>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</si>
  <si>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下伊那郡土木技術センター組合</t>
    <rPh sb="0" eb="3">
      <t>シモイナ</t>
    </rPh>
    <rPh sb="3" eb="4">
      <t>グン</t>
    </rPh>
    <rPh sb="4" eb="6">
      <t>ドボク</t>
    </rPh>
    <rPh sb="6" eb="8">
      <t>ギジュツ</t>
    </rPh>
    <rPh sb="12" eb="14">
      <t>クミアイ</t>
    </rPh>
    <phoneticPr fontId="24"/>
  </si>
  <si>
    <t>下伊那自治センター組合</t>
    <rPh sb="0" eb="3">
      <t>シモイナ</t>
    </rPh>
    <rPh sb="3" eb="5">
      <t>ジチ</t>
    </rPh>
    <rPh sb="9" eb="11">
      <t>クミアイ</t>
    </rPh>
    <phoneticPr fontId="24"/>
  </si>
  <si>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4"/>
  </si>
  <si>
    <t>下伊那郡町村総合事務組合</t>
    <rPh sb="0" eb="3">
      <t>シモイナ</t>
    </rPh>
    <rPh sb="3" eb="4">
      <t>グン</t>
    </rPh>
    <rPh sb="4" eb="6">
      <t>チョウソン</t>
    </rPh>
    <rPh sb="6" eb="8">
      <t>ソウゴウ</t>
    </rPh>
    <rPh sb="8" eb="10">
      <t>ジム</t>
    </rPh>
    <rPh sb="10" eb="12">
      <t>クミアイ</t>
    </rPh>
    <phoneticPr fontId="24"/>
  </si>
  <si>
    <t>下伊那南部総合事務組合</t>
    <rPh sb="0" eb="3">
      <t>シモイナ</t>
    </rPh>
    <rPh sb="3" eb="5">
      <t>ナンブ</t>
    </rPh>
    <rPh sb="5" eb="7">
      <t>ソウゴウ</t>
    </rPh>
    <rPh sb="7" eb="9">
      <t>ジム</t>
    </rPh>
    <rPh sb="9" eb="11">
      <t>クミアイ</t>
    </rPh>
    <phoneticPr fontId="3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</si>
  <si>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</si>
  <si>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</si>
  <si>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</si>
  <si>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</si>
  <si>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</si>
  <si>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</si>
  <si>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</si>
  <si>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</si>
  <si>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</si>
  <si>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</si>
  <si>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</si>
  <si>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</si>
  <si>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起債の新規発行を抑制することで、将来負担比率はマイナスで推移してきたが、平成２９年度に大型事業を実施したため、充当可能財源である基金の繰入及び多額の起債を発行したため、将来にわたって負担が生じると予想されるが、今後は大型事業の予定はないので財政の健全化に努める。</t>
    <rPh sb="1" eb="3">
      <t>キサイ</t>
    </rPh>
    <rPh sb="4" eb="6">
      <t>シンキ</t>
    </rPh>
    <rPh sb="6" eb="8">
      <t>ハッコウ</t>
    </rPh>
    <rPh sb="9" eb="11">
      <t>ヨクセイ</t>
    </rPh>
    <rPh sb="17" eb="19">
      <t>ショウライ</t>
    </rPh>
    <rPh sb="19" eb="21">
      <t>フタン</t>
    </rPh>
    <rPh sb="21" eb="23">
      <t>ヒリツ</t>
    </rPh>
    <rPh sb="29" eb="31">
      <t>スイイ</t>
    </rPh>
    <rPh sb="37" eb="39">
      <t>ヘイセイ</t>
    </rPh>
    <rPh sb="41" eb="43">
      <t>ネンド</t>
    </rPh>
    <rPh sb="44" eb="46">
      <t>オオガタ</t>
    </rPh>
    <rPh sb="46" eb="48">
      <t>ジギョウ</t>
    </rPh>
    <rPh sb="49" eb="51">
      <t>ジッシ</t>
    </rPh>
    <rPh sb="56" eb="58">
      <t>ジュウトウ</t>
    </rPh>
    <rPh sb="58" eb="60">
      <t>カノウ</t>
    </rPh>
    <rPh sb="60" eb="62">
      <t>ザイゲン</t>
    </rPh>
    <rPh sb="65" eb="67">
      <t>キキン</t>
    </rPh>
    <rPh sb="68" eb="70">
      <t>クリイレ</t>
    </rPh>
    <rPh sb="70" eb="71">
      <t>オヨ</t>
    </rPh>
    <rPh sb="72" eb="74">
      <t>タガク</t>
    </rPh>
    <rPh sb="75" eb="77">
      <t>キサイ</t>
    </rPh>
    <rPh sb="78" eb="80">
      <t>ハッコウ</t>
    </rPh>
    <rPh sb="85" eb="87">
      <t>ショウライ</t>
    </rPh>
    <rPh sb="92" eb="94">
      <t>フタン</t>
    </rPh>
    <rPh sb="95" eb="96">
      <t>ショウ</t>
    </rPh>
    <rPh sb="99" eb="101">
      <t>ヨソウ</t>
    </rPh>
    <rPh sb="106" eb="108">
      <t>コンゴ</t>
    </rPh>
    <rPh sb="109" eb="111">
      <t>オオガタ</t>
    </rPh>
    <rPh sb="111" eb="113">
      <t>ジギョウ</t>
    </rPh>
    <rPh sb="114" eb="116">
      <t>ヨテイ</t>
    </rPh>
    <rPh sb="121" eb="123">
      <t>ザイセイ</t>
    </rPh>
    <rPh sb="124" eb="127">
      <t>ケンゼンカ</t>
    </rPh>
    <rPh sb="128" eb="129">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</si>
</sst>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3"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3"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30" fillId="0" borderId="112" xfId="30" applyFont="1" applyFill="1" applyBorder="1" applyAlignment="1" applyProtection="1">
      <alignment horizontal="left" vertical="center" shrinkToFit="1"/>
      <protection locked="0"/>
    </xf>
    <xf numFmtId="0" fontId="30" fillId="0" borderId="113" xfId="30" applyFont="1" applyFill="1" applyBorder="1" applyAlignment="1" applyProtection="1">
      <alignment horizontal="left" vertical="center" shrinkToFit="1"/>
      <protection locked="0"/>
    </xf>
    <xf numFmtId="0" fontId="30" fillId="0" borderId="11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c:ext xmlns:c16="http://schemas.microsoft.com/office/drawing/2014/chart" uri="{C3380CC4-5D6E-409C-BE32-E72D297353CC}">
              <c16:uniqueId val="{00000000-66C5-46A3-9612-5DF39DC866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193094</c:v>
                </c:pt>
                <c:pt idx="1">
                  <c:v>231953</c:v>
                </c:pt>
                <c:pt idx="2">
                  <c:v>229365</c:v>
                </c:pt>
                <c:pt idx="3">
                  <c:v>378787</c:v>
                </c:pt>
                <c:pt idx="4">
                  <c:v>342723</c:v>
                </c:pt>
              </c:numCache>
            </c:numRef>
          </c:val>
          <c:smooth val="0"/>
          <c:extLst>
            <c:ext xmlns:c16="http://schemas.microsoft.com/office/drawing/2014/chart" uri="{C3380CC4-5D6E-409C-BE32-E72D297353CC}">
              <c16:uniqueId val="{00000001-66C5-46A3-9612-5DF39DC86612}"/>
            </c:ext>
          </c:extLst>
        </c:ser>
        <c:dLbls>
          <c:showLegendKey val="0"/>
          <c:showVal val="0"/>
          <c:showCatName val="0"/>
          <c:showSerName val="0"/>
          <c:showPercent val="0"/>
          <c:showBubbleSize val="0"/>
        </c:dLbls>
        <c:marker val="1"/>
        <c:smooth val="0"/>
        <c:axId val="197780720"/>
        <c:axId val="197780328"/>
      </c:lineChart>
      <c:catAx>
        <c:axId val="197780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780328"/>
        <c:crosses val="autoZero"/>
        <c:auto val="1"/>
        <c:lblAlgn val="ctr"/>
        <c:lblOffset val="100"/>
        <c:tickLblSkip val="1"/>
        <c:tickMarkSkip val="1"/>
        <c:noMultiLvlLbl val="0"/>
      </c:catAx>
      <c:valAx>
        <c:axId val="19778032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780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4.9400000000000004</c:v>
                </c:pt>
                <c:pt idx="1">
                  <c:v>10.039999999999999</c:v>
                </c:pt>
                <c:pt idx="2">
                  <c:v>4.87</c:v>
                </c:pt>
                <c:pt idx="3">
                  <c:v>6.29</c:v>
                </c:pt>
                <c:pt idx="4">
                  <c:v>3.72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53.57</c:v>
                </c:pt>
                <c:pt idx="1">
                  <c:v>60.15</c:v>
                </c:pt>
                <c:pt idx="2">
                  <c:v>73.849999999999994</c:v>
                </c:pt>
                <c:pt idx="3">
                  <c:v>78.319999999999993</c:v>
                </c:pt>
                <c:pt idx="4">
                  <c:v>79.16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83756776"/>
        <c:axId val="483757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15.92</c:v>
                </c:pt>
                <c:pt idx="1">
                  <c:v>10.84</c:v>
                </c:pt>
                <c:pt idx="2">
                  <c:v>4.37</c:v>
                </c:pt>
                <c:pt idx="3">
                  <c:v>8.07</c:v>
                </c:pt>
                <c:pt idx="4">
                  <c:v>-7.4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83756776"/>
        <c:axId val="483757168"/>
      </c:lineChart>
      <c:catAx>
        <c:axId val="483756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3757168"/>
        <c:crosses val="autoZero"/>
        <c:auto val="1"/>
        <c:lblAlgn val="ctr"/>
        <c:lblOffset val="100"/>
        <c:tickLblSkip val="1"/>
        <c:tickMarkSkip val="1"/>
        <c:noMultiLvlLbl val="0"/>
      </c:catAx>
      <c:valAx>
        <c:axId val="48375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756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0.14000000000000001</c:v>
                </c:pt>
                <c:pt idx="4">
                  <c:v>#N/A</c:v>
                </c:pt>
                <c:pt idx="5">
                  <c:v>0</c:v>
                </c:pt>
                <c:pt idx="6">
                  <c:v>#N/A</c:v>
                </c:pt>
                <c:pt idx="7">
                  <c:v>0.25</c:v>
                </c:pt>
                <c:pt idx="8">
                  <c:v>#N/A</c:v>
                </c:pt>
                <c:pt idx="9">
                  <c:v>0.25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国民健康保険特別会計（診療施設事業）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0.33</c:v>
                </c:pt>
                <c:pt idx="2">
                  <c:v>#N/A</c:v>
                </c:pt>
                <c:pt idx="3">
                  <c:v>0.46</c:v>
                </c:pt>
                <c:pt idx="4">
                  <c:v>#N/A</c:v>
                </c:pt>
                <c:pt idx="5">
                  <c:v>0.9</c:v>
                </c:pt>
                <c:pt idx="6">
                  <c:v>#N/A</c:v>
                </c:pt>
                <c:pt idx="7">
                  <c:v>0.77</c:v>
                </c:pt>
                <c:pt idx="8">
                  <c:v>#N/A</c:v>
                </c:pt>
                <c:pt idx="9">
                  <c:v>0.36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0.56000000000000005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0.09</c:v>
                </c:pt>
                <c:pt idx="2">
                  <c:v>#N/A</c:v>
                </c:pt>
                <c:pt idx="3">
                  <c:v>0.56999999999999995</c:v>
                </c:pt>
                <c:pt idx="4">
                  <c:v>#N/A</c:v>
                </c:pt>
                <c:pt idx="5">
                  <c:v>0.7</c:v>
                </c:pt>
                <c:pt idx="6">
                  <c:v>#N/A</c:v>
                </c:pt>
                <c:pt idx="7">
                  <c:v>0.32</c:v>
                </c:pt>
                <c:pt idx="8">
                  <c:v>#N/A</c:v>
                </c:pt>
                <c:pt idx="9">
                  <c:v>0.71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1.37</c:v>
                </c:pt>
                <c:pt idx="2">
                  <c:v>#N/A</c:v>
                </c:pt>
                <c:pt idx="3">
                  <c:v>1.29</c:v>
                </c:pt>
                <c:pt idx="4">
                  <c:v>#N/A</c:v>
                </c:pt>
                <c:pt idx="5">
                  <c:v>1.56</c:v>
                </c:pt>
                <c:pt idx="6">
                  <c:v>#N/A</c:v>
                </c:pt>
                <c:pt idx="7">
                  <c:v>1.43</c:v>
                </c:pt>
                <c:pt idx="8">
                  <c:v>#N/A</c:v>
                </c:pt>
                <c:pt idx="9">
                  <c:v>1.18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4.93</c:v>
                </c:pt>
                <c:pt idx="2">
                  <c:v>#N/A</c:v>
                </c:pt>
                <c:pt idx="3">
                  <c:v>10.029999999999999</c:v>
                </c:pt>
                <c:pt idx="4">
                  <c:v>#N/A</c:v>
                </c:pt>
                <c:pt idx="5">
                  <c:v>4.87</c:v>
                </c:pt>
                <c:pt idx="6">
                  <c:v>#N/A</c:v>
                </c:pt>
                <c:pt idx="7">
                  <c:v>6.28</c:v>
                </c:pt>
                <c:pt idx="8">
                  <c:v>#N/A</c:v>
                </c:pt>
                <c:pt idx="9">
                  <c:v>3.72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83757952"/>
        <c:axId val="483758344"/>
      </c:barChart>
      <c:catAx>
        <c:axId val="48375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3758344"/>
        <c:crosses val="autoZero"/>
        <c:auto val="1"/>
        <c:lblAlgn val="ctr"/>
        <c:lblOffset val="100"/>
        <c:tickLblSkip val="1"/>
        <c:tickMarkSkip val="1"/>
        <c:noMultiLvlLbl val="0"/>
      </c:catAx>
      <c:valAx>
        <c:axId val="483758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757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141</c:v>
                </c:pt>
                <c:pt idx="5">
                  <c:v>136</c:v>
                </c:pt>
                <c:pt idx="8">
                  <c:v>121</c:v>
                </c:pt>
                <c:pt idx="11">
                  <c:v>121</c:v>
                </c:pt>
                <c:pt idx="14">
                  <c:v>109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3</c:v>
                </c:pt>
                <c:pt idx="6">
                  <c:v>3</c:v>
                </c:pt>
                <c:pt idx="9">
                  <c:v>2</c:v>
                </c:pt>
                <c:pt idx="12">
                  <c:v>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c:v>
                </c:pt>
                <c:pt idx="3">
                  <c:v>4</c:v>
                </c:pt>
                <c:pt idx="6">
                  <c:v>2</c:v>
                </c:pt>
                <c:pt idx="9">
                  <c:v>2</c:v>
                </c:pt>
                <c:pt idx="12">
                  <c:v>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63</c:v>
                </c:pt>
                <c:pt idx="3">
                  <c:v>58</c:v>
                </c:pt>
                <c:pt idx="6">
                  <c:v>64</c:v>
                </c:pt>
                <c:pt idx="9">
                  <c:v>64</c:v>
                </c:pt>
                <c:pt idx="12">
                  <c:v>68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159</c:v>
                </c:pt>
                <c:pt idx="3">
                  <c:v>146</c:v>
                </c:pt>
                <c:pt idx="6">
                  <c:v>117</c:v>
                </c:pt>
                <c:pt idx="9">
                  <c:v>109</c:v>
                </c:pt>
                <c:pt idx="12">
                  <c:v>95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5734360"/>
        <c:axId val="475734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88</c:v>
                </c:pt>
                <c:pt idx="2">
                  <c:v>#N/A</c:v>
                </c:pt>
                <c:pt idx="3">
                  <c:v>#N/A</c:v>
                </c:pt>
                <c:pt idx="4">
                  <c:v>75</c:v>
                </c:pt>
                <c:pt idx="5">
                  <c:v>#N/A</c:v>
                </c:pt>
                <c:pt idx="6">
                  <c:v>#N/A</c:v>
                </c:pt>
                <c:pt idx="7">
                  <c:v>65</c:v>
                </c:pt>
                <c:pt idx="8">
                  <c:v>#N/A</c:v>
                </c:pt>
                <c:pt idx="9">
                  <c:v>#N/A</c:v>
                </c:pt>
                <c:pt idx="10">
                  <c:v>56</c:v>
                </c:pt>
                <c:pt idx="11">
                  <c:v>#N/A</c:v>
                </c:pt>
                <c:pt idx="12">
                  <c:v>#N/A</c:v>
                </c:pt>
                <c:pt idx="13">
                  <c:v>58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5734360"/>
        <c:axId val="475734752"/>
      </c:lineChart>
      <c:catAx>
        <c:axId val="475734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5734752"/>
        <c:crosses val="autoZero"/>
        <c:auto val="1"/>
        <c:lblAlgn val="ctr"/>
        <c:lblOffset val="100"/>
        <c:tickLblSkip val="1"/>
        <c:tickMarkSkip val="1"/>
        <c:noMultiLvlLbl val="0"/>
      </c:catAx>
      <c:valAx>
        <c:axId val="47573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734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1128</c:v>
                </c:pt>
                <c:pt idx="5">
                  <c:v>1069</c:v>
                </c:pt>
                <c:pt idx="8">
                  <c:v>1037</c:v>
                </c:pt>
                <c:pt idx="11">
                  <c:v>994</c:v>
                </c:pt>
                <c:pt idx="14">
                  <c:v>981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40</c:v>
                </c:pt>
                <c:pt idx="5">
                  <c:v>33</c:v>
                </c:pt>
                <c:pt idx="8">
                  <c:v>26</c:v>
                </c:pt>
                <c:pt idx="11">
                  <c:v>20</c:v>
                </c:pt>
                <c:pt idx="14">
                  <c:v>14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985</c:v>
                </c:pt>
                <c:pt idx="5">
                  <c:v>1004</c:v>
                </c:pt>
                <c:pt idx="8">
                  <c:v>1087</c:v>
                </c:pt>
                <c:pt idx="11">
                  <c:v>1173</c:v>
                </c:pt>
                <c:pt idx="14">
                  <c:v>1163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210</c:v>
                </c:pt>
                <c:pt idx="3">
                  <c:v>199</c:v>
                </c:pt>
                <c:pt idx="6">
                  <c:v>200</c:v>
                </c:pt>
                <c:pt idx="9">
                  <c:v>194</c:v>
                </c:pt>
                <c:pt idx="12">
                  <c:v>189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c:v>
                </c:pt>
                <c:pt idx="3">
                  <c:v>7</c:v>
                </c:pt>
                <c:pt idx="6">
                  <c:v>6</c:v>
                </c:pt>
                <c:pt idx="9">
                  <c:v>8</c:v>
                </c:pt>
                <c:pt idx="12">
                  <c:v>19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713</c:v>
                </c:pt>
                <c:pt idx="3">
                  <c:v>644</c:v>
                </c:pt>
                <c:pt idx="6">
                  <c:v>603</c:v>
                </c:pt>
                <c:pt idx="9">
                  <c:v>558</c:v>
                </c:pt>
                <c:pt idx="12">
                  <c:v>541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c:v>
                </c:pt>
                <c:pt idx="3">
                  <c:v>8</c:v>
                </c:pt>
                <c:pt idx="6">
                  <c:v>5</c:v>
                </c:pt>
                <c:pt idx="9">
                  <c:v>3</c:v>
                </c:pt>
                <c:pt idx="12">
                  <c:v>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924</c:v>
                </c:pt>
                <c:pt idx="3">
                  <c:v>808</c:v>
                </c:pt>
                <c:pt idx="6">
                  <c:v>744</c:v>
                </c:pt>
                <c:pt idx="9">
                  <c:v>722</c:v>
                </c:pt>
                <c:pt idx="12">
                  <c:v>731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5735928"/>
        <c:axId val="475736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5735928"/>
        <c:axId val="475736320"/>
      </c:lineChart>
      <c:catAx>
        <c:axId val="475735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5736320"/>
        <c:crosses val="autoZero"/>
        <c:auto val="1"/>
        <c:lblAlgn val="ctr"/>
        <c:lblOffset val="100"/>
        <c:tickLblSkip val="1"/>
        <c:tickMarkSkip val="1"/>
        <c:noMultiLvlLbl val="0"/>
      </c:catAx>
      <c:valAx>
        <c:axId val="475736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735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{1E4595C5-9C88-46C2-8447-F02E375484BD}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200D-452C-9ACB-CDFD6D709E5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{C547B05F-5B8E-4206-8745-1C5EADE4BEE0}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200D-452C-9ACB-CDFD6D709E5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{9F8CEB07-53F7-404D-AF93-54D71244D9DA}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200D-452C-9ACB-CDFD6D709E5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{4905DA96-8FB7-44B5-8276-ACB9B80C5ED3}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200D-452C-9ACB-CDFD6D709E5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{957356EA-EFFF-4333-8A3C-AFF2E6B12808}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200D-452C-9ACB-CDFD6D709E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200D-452C-9ACB-CDFD6D709E54}"/>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{70DAD9F2-84DA-4564-A8B4-10F8CD8EACAD}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200D-452C-9ACB-CDFD6D709E5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{48EFE021-040D-44D3-807B-C7E73E5B1442}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200D-452C-9ACB-CDFD6D709E5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{716E2B14-ED6C-4B33-A7B3-1E74B9BD03EC}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200D-452C-9ACB-CDFD6D709E5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{B87903E1-5508-42E0-A6FC-4C4C2F6371C0}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200D-452C-9ACB-CDFD6D709E5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{C24C4394-3795-4058-BB2C-7C7DF404ED9B}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200D-452C-9ACB-CDFD6D709E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200D-452C-9ACB-CDFD6D709E54}"/>
            </c:ext>
          </c:extLst>
        </c:ser>
        <c:dLbls>
          <c:showLegendKey val="0"/>
          <c:showVal val="0"/>
          <c:showCatName val="0"/>
          <c:showSerName val="0"/>
          <c:showPercent val="0"/>
          <c:showBubbleSize val="0"/>
        </c:dLbls>
        <c:axId val="72742784"/>
        <c:axId val="72777728"/>
      </c:scatterChart>
      <c:valAx>
        <c:axId val="727427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77728"/>
        <c:crosses val="autoZero"/>
        <c:crossBetween val="midCat"/>
      </c:valAx>
      <c:valAx>
        <c:axId val="727777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42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{3574CD5E-24B7-4EFD-96B6-0603BFFC44C4}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3B85-432F-955E-EC2A75B3630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{BAF3765A-0CE3-4A67-B13B-81B234815D85}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3B85-432F-955E-EC2A75B3630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{119C6359-5F23-4811-A61E-AD5964372448}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3B85-432F-955E-EC2A75B3630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{22D4A1E4-9D6F-4B2C-9477-B490DF7D2CA5}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3B85-432F-955E-EC2A75B3630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{91D6B67F-1144-464F-9F74-CD31677E0CA3}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3B85-432F-955E-EC2A75B363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c:v>
                </c:pt>
                <c:pt idx="1">
                  <c:v>13.8</c:v>
                </c:pt>
                <c:pt idx="2">
                  <c:v>12.2</c:v>
                </c:pt>
                <c:pt idx="3">
                  <c:v>10.5</c:v>
                </c:pt>
                <c:pt idx="4">
                  <c:v>9.9</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3B85-432F-955E-EC2A75B3630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{26EB7012-7CF6-40D8-AE16-D13703A3A3F8}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3B85-432F-955E-EC2A75B36307}"/>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{B8CC4517-3ECF-48EB-9A51-3F2B1FCB5428}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3B85-432F-955E-EC2A75B36307}"/>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{D8BDD73C-C220-4550-BBE9-624AE6FCD3E7}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3B85-432F-955E-EC2A75B36307}"/>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{B2F322C7-54CF-4404-A88B-12F520F26FD2}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3B85-432F-955E-EC2A75B36307}"/>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{ADCD1B15-FF66-4596-B1F4-D9D098DFFF3E}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3B85-432F-955E-EC2A75B363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3B85-432F-955E-EC2A75B36307}"/>
            </c:ext>
          </c:extLst>
        </c:ser>
        <c:dLbls>
          <c:showLegendKey val="0"/>
          <c:showVal val="0"/>
          <c:showCatName val="0"/>
          <c:showSerName val="0"/>
          <c:showPercent val="0"/>
          <c:showBubbleSize val="0"/>
        </c:dLbls>
        <c:axId val="72685056"/>
        <c:axId val="72686976"/>
      </c:scatterChart>
      <c:valAx>
        <c:axId val="72685056"/>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86976"/>
        <c:crosses val="autoZero"/>
        <c:crossBetween val="midCat"/>
      </c:valAx>
      <c:valAx>
        <c:axId val="726869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850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起債の償還もピークを過ぎ、元利償還金の額も年々減少している。また、簡易水道及び下水道事業で借入した償還もピークを過ぎ減少している。今後も償還額が過大とならないよう努める必要がある。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計画的に基金を積み立てた結果、将来負担額を充当可能財源等が上回った結果となった。今後も引き続き財政健全化に努めていく。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9C8EA024-BA18-4C7A-B3FE-FBF7E82DAB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68E49A95-5875-4AAC-BDFA-FF1A5D15DE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a16="http://schemas.microsoft.com/office/drawing/2014/main" id="{2E0AD45E-5B0F-4A18-9B8E-D23F3E4035A2}"/>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a16="http://schemas.microsoft.com/office/drawing/2014/main" id="{0A7393D6-0AC3-460E-AAB3-73107355D897}"/>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a16="http://schemas.microsoft.com/office/drawing/2014/main" id="{D711C708-E3BA-4254-842E-AFD61E18E649}"/>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a16="http://schemas.microsoft.com/office/drawing/2014/main" id="{D414DEF0-D0FD-4B50-925B-D2D442C70C4C}"/>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a16="http://schemas.microsoft.com/office/drawing/2014/main" id="{65DD43CD-F081-4A3E-9BB6-DFD650118A9C}"/>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id="{BFFECA16-8086-4AB0-B5C7-728D6F1639B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id="{9A2BA55D-3FE6-454C-90B0-0DABE4B625D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id="{16DE4683-FD44-43C1-9351-0C78343E358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id="{89CF4FF1-48C9-492C-A75C-62AE027B7DB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長野県売木村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id="{0DB929CD-B541-4DE1-A0B9-5557D89837D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id="{DBEDA52E-E03D-416B-A945-BA05B991B86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id="{E5D3155D-EE80-4F98-89D2-9BA9D27D133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a:extLst>
            <a:ext uri="{FF2B5EF4-FFF2-40B4-BE49-F238E27FC236}">
              <a16:creationId xmlns:a16="http://schemas.microsoft.com/office/drawing/2014/main" id="{F5E9D260-DBB7-4ED2-9C43-8FC0E126EF3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id="{D3E74137-651F-4BD1-8396-F4DAE408FBA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id="{6E48F455-17D1-4B24-93BF-191917BDCA1F}"/>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
581
43.43
1,224,770
1,163,414
25,144
675,565
731,059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id="{55FE3DFF-5038-4554-BFD6-3221C44134D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id="{53E214D4-4EE1-4BBF-B8EE-A1EAB05C47F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id="{EE511F93-0958-421A-828D-34F57EE0672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id="{781F6352-A8FA-472D-B658-D57097A45E5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id="{B3FA8AE7-0112-499B-9A52-594A1196941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a:extLst>
            <a:ext uri="{FF2B5EF4-FFF2-40B4-BE49-F238E27FC236}">
              <a16:creationId xmlns:a16="http://schemas.microsoft.com/office/drawing/2014/main" id="{5EB9DE3E-C565-497D-A72A-38E92F7E5C0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a:extLst>
            <a:ext uri="{FF2B5EF4-FFF2-40B4-BE49-F238E27FC236}">
              <a16:creationId xmlns:a16="http://schemas.microsoft.com/office/drawing/2014/main" id="{01523312-7EB4-4BAD-9CD3-2C9111CD8555}"/>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a:extLst>
            <a:ext uri="{FF2B5EF4-FFF2-40B4-BE49-F238E27FC236}">
              <a16:creationId xmlns:a16="http://schemas.microsoft.com/office/drawing/2014/main" id="{9E401950-2EFA-4F2B-AD19-AE8F8A50DAFD}"/>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a:extLst>
            <a:ext uri="{FF2B5EF4-FFF2-40B4-BE49-F238E27FC236}">
              <a16:creationId xmlns:a16="http://schemas.microsoft.com/office/drawing/2014/main" id="{1ABBAF57-BC9A-42E1-AE89-1A0800794CC2}"/>
            </a:ext>
          </a:extLst>
        </xdr:cNvPr>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a16="http://schemas.microsoft.com/office/drawing/2014/main" id="{86B7C2CB-C502-484D-A68A-44880222056B}"/>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a16="http://schemas.microsoft.com/office/drawing/2014/main" id="{DF7CC659-6A72-45D9-8819-3FD9B811B90D}"/>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a16="http://schemas.microsoft.com/office/drawing/2014/main" id="{5ECEA62A-7EA5-4D2E-90FC-3AF7208D17BC}"/>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a:extLst>
            <a:ext uri="{FF2B5EF4-FFF2-40B4-BE49-F238E27FC236}">
              <a16:creationId xmlns:a16="http://schemas.microsoft.com/office/drawing/2014/main" id="{04BE924A-72CB-40EB-B03F-1457C9D8545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a16="http://schemas.microsoft.com/office/drawing/2014/main" id="{898F3792-742D-45D7-85B8-244792D7C92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a16="http://schemas.microsoft.com/office/drawing/2014/main" id="{1B237E64-1740-435C-90DE-0ACCB9AE94B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a16="http://schemas.microsoft.com/office/drawing/2014/main" id="{BFDF2534-45E8-42FC-A0C9-9431A10A98B1}"/>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a16="http://schemas.microsoft.com/office/drawing/2014/main" id="{0A798BD2-3536-4DC6-899E-E5BE0AEDE3C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a16="http://schemas.microsoft.com/office/drawing/2014/main" id="{10FC66F8-1F1D-4924-A752-CE1D76A9F2D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a16="http://schemas.microsoft.com/office/drawing/2014/main" id="{2257DF7A-10B1-41DF-80C0-F1B32666E8F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a16="http://schemas.microsoft.com/office/drawing/2014/main" id="{C2443D94-A11C-44EC-9610-23D6DB23A42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a16="http://schemas.microsoft.com/office/drawing/2014/main" id="{833C20AA-9967-4E4B-BBB5-0BD3099ADEC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a16="http://schemas.microsoft.com/office/drawing/2014/main" id="{1CB159AB-5DE8-45B9-9851-58D394B4D63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a16="http://schemas.microsoft.com/office/drawing/2014/main" id="{C33F3E0D-E7D7-49F9-AC73-439B9043E01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a:extLst>
            <a:ext uri="{FF2B5EF4-FFF2-40B4-BE49-F238E27FC236}">
              <a16:creationId xmlns:a16="http://schemas.microsoft.com/office/drawing/2014/main" id="{16EEC6EE-83BD-44B3-AEDD-3D8A6DC989E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a16="http://schemas.microsoft.com/office/drawing/2014/main" id="{36B64798-9868-43CB-9C4C-7FE1B31A0FC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a:extLst>
            <a:ext uri="{FF2B5EF4-FFF2-40B4-BE49-F238E27FC236}">
              <a16:creationId xmlns:a16="http://schemas.microsoft.com/office/drawing/2014/main" id="{76C85B21-D0ED-4463-A393-B98419C5C16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a16="http://schemas.microsoft.com/office/drawing/2014/main" id="{45C776D3-4CE5-4041-876A-6620F3636EAB}"/>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a16="http://schemas.microsoft.com/office/drawing/2014/main" id="{43A86CCB-9C2C-4EA9-9DD7-50D69AD920D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a16="http://schemas.microsoft.com/office/drawing/2014/main" id="{001C7E18-A2D1-4474-8FB7-3D613718AF87}"/>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a16="http://schemas.microsoft.com/office/drawing/2014/main" id="{D34E1777-382E-4D8B-A599-0E3AAE704588}"/>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a:extLst>
            <a:ext uri="{FF2B5EF4-FFF2-40B4-BE49-F238E27FC236}">
              <a16:creationId xmlns:a16="http://schemas.microsoft.com/office/drawing/2014/main" id="{1A74A90B-7CD9-4A7A-A65E-DC755D8BA9E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a:extLst>
            <a:ext uri="{FF2B5EF4-FFF2-40B4-BE49-F238E27FC236}">
              <a16:creationId xmlns:a16="http://schemas.microsoft.com/office/drawing/2014/main" id="{79B16827-6366-40AC-BC22-BC21F7ECCBB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a:extLst>
            <a:ext uri="{FF2B5EF4-FFF2-40B4-BE49-F238E27FC236}">
              <a16:creationId xmlns:a16="http://schemas.microsoft.com/office/drawing/2014/main" id="{980AA63F-1707-4D14-8BC0-FB5DC576709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a:extLst>
            <a:ext uri="{FF2B5EF4-FFF2-40B4-BE49-F238E27FC236}">
              <a16:creationId xmlns:a16="http://schemas.microsoft.com/office/drawing/2014/main" id="{70A42CF3-AB06-46CE-AD25-50256A925CF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a:extLst>
            <a:ext uri="{FF2B5EF4-FFF2-40B4-BE49-F238E27FC236}">
              <a16:creationId xmlns:a16="http://schemas.microsoft.com/office/drawing/2014/main" id="{71AACDFD-985F-463D-B68D-EFBCF34C8C2D}"/>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a:extLst>
            <a:ext uri="{FF2B5EF4-FFF2-40B4-BE49-F238E27FC236}">
              <a16:creationId xmlns:a16="http://schemas.microsoft.com/office/drawing/2014/main" id="{0401B845-ECD4-4286-B883-E1F26148F98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a:extLst>
            <a:ext uri="{FF2B5EF4-FFF2-40B4-BE49-F238E27FC236}">
              <a16:creationId xmlns:a16="http://schemas.microsoft.com/office/drawing/2014/main" id="{F379D5E8-B94F-4754-985F-BAD709F6C10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a:extLst>
            <a:ext uri="{FF2B5EF4-FFF2-40B4-BE49-F238E27FC236}">
              <a16:creationId xmlns:a16="http://schemas.microsoft.com/office/drawing/2014/main" id="{090EF7B1-AB0A-41D1-A410-A4CAEFDF5C98}"/>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a:extLst>
            <a:ext uri="{FF2B5EF4-FFF2-40B4-BE49-F238E27FC236}">
              <a16:creationId xmlns:a16="http://schemas.microsoft.com/office/drawing/2014/main" id="{1A780CB9-95DB-4942-9A74-0E38B00C4D4B}"/>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a:extLst>
            <a:ext uri="{FF2B5EF4-FFF2-40B4-BE49-F238E27FC236}">
              <a16:creationId xmlns:a16="http://schemas.microsoft.com/office/drawing/2014/main" id="{EC348C85-ACD3-4799-8E47-B73859650E3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a:extLst>
            <a:ext uri="{FF2B5EF4-FFF2-40B4-BE49-F238E27FC236}">
              <a16:creationId xmlns:a16="http://schemas.microsoft.com/office/drawing/2014/main" id="{059B6B47-1546-4F53-8895-BD2206D5302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4F05C08-415C-4B7C-8708-9DA6A301C10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3F5978D9-4F6B-4886-BAB7-04FCBBE5793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AF10A9DD-9214-4942-89C1-F02D11F4BB7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C1CDFA03-DCEB-4678-8F68-1F0036C1080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長野県売木村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6B89577A-EB68-4371-AC29-E788C98D967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B640E449-AE3F-47CD-B0AC-ACE8FBC6D30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8ED73D3D-96CA-48ED-B0E7-5949584EE93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4EAEF61E-01AC-4523-A121-41CEE39DC07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7024578E-3E2F-4AD2-8A3F-0DBF30A8FB7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A9DE7CAB-6327-4463-9FC6-896CF7EB4BE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
581
43.43
1,224,770
1,163,414
25,144
675,565
731,059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5436B30B-F150-4EB4-95C3-88512730B85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27F23ADF-1978-4611-933F-F472CBF300C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61DE0F02-D6C2-41E0-900C-2540BBF1C75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5A74F288-F92C-4B6A-950A-2D61E8EA4A9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BF5B3221-05AB-43D6-BAAC-FD9E5B11C10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597ED1B6-61D5-4771-8ABC-770964E064B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58C932D3-E3EA-4B6A-BEFB-9728CEA69764}"/>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9F70EFBA-75C3-4BB4-B179-C8606B33345C}"/>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1733E683-C62E-40E2-A6D7-45988ED54F49}"/>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C04CB814-720B-46B5-AE54-77E3F4BCAF98}"/>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2064144E-9ABD-497C-85D3-ED8CFA1C70E3}"/>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B8524A37-5AE0-4FFB-BA3E-09FC138360E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248A0BC4-8F2B-4651-BADA-A115CF4111A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68020F65-4459-44C9-B8BA-11A3C04D2B5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F9998619-81A3-4F18-B44C-A3B7B8B6906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CFD23BF6-161A-47C3-8178-570B344C9D0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19DD4F6C-1B70-4A66-BC95-39FD99CAC14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FBEE7B3B-22C9-4812-8CDE-14A4B0BBB64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長野県売木村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AE85CACE-05D2-45A3-B377-C7B4C6834E6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46C1D96B-6807-4B57-B240-F0F7190E7BD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4534954D-AB10-407E-9179-FE403E98E2D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95A4FE3F-291F-4D65-8236-B78561084FE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697C01E3-5CB4-4C89-A725-A90CD814FEB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AFACB63C-94A7-44A1-BED4-7D3F9A6666B2}"/>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
581
43.43
1,224,770
1,163,414
25,144
675,565
731,059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65727AD7-679E-4E6F-86E4-BCA7D264421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5D622D5E-08A7-4874-893F-06527E0726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68EF154E-2E75-4D58-89D6-974EF1467CD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4E1BDB8A-B561-4022-A4BE-58BA713F2B1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840489D9-2997-4679-929E-B6E3CECE5A0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B9B86307-BE90-4FC5-B835-AF78B12A7DB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965BFF12-50BA-4793-B348-CC2B1B4ED8B7}"/>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E42508D5-1397-4102-AD3D-37A9D91EF778}"/>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3E324548-5D91-47B4-8803-A715EFD80473}"/>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A4223D25-743E-46DA-A833-84A1A38449C2}"/>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C2EE023E-0817-4CD8-A8B4-38386802EA0B}"/>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26CD4BE6-E769-48A5-A344-0FF77378027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3AD0B1BC-C793-4EBB-B474-56764602D57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7D4EFA80-9F3A-4402-82A2-7F43B261D08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長野県売木村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
581
43.43
1,224,770
1,163,414
25,144
675,565
731,059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人口の減少や高い高齢化率（平成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月末</a:t>
          </a:r>
          <a:r>
            <a:rPr kumimoji="1" lang="en-US" altLang="ja-JP" sz="1300">
              <a:latin typeface="ＭＳ Ｐゴシック"/>
            </a:rPr>
            <a:t>45.92</a:t>
          </a:r>
          <a:r>
            <a:rPr kumimoji="1" lang="ja-JP" altLang="en-US" sz="1300">
              <a:latin typeface="ＭＳ Ｐゴシック"/>
            </a:rPr>
            <a:t>％）に加え、村内に基幹となる産業が少ないこと等により、財政基盤は弱く類似団体平均を依然として下回っている。今後は、投資的経費を抑制する等、歳出の見直しを図るとともに、売木村総合戦略の沿った基幹産業の育成や税制を見直し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a:extLst>
            <a:ext uri="{FF2B5EF4-FFF2-40B4-BE49-F238E27FC236}">
              <a16:creationId xmlns:a16="http://schemas.microsoft.com/office/drawing/2014/main" id="{00000000-0008-0000-0300-00003B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a:extLst>
            <a:ext uri="{FF2B5EF4-FFF2-40B4-BE49-F238E27FC236}">
              <a16:creationId xmlns:a16="http://schemas.microsoft.com/office/drawing/2014/main" id="{00000000-0008-0000-0300-00003D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a:extLst>
            <a:ext uri="{FF2B5EF4-FFF2-40B4-BE49-F238E27FC236}">
              <a16:creationId xmlns:a16="http://schemas.microsoft.com/office/drawing/2014/main" id="{00000000-0008-0000-0300-00003F000000}"/>
            </a:ext>
          </a:extLst>
        </xdr:cNvPr>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68580</xdr:rowOff>
    </xdr:from>
    <xdr:to>
      <xdr:col>7</xdr:col>
      <xdr:colOff>152400</xdr:colOff>
      <xdr:row>44</xdr:row>
      <xdr:rowOff>68580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a:extLst>
            <a:ext uri="{FF2B5EF4-FFF2-40B4-BE49-F238E27FC236}">
              <a16:creationId xmlns:a16="http://schemas.microsoft.com/office/drawing/2014/main" id="{00000000-0008-0000-0300-000042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a:extLst>
            <a:ext uri="{FF2B5EF4-FFF2-40B4-BE49-F238E27FC236}">
              <a16:creationId xmlns:a16="http://schemas.microsoft.com/office/drawing/2014/main" id="{00000000-0008-0000-0300-000043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68580</xdr:rowOff>
    </xdr:from>
    <xdr:to>
      <xdr:col>6</xdr:col>
      <xdr:colOff>0</xdr:colOff>
      <xdr:row>44</xdr:row>
      <xdr:rowOff>68580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68580</xdr:rowOff>
    </xdr:from>
    <xdr:to>
      <xdr:col>4</xdr:col>
      <xdr:colOff>482600</xdr:colOff>
      <xdr:row>44</xdr:row>
      <xdr:rowOff>68580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58928</xdr:rowOff>
    </xdr:from>
    <xdr:to>
      <xdr:col>3</xdr:col>
      <xdr:colOff>279400</xdr:colOff>
      <xdr:row>44</xdr:row>
      <xdr:rowOff>68580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1447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84" name="円/楕円 83">
          <a:extLst>
            <a:ext uri="{FF2B5EF4-FFF2-40B4-BE49-F238E27FC236}">
              <a16:creationId xmlns:a16="http://schemas.microsoft.com/office/drawing/2014/main" id="{00000000-0008-0000-0300-000054000000}"/>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85107</xdr:rowOff>
    </xdr:from>
    <xdr:ext cx="762000" cy="259045"/>
    <xdr:sp macro="" textlink="">
      <xdr:nvSpPr>
        <xdr:cNvPr id="85" name="財政力該当値テキスト">
          <a:extLst>
            <a:ext uri="{FF2B5EF4-FFF2-40B4-BE49-F238E27FC236}">
              <a16:creationId xmlns:a16="http://schemas.microsoft.com/office/drawing/2014/main" id="{00000000-0008-0000-0300-000055000000}"/>
            </a:ext>
          </a:extLst>
        </xdr:cNvPr>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17780</xdr:rowOff>
    </xdr:from>
    <xdr:to>
      <xdr:col>6</xdr:col>
      <xdr:colOff>50800</xdr:colOff>
      <xdr:row>44</xdr:row>
      <xdr:rowOff>119380</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104157</xdr:rowOff>
    </xdr:from>
    <xdr:ext cx="7366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17780</xdr:rowOff>
    </xdr:from>
    <xdr:to>
      <xdr:col>4</xdr:col>
      <xdr:colOff>533400</xdr:colOff>
      <xdr:row>44</xdr:row>
      <xdr:rowOff>119380</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104157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17780</xdr:rowOff>
    </xdr:from>
    <xdr:to>
      <xdr:col>3</xdr:col>
      <xdr:colOff>330200</xdr:colOff>
      <xdr:row>44</xdr:row>
      <xdr:rowOff>119380</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104157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8128</xdr:rowOff>
    </xdr:from>
    <xdr:to>
      <xdr:col>2</xdr:col>
      <xdr:colOff>127000</xdr:colOff>
      <xdr:row>44</xdr:row>
      <xdr:rowOff>109728</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1397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94505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066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a:extLst>
            <a:ext uri="{FF2B5EF4-FFF2-40B4-BE49-F238E27FC236}">
              <a16:creationId xmlns:a16="http://schemas.microsoft.com/office/drawing/2014/main"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15</a:t>
          </a:r>
          <a:r>
            <a:rPr kumimoji="1" lang="ja-JP" altLang="en-US" sz="1300">
              <a:latin typeface="ＭＳ Ｐゴシック"/>
            </a:rPr>
            <a:t>年度の集中改革プランより実施している村議会議員、特別職及び一般職の独自給与カットの人件費削減や補助費、公債費の抑制により</a:t>
          </a:r>
          <a:r>
            <a:rPr kumimoji="1" lang="en-US" altLang="ja-JP" sz="1300">
              <a:latin typeface="ＭＳ Ｐゴシック"/>
            </a:rPr>
            <a:t>78.7</a:t>
          </a:r>
          <a:r>
            <a:rPr kumimoji="1" lang="ja-JP" altLang="en-US" sz="1300">
              <a:latin typeface="ＭＳ Ｐゴシック"/>
            </a:rPr>
            <a:t>％と類似団体平均を下回っている。</a:t>
          </a:r>
          <a:endParaRPr kumimoji="1" lang="en-US" altLang="ja-JP" sz="1300">
            <a:latin typeface="ＭＳ Ｐゴシック"/>
          </a:endParaRPr>
        </a:p>
        <a:p>
          <a:r>
            <a:rPr kumimoji="1" lang="ja-JP" altLang="en-US" sz="1300">
              <a:latin typeface="ＭＳ Ｐゴシック"/>
            </a:rPr>
            <a:t>　今後も事務事業の見直しを更に進めるとともに、経常経費の削減に努め経常収支比率を低下できるように努める。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120287</xdr:rowOff>
    </xdr:from>
    <xdr:to>
      <xdr:col>7</xdr:col>
      <xdr:colOff>152400</xdr:colOff>
      <xdr:row>63</xdr:row>
      <xdr:rowOff>121194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50187"/>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120287</xdr:rowOff>
    </xdr:from>
    <xdr:to>
      <xdr:col>6</xdr:col>
      <xdr:colOff>0</xdr:colOff>
      <xdr:row>63</xdr:row>
      <xdr:rowOff>141877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5018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55699</xdr:rowOff>
    </xdr:from>
    <xdr:to>
      <xdr:col>4</xdr:col>
      <xdr:colOff>482600</xdr:colOff>
      <xdr:row>63</xdr:row>
      <xdr:rowOff>141877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5704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45357</xdr:rowOff>
    </xdr:from>
    <xdr:to>
      <xdr:col>3</xdr:col>
      <xdr:colOff>279400</xdr:colOff>
      <xdr:row>63</xdr:row>
      <xdr:rowOff>55699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4670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70394</xdr:rowOff>
    </xdr:from>
    <xdr:to>
      <xdr:col>7</xdr:col>
      <xdr:colOff>203200</xdr:colOff>
      <xdr:row>64</xdr:row>
      <xdr:rowOff>544</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86921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69487</xdr:rowOff>
    </xdr:from>
    <xdr:to>
      <xdr:col>6</xdr:col>
      <xdr:colOff>50800</xdr:colOff>
      <xdr:row>62</xdr:row>
      <xdr:rowOff>171087</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9814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91077</xdr:rowOff>
    </xdr:from>
    <xdr:to>
      <xdr:col>4</xdr:col>
      <xdr:colOff>533400</xdr:colOff>
      <xdr:row>64</xdr:row>
      <xdr:rowOff>21227</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31404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6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4899</xdr:rowOff>
    </xdr:from>
    <xdr:to>
      <xdr:col>3</xdr:col>
      <xdr:colOff>330200</xdr:colOff>
      <xdr:row>63</xdr:row>
      <xdr:rowOff>106499</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116676</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166007</xdr:rowOff>
    </xdr:from>
    <xdr:to>
      <xdr:col>2</xdr:col>
      <xdr:colOff>127000</xdr:colOff>
      <xdr:row>63</xdr:row>
      <xdr:rowOff>96157</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106334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[824,647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非常に高い数値となっている。この大きな要因として、直営温泉施設に係る維持管理費に占める割合が高くなっている。また、学校児童生徒の減少に歯止めをかけるために継続的に実施している山村留学事業や幼児の年齢、発達に応じた保育を実現するために加配保育士の雇用に係る経費等が主な要因となっている。温泉施設運営については、維持管理費の抑制等更に努め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54260</xdr:rowOff>
    </xdr:from>
    <xdr:to>
      <xdr:col>7</xdr:col>
      <xdr:colOff>152400</xdr:colOff>
      <xdr:row>85</xdr:row>
      <xdr:rowOff>117523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627510"/>
          <a:ext cx="838200" cy="6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21546</xdr:rowOff>
    </xdr:from>
    <xdr:to>
      <xdr:col>6</xdr:col>
      <xdr:colOff>0</xdr:colOff>
      <xdr:row>85</xdr:row>
      <xdr:rowOff>54260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594796"/>
          <a:ext cx="889000" cy="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88516</xdr:rowOff>
    </xdr:from>
    <xdr:to>
      <xdr:col>4</xdr:col>
      <xdr:colOff>482600</xdr:colOff>
      <xdr:row>85</xdr:row>
      <xdr:rowOff>21546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490316"/>
          <a:ext cx="889000" cy="10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27967</xdr:rowOff>
    </xdr:from>
    <xdr:to>
      <xdr:col>3</xdr:col>
      <xdr:colOff>279400</xdr:colOff>
      <xdr:row>84</xdr:row>
      <xdr:rowOff>88516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429767"/>
          <a:ext cx="889000" cy="6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66723</xdr:rowOff>
    </xdr:from>
    <xdr:to>
      <xdr:col>7</xdr:col>
      <xdr:colOff>203200</xdr:colOff>
      <xdr:row>85</xdr:row>
      <xdr:rowOff>168323</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902200" y="1463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38800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61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824,647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3460</xdr:rowOff>
    </xdr:from>
    <xdr:to>
      <xdr:col>6</xdr:col>
      <xdr:colOff>50800</xdr:colOff>
      <xdr:row>85</xdr:row>
      <xdr:rowOff>105060</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064000" y="1457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89837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663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769,591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142196</xdr:rowOff>
    </xdr:from>
    <xdr:to>
      <xdr:col>4</xdr:col>
      <xdr:colOff>533400</xdr:colOff>
      <xdr:row>85</xdr:row>
      <xdr:rowOff>72346</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3175000" y="1454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57123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63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741,119</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37716</xdr:rowOff>
    </xdr:from>
    <xdr:to>
      <xdr:col>3</xdr:col>
      <xdr:colOff>330200</xdr:colOff>
      <xdr:row>84</xdr:row>
      <xdr:rowOff>139316</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2286000" y="144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124093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5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650,192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148617</xdr:rowOff>
    </xdr:from>
    <xdr:to>
      <xdr:col>2</xdr:col>
      <xdr:colOff>127000</xdr:colOff>
      <xdr:row>84</xdr:row>
      <xdr:rowOff>78767</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1397000" y="1437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63544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46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597,498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等の独自給与カットの実施により、類似団体の中ではかなり低い水準となっている。級別資格基準表の是正等行い、財政力の向上を図る上で給与水準の抑制は不可欠であり、今後もこの指数維持のため、給与抑制等実施し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85</xdr:row>
      <xdr:rowOff>164464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7015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a:extLst>
            <a:ext uri="{FF2B5EF4-FFF2-40B4-BE49-F238E27FC236}">
              <a16:creationId xmlns:a16="http://schemas.microsoft.com/office/drawing/2014/main" id="{00000000-0008-0000-0300-0000FE000000}"/>
            </a:ext>
          </a:extLst>
        </xdr:cNvPr>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13652</xdr:rowOff>
    </xdr:from>
    <xdr:to>
      <xdr:col>23</xdr:col>
      <xdr:colOff>406400</xdr:colOff>
      <xdr:row>85</xdr:row>
      <xdr:rowOff>128270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586902"/>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100648</xdr:rowOff>
    </xdr:from>
    <xdr:to>
      <xdr:col>22</xdr:col>
      <xdr:colOff>203200</xdr:colOff>
      <xdr:row>85</xdr:row>
      <xdr:rowOff>13652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50244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100648</xdr:rowOff>
    </xdr:from>
    <xdr:to>
      <xdr:col>21</xdr:col>
      <xdr:colOff>0</xdr:colOff>
      <xdr:row>87</xdr:row>
      <xdr:rowOff>105093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502448"/>
          <a:ext cx="889000" cy="5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113664</xdr:rowOff>
    </xdr:from>
    <xdr:to>
      <xdr:col>24</xdr:col>
      <xdr:colOff>609600</xdr:colOff>
      <xdr:row>86</xdr:row>
      <xdr:rowOff>43814</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69672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130191</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53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134302</xdr:rowOff>
    </xdr:from>
    <xdr:to>
      <xdr:col>22</xdr:col>
      <xdr:colOff>254000</xdr:colOff>
      <xdr:row>85</xdr:row>
      <xdr:rowOff>64452</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52400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74629</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30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49848</xdr:rowOff>
    </xdr:from>
    <xdr:to>
      <xdr:col>21</xdr:col>
      <xdr:colOff>50800</xdr:colOff>
      <xdr:row>84</xdr:row>
      <xdr:rowOff>151448</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4351000" y="144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161625</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22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54293</xdr:rowOff>
    </xdr:from>
    <xdr:to>
      <xdr:col>19</xdr:col>
      <xdr:colOff>533400</xdr:colOff>
      <xdr:row>87</xdr:row>
      <xdr:rowOff>155893</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34620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166070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73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28</a:t>
          </a:r>
          <a:r>
            <a:rPr kumimoji="1" lang="ja-JP" altLang="en-US" sz="1300">
              <a:latin typeface="ＭＳ Ｐゴシック"/>
            </a:rPr>
            <a:t>年度の職員数は</a:t>
          </a:r>
          <a:r>
            <a:rPr kumimoji="1" lang="en-US" altLang="ja-JP" sz="1300">
              <a:latin typeface="ＭＳ Ｐゴシック"/>
            </a:rPr>
            <a:t>21</a:t>
          </a:r>
          <a:r>
            <a:rPr kumimoji="1" lang="ja-JP" altLang="en-US" sz="1300">
              <a:latin typeface="ＭＳ Ｐゴシック"/>
            </a:rPr>
            <a:t>人で、集中改革プランにより示している目標値に対して</a:t>
          </a:r>
          <a:r>
            <a:rPr kumimoji="1" lang="en-US" altLang="ja-JP" sz="1300">
              <a:latin typeface="ＭＳ Ｐゴシック"/>
            </a:rPr>
            <a:t>1</a:t>
          </a:r>
          <a:r>
            <a:rPr kumimoji="1" lang="ja-JP" altLang="en-US" sz="1300">
              <a:latin typeface="ＭＳ Ｐゴシック"/>
            </a:rPr>
            <a:t>人増の状況である。平成</a:t>
          </a:r>
          <a:r>
            <a:rPr kumimoji="1" lang="en-US" altLang="ja-JP" sz="1300">
              <a:latin typeface="ＭＳ Ｐゴシック"/>
            </a:rPr>
            <a:t>5</a:t>
          </a:r>
          <a:r>
            <a:rPr kumimoji="1" lang="ja-JP" altLang="en-US" sz="1300">
              <a:latin typeface="ＭＳ Ｐゴシック"/>
            </a:rPr>
            <a:t>年には</a:t>
          </a:r>
          <a:r>
            <a:rPr kumimoji="1" lang="en-US" altLang="ja-JP" sz="1300">
              <a:latin typeface="ＭＳ Ｐゴシック"/>
            </a:rPr>
            <a:t>27</a:t>
          </a:r>
          <a:r>
            <a:rPr kumimoji="1" lang="ja-JP" altLang="en-US" sz="1300">
              <a:latin typeface="ＭＳ Ｐゴシック"/>
            </a:rPr>
            <a:t>名の職員が在籍しこの間、</a:t>
          </a:r>
          <a:r>
            <a:rPr kumimoji="1" lang="en-US" altLang="ja-JP" sz="1300">
              <a:latin typeface="ＭＳ Ｐゴシック"/>
            </a:rPr>
            <a:t>6</a:t>
          </a:r>
          <a:r>
            <a:rPr kumimoji="1" lang="ja-JP" altLang="en-US" sz="1300">
              <a:latin typeface="ＭＳ Ｐゴシック"/>
            </a:rPr>
            <a:t>人の削減に努めてきた。今後も住民サービスの低下が生じないよう時代の要請に適した人員配置と組織の更なるスリム化及び事務の効率化を進めるよう努める必要がある。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47587</xdr:rowOff>
    </xdr:from>
    <xdr:to>
      <xdr:col>24</xdr:col>
      <xdr:colOff>558800</xdr:colOff>
      <xdr:row>62</xdr:row>
      <xdr:rowOff>102362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677487"/>
          <a:ext cx="838200" cy="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171018</xdr:rowOff>
    </xdr:from>
    <xdr:to>
      <xdr:col>23</xdr:col>
      <xdr:colOff>406400</xdr:colOff>
      <xdr:row>62</xdr:row>
      <xdr:rowOff>47587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629468"/>
          <a:ext cx="889000" cy="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171018</xdr:rowOff>
    </xdr:from>
    <xdr:to>
      <xdr:col>22</xdr:col>
      <xdr:colOff>203200</xdr:colOff>
      <xdr:row>62</xdr:row>
      <xdr:rowOff>24905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4401800" y="10629468"/>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153162</xdr:rowOff>
    </xdr:from>
    <xdr:to>
      <xdr:col>21</xdr:col>
      <xdr:colOff>0</xdr:colOff>
      <xdr:row>62</xdr:row>
      <xdr:rowOff>24905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611612"/>
          <a:ext cx="889000" cy="4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51562</xdr:rowOff>
    </xdr:from>
    <xdr:to>
      <xdr:col>24</xdr:col>
      <xdr:colOff>609600</xdr:colOff>
      <xdr:row>62</xdr:row>
      <xdr:rowOff>153162</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6967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23639</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65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168237</xdr:rowOff>
    </xdr:from>
    <xdr:to>
      <xdr:col>23</xdr:col>
      <xdr:colOff>457200</xdr:colOff>
      <xdr:row>62</xdr:row>
      <xdr:rowOff>98387</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129000" y="1062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83164</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713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120218</xdr:rowOff>
    </xdr:from>
    <xdr:to>
      <xdr:col>22</xdr:col>
      <xdr:colOff>254000</xdr:colOff>
      <xdr:row>62</xdr:row>
      <xdr:rowOff>50368</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5240000" y="105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35145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66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145555</xdr:rowOff>
    </xdr:from>
    <xdr:to>
      <xdr:col>21</xdr:col>
      <xdr:colOff>50800</xdr:colOff>
      <xdr:row>62</xdr:row>
      <xdr:rowOff>75705</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4351000" y="106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60482</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69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102362</xdr:rowOff>
    </xdr:from>
    <xdr:to>
      <xdr:col>19</xdr:col>
      <xdr:colOff>533400</xdr:colOff>
      <xdr:row>62</xdr:row>
      <xdr:rowOff>32512</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3462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17289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28</a:t>
          </a:r>
          <a:r>
            <a:rPr kumimoji="1" lang="ja-JP" altLang="en-US" sz="1300">
              <a:latin typeface="ＭＳ Ｐゴシック"/>
            </a:rPr>
            <a:t>年度決算に基づく実質公債費比率は</a:t>
          </a:r>
          <a:r>
            <a:rPr kumimoji="1" lang="en-US" altLang="ja-JP" sz="1300">
              <a:latin typeface="ＭＳ Ｐゴシック"/>
            </a:rPr>
            <a:t>9.9</a:t>
          </a:r>
          <a:r>
            <a:rPr kumimoji="1" lang="ja-JP" altLang="en-US" sz="1300">
              <a:latin typeface="ＭＳ Ｐゴシック"/>
            </a:rPr>
            <a:t>％と対前年度より</a:t>
          </a:r>
          <a:r>
            <a:rPr kumimoji="1" lang="en-US" altLang="ja-JP" sz="1300">
              <a:latin typeface="ＭＳ Ｐゴシック"/>
            </a:rPr>
            <a:t>0.6</a:t>
          </a:r>
          <a:r>
            <a:rPr kumimoji="1" lang="ja-JP" altLang="en-US" sz="1300">
              <a:latin typeface="ＭＳ Ｐゴシック"/>
            </a:rPr>
            <a:t>％減少したが、類似団体内平均値と比較して依然として高い比率となっている。計画的に不利な起債の繰上償還の実施、過大な起債の抑制等を実施してきているが、公営企業債に係る繰入金や普通交付税参入額の減少等により比率の低下も鈍化傾向になりつつある。今後も新規発行債を抑制し、実質公債費比率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20574</xdr:rowOff>
    </xdr:from>
    <xdr:to>
      <xdr:col>24</xdr:col>
      <xdr:colOff>558800</xdr:colOff>
      <xdr:row>42</xdr:row>
      <xdr:rowOff>49530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722147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a:extLst>
            <a:ext uri="{FF2B5EF4-FFF2-40B4-BE49-F238E27FC236}">
              <a16:creationId xmlns:a16="http://schemas.microsoft.com/office/drawing/2014/main" id="{00000000-0008-0000-0300-000075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49530</xdr:rowOff>
    </xdr:from>
    <xdr:to>
      <xdr:col>23</xdr:col>
      <xdr:colOff>406400</xdr:colOff>
      <xdr:row>42</xdr:row>
      <xdr:rowOff>131572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25043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131572</xdr:rowOff>
    </xdr:from>
    <xdr:to>
      <xdr:col>22</xdr:col>
      <xdr:colOff>203200</xdr:colOff>
      <xdr:row>43</xdr:row>
      <xdr:rowOff>37338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3324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37338</xdr:rowOff>
    </xdr:from>
    <xdr:to>
      <xdr:col>21</xdr:col>
      <xdr:colOff>0</xdr:colOff>
      <xdr:row>43</xdr:row>
      <xdr:rowOff>95250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4096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141224</xdr:rowOff>
    </xdr:from>
    <xdr:to>
      <xdr:col>24</xdr:col>
      <xdr:colOff>609600</xdr:colOff>
      <xdr:row>42</xdr:row>
      <xdr:rowOff>71374</xdr:rowOff>
    </xdr:to>
    <xdr:sp macro="" textlink="">
      <xdr:nvSpPr>
        <xdr:cNvPr id="390" name="円/楕円 389">
          <a:extLst>
            <a:ext uri="{FF2B5EF4-FFF2-40B4-BE49-F238E27FC236}">
              <a16:creationId xmlns:a16="http://schemas.microsoft.com/office/drawing/2014/main" id="{00000000-0008-0000-0300-000086010000}"/>
            </a:ext>
          </a:extLst>
        </xdr:cNvPr>
        <xdr:cNvSpPr/>
      </xdr:nvSpPr>
      <xdr:spPr>
        <a:xfrm>
          <a:off x="169672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113301</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14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170180</xdr:rowOff>
    </xdr:from>
    <xdr:to>
      <xdr:col>23</xdr:col>
      <xdr:colOff>457200</xdr:colOff>
      <xdr:row>42</xdr:row>
      <xdr:rowOff>100330</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85107</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80772</xdr:rowOff>
    </xdr:from>
    <xdr:to>
      <xdr:col>22</xdr:col>
      <xdr:colOff>254000</xdr:colOff>
      <xdr:row>43</xdr:row>
      <xdr:rowOff>10922</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167149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157988</xdr:rowOff>
    </xdr:from>
    <xdr:to>
      <xdr:col>21</xdr:col>
      <xdr:colOff>50800</xdr:colOff>
      <xdr:row>43</xdr:row>
      <xdr:rowOff>88138</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4351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計画的に基金積立、地方債の繰上償還等を実施したため、将来負担額を充当可能財源額等が</a:t>
          </a:r>
          <a:r>
            <a:rPr kumimoji="1" lang="en-US" altLang="ja-JP" sz="1300">
              <a:latin typeface="ＭＳ Ｐゴシック"/>
            </a:rPr>
            <a:t>663</a:t>
          </a:r>
          <a:r>
            <a:rPr kumimoji="1" lang="ja-JP" altLang="en-US" sz="1300">
              <a:latin typeface="ＭＳ Ｐゴシック"/>
            </a:rPr>
            <a:t>百万円上回る結果となった。公営企業債の償還もピークを越え、公営企業債等繰入見込額も減少して生きている。</a:t>
          </a:r>
          <a:endParaRPr kumimoji="1" lang="en-US" altLang="ja-JP" sz="1300">
            <a:latin typeface="ＭＳ Ｐゴシック"/>
          </a:endParaRPr>
        </a:p>
        <a:p>
          <a:r>
            <a:rPr kumimoji="1" lang="ja-JP" altLang="en-US" sz="1300">
              <a:latin typeface="ＭＳ Ｐゴシック"/>
            </a:rPr>
            <a:t>　今後も更に公債費等義務的経費の削減を中心とする財政改革を進め、財政健全化に努める。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a:extLst>
            <a:ext uri="{FF2B5EF4-FFF2-40B4-BE49-F238E27FC236}">
              <a16:creationId xmlns:a16="http://schemas.microsoft.com/office/drawing/2014/main" id="{00000000-0008-0000-0300-0000B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長野県売木村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
581
43.43
1,224,770
1,163,414
25,144
675,565
731,059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a:t>
          </a:r>
          <a:r>
            <a:rPr kumimoji="1" lang="en-US" altLang="ja-JP" sz="1300">
              <a:latin typeface="ＭＳ Ｐゴシック"/>
            </a:rPr>
            <a:t>20.6</a:t>
          </a:r>
          <a:r>
            <a:rPr kumimoji="1" lang="ja-JP" altLang="en-US" sz="1300">
              <a:latin typeface="ＭＳ Ｐゴシック"/>
            </a:rPr>
            <a:t>％と類似団体内平均値を</a:t>
          </a:r>
          <a:r>
            <a:rPr kumimoji="1" lang="en-US" altLang="ja-JP" sz="1300">
              <a:latin typeface="ＭＳ Ｐゴシック"/>
            </a:rPr>
            <a:t>2.6</a:t>
          </a:r>
          <a:r>
            <a:rPr kumimoji="1" lang="ja-JP" altLang="en-US" sz="1300">
              <a:latin typeface="ＭＳ Ｐゴシック"/>
            </a:rPr>
            <a:t>％下回っている。要因としては、議会議員報酬の</a:t>
          </a:r>
          <a:r>
            <a:rPr kumimoji="1" lang="en-US" altLang="ja-JP" sz="1300">
              <a:latin typeface="ＭＳ Ｐゴシック"/>
            </a:rPr>
            <a:t>15</a:t>
          </a:r>
          <a:r>
            <a:rPr kumimoji="1" lang="ja-JP" altLang="en-US" sz="1300">
              <a:latin typeface="ＭＳ Ｐゴシック"/>
            </a:rPr>
            <a:t>％削減、特別職の給料</a:t>
          </a:r>
          <a:r>
            <a:rPr kumimoji="1" lang="en-US" altLang="ja-JP" sz="1300">
              <a:latin typeface="ＭＳ Ｐゴシック"/>
            </a:rPr>
            <a:t>17</a:t>
          </a:r>
          <a:r>
            <a:rPr kumimoji="1" lang="ja-JP" altLang="en-US" sz="1300">
              <a:latin typeface="ＭＳ Ｐゴシック"/>
            </a:rPr>
            <a:t>％から</a:t>
          </a:r>
          <a:r>
            <a:rPr kumimoji="1" lang="en-US" altLang="ja-JP" sz="1300">
              <a:latin typeface="ＭＳ Ｐゴシック"/>
            </a:rPr>
            <a:t>8</a:t>
          </a:r>
          <a:r>
            <a:rPr kumimoji="1" lang="ja-JP" altLang="en-US" sz="1300">
              <a:latin typeface="ＭＳ Ｐゴシック"/>
            </a:rPr>
            <a:t>％削減、一般職の給料</a:t>
          </a:r>
          <a:r>
            <a:rPr kumimoji="1" lang="en-US" altLang="ja-JP" sz="1300">
              <a:latin typeface="ＭＳ Ｐゴシック"/>
            </a:rPr>
            <a:t>10</a:t>
          </a:r>
          <a:r>
            <a:rPr kumimoji="1" lang="ja-JP" altLang="en-US" sz="1300">
              <a:latin typeface="ＭＳ Ｐゴシック"/>
            </a:rPr>
            <a:t>％から</a:t>
          </a:r>
          <a:r>
            <a:rPr kumimoji="1" lang="en-US" altLang="ja-JP" sz="1300">
              <a:latin typeface="ＭＳ Ｐゴシック"/>
            </a:rPr>
            <a:t>3</a:t>
          </a:r>
          <a:r>
            <a:rPr kumimoji="1" lang="ja-JP" altLang="en-US" sz="1300">
              <a:latin typeface="ＭＳ Ｐゴシック"/>
            </a:rPr>
            <a:t>％削減を平成</a:t>
          </a:r>
          <a:r>
            <a:rPr kumimoji="1" lang="en-US" altLang="ja-JP" sz="1300">
              <a:latin typeface="ＭＳ Ｐゴシック"/>
            </a:rPr>
            <a:t>15</a:t>
          </a:r>
          <a:r>
            <a:rPr kumimoji="1" lang="ja-JP" altLang="en-US" sz="1300">
              <a:latin typeface="ＭＳ Ｐゴシック"/>
            </a:rPr>
            <a:t>年度より実施し、給与の適正化に努めるとともに総人件費の抑制を図ってきた。今後も住民の納得と支持が得られる給与体系、運用、水準の適正化が求められていることから、人事院勧告制度を尊重し、国家公務員の給与水準に準拠した給与体系とし適正な運用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129286</xdr:rowOff>
    </xdr:from>
    <xdr:to>
      <xdr:col>7</xdr:col>
      <xdr:colOff>15875</xdr:colOff>
      <xdr:row>36</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3003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129286</xdr:rowOff>
    </xdr:from>
    <xdr:to>
      <xdr:col>5</xdr:col>
      <xdr:colOff>549275</xdr:colOff>
      <xdr:row>35</xdr:row>
      <xdr:rowOff>129286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30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74422</xdr:rowOff>
    </xdr:from>
    <xdr:to>
      <xdr:col>4</xdr:col>
      <xdr:colOff>346075</xdr:colOff>
      <xdr:row>35</xdr:row>
      <xdr:rowOff>129286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751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74422</xdr:rowOff>
    </xdr:from>
    <xdr:to>
      <xdr:col>3</xdr:col>
      <xdr:colOff>142875</xdr:colOff>
      <xdr:row>35</xdr:row>
      <xdr:rowOff>106426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751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160782</xdr:rowOff>
    </xdr:from>
    <xdr:to>
      <xdr:col>7</xdr:col>
      <xdr:colOff>66675</xdr:colOff>
      <xdr:row>36</xdr:row>
      <xdr:rowOff>90932</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5859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78486</xdr:rowOff>
    </xdr:from>
    <xdr:to>
      <xdr:col>5</xdr:col>
      <xdr:colOff>600075</xdr:colOff>
      <xdr:row>36</xdr:row>
      <xdr:rowOff>8636</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18813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78486</xdr:rowOff>
    </xdr:from>
    <xdr:to>
      <xdr:col>4</xdr:col>
      <xdr:colOff>396875</xdr:colOff>
      <xdr:row>36</xdr:row>
      <xdr:rowOff>8636</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18813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23622</xdr:rowOff>
    </xdr:from>
    <xdr:to>
      <xdr:col>3</xdr:col>
      <xdr:colOff>193675</xdr:colOff>
      <xdr:row>35</xdr:row>
      <xdr:rowOff>125222</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135399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55626</xdr:rowOff>
    </xdr:from>
    <xdr:to>
      <xdr:col>1</xdr:col>
      <xdr:colOff>676275</xdr:colOff>
      <xdr:row>35</xdr:row>
      <xdr:rowOff>157226</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167403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要因としては直営温泉施設に係る管理運営費に占める割合が高くなっている。また保育所の加配保育士の雇用、児童生徒の減少による複式学級解消のために行っている山村留学制度に係る経費等が主な要因となっている。温泉施設運営については、維持管理経費の抑制等更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58420</xdr:rowOff>
    </xdr:from>
    <xdr:to>
      <xdr:col>24</xdr:col>
      <xdr:colOff>31750</xdr:colOff>
      <xdr:row>19</xdr:row>
      <xdr:rowOff>85090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4452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58420</xdr:rowOff>
    </xdr:from>
    <xdr:to>
      <xdr:col>22</xdr:col>
      <xdr:colOff>565150</xdr:colOff>
      <xdr:row>19</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44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111760</xdr:rowOff>
    </xdr:from>
    <xdr:to>
      <xdr:col>21</xdr:col>
      <xdr:colOff>361950</xdr:colOff>
      <xdr:row>19</xdr:row>
      <xdr:rowOff>46990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978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100330</xdr:rowOff>
    </xdr:from>
    <xdr:to>
      <xdr:col>20</xdr:col>
      <xdr:colOff>158750</xdr:colOff>
      <xdr:row>18</xdr:row>
      <xdr:rowOff>111760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149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34290</xdr:rowOff>
    </xdr:from>
    <xdr:to>
      <xdr:col>24</xdr:col>
      <xdr:colOff>82550</xdr:colOff>
      <xdr:row>19</xdr:row>
      <xdr:rowOff>135890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6367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xdr:rowOff>
    </xdr:from>
    <xdr:to>
      <xdr:col>22</xdr:col>
      <xdr:colOff>615950</xdr:colOff>
      <xdr:row>18</xdr:row>
      <xdr:rowOff>109220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93997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167640</xdr:rowOff>
    </xdr:from>
    <xdr:to>
      <xdr:col>21</xdr:col>
      <xdr:colOff>412750</xdr:colOff>
      <xdr:row>19</xdr:row>
      <xdr:rowOff>97790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82567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60960</xdr:rowOff>
    </xdr:from>
    <xdr:to>
      <xdr:col>20</xdr:col>
      <xdr:colOff>209550</xdr:colOff>
      <xdr:row>18</xdr:row>
      <xdr:rowOff>162560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147337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49530</xdr:rowOff>
    </xdr:from>
    <xdr:to>
      <xdr:col>19</xdr:col>
      <xdr:colOff>6350</xdr:colOff>
      <xdr:row>17</xdr:row>
      <xdr:rowOff>151130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135907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扶助費は類似団体内平均値と比較してかなり低い数値となっている。養護老人ホーム入所者が現在</a:t>
          </a:r>
          <a:r>
            <a:rPr kumimoji="1" lang="en-US" altLang="ja-JP" sz="1300">
              <a:latin typeface="ＭＳ Ｐゴシック"/>
            </a:rPr>
            <a:t>1</a:t>
          </a:r>
          <a:r>
            <a:rPr kumimoji="1" lang="ja-JP" altLang="en-US" sz="1300">
              <a:latin typeface="ＭＳ Ｐゴシック"/>
            </a:rPr>
            <a:t>名と少なく、福祉医療費の支給が類似団体と比較して少額等が主な要因と思われる。今後も更に比率が上がらないよう予防、啓発が必要と思われる。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102507</xdr:rowOff>
    </xdr:from>
    <xdr:to>
      <xdr:col>7</xdr:col>
      <xdr:colOff>15875</xdr:colOff>
      <xdr:row>53</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1893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53</xdr:row>
      <xdr:rowOff>118835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189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53</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53</xdr:row>
      <xdr:rowOff>167822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51707</xdr:rowOff>
    </xdr:from>
    <xdr:to>
      <xdr:col>5</xdr:col>
      <xdr:colOff>600075</xdr:colOff>
      <xdr:row>53</xdr:row>
      <xdr:rowOff>153307</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163484</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68035</xdr:rowOff>
    </xdr:from>
    <xdr:to>
      <xdr:col>4</xdr:col>
      <xdr:colOff>396875</xdr:colOff>
      <xdr:row>53</xdr:row>
      <xdr:rowOff>169635</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8362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その他は公債費によるものが大きく、類似団体内平均値を</a:t>
          </a:r>
          <a:r>
            <a:rPr kumimoji="1" lang="en-US" altLang="ja-JP" sz="1300">
              <a:latin typeface="ＭＳ Ｐゴシック"/>
            </a:rPr>
            <a:t>3.4</a:t>
          </a:r>
          <a:r>
            <a:rPr kumimoji="1" lang="ja-JP" altLang="en-US" sz="1300">
              <a:latin typeface="ＭＳ Ｐゴシック"/>
            </a:rPr>
            <a:t>％上回っている。新規発行債の抑制と計画的な繰上償還を今後も引き続き検討し、数値の抑制に努める。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42418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7739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37846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73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136144</xdr:rowOff>
    </xdr:from>
    <xdr:to>
      <xdr:col>21</xdr:col>
      <xdr:colOff>361950</xdr:colOff>
      <xdr:row>57</xdr:row>
      <xdr:rowOff>37846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7373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122428</xdr:rowOff>
    </xdr:from>
    <xdr:to>
      <xdr:col>20</xdr:col>
      <xdr:colOff>158750</xdr:colOff>
      <xdr:row>56</xdr:row>
      <xdr:rowOff>136144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723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64592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135145</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158496</xdr:rowOff>
    </xdr:from>
    <xdr:to>
      <xdr:col>21</xdr:col>
      <xdr:colOff>412750</xdr:colOff>
      <xdr:row>57</xdr:row>
      <xdr:rowOff>88646</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73423</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85344</xdr:rowOff>
    </xdr:from>
    <xdr:to>
      <xdr:col>20</xdr:col>
      <xdr:colOff>209550</xdr:colOff>
      <xdr:row>57</xdr:row>
      <xdr:rowOff>15494</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2954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158005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各種団体補助金等の支給見直しを行った結果、類似団体内平均値を下回っている状況である。今後も各事業を精査検証し、更に補助費抑制に努める。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170434</xdr:rowOff>
    </xdr:from>
    <xdr:to>
      <xdr:col>24</xdr:col>
      <xdr:colOff>31750</xdr:colOff>
      <xdr:row>35</xdr:row>
      <xdr:rowOff>170434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711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170434</xdr:rowOff>
    </xdr:from>
    <xdr:to>
      <xdr:col>22</xdr:col>
      <xdr:colOff>565150</xdr:colOff>
      <xdr:row>36</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1711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129286</xdr:rowOff>
    </xdr:from>
    <xdr:to>
      <xdr:col>21</xdr:col>
      <xdr:colOff>361950</xdr:colOff>
      <xdr:row>36</xdr:row>
      <xdr:rowOff>21844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300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129286</xdr:rowOff>
    </xdr:from>
    <xdr:to>
      <xdr:col>20</xdr:col>
      <xdr:colOff>158750</xdr:colOff>
      <xdr:row>35</xdr:row>
      <xdr:rowOff>129286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30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119634</xdr:rowOff>
    </xdr:from>
    <xdr:to>
      <xdr:col>24</xdr:col>
      <xdr:colOff>82550</xdr:colOff>
      <xdr:row>36</xdr:row>
      <xdr:rowOff>49784</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136161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119634</xdr:rowOff>
    </xdr:from>
    <xdr:to>
      <xdr:col>22</xdr:col>
      <xdr:colOff>615950</xdr:colOff>
      <xdr:row>36</xdr:row>
      <xdr:rowOff>49784</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59961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78486</xdr:rowOff>
    </xdr:from>
    <xdr:to>
      <xdr:col>20</xdr:col>
      <xdr:colOff>209550</xdr:colOff>
      <xdr:row>36</xdr:row>
      <xdr:rowOff>8636</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18813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18813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償還に充当可能な特定財源が減少したため、公債費の経常収支比率が高くなっている。起債の償還はピークを過ぎ、今後も引き続き新規発行債の抑制を強化し、財政に余裕があれば財政融資資金の繰上償還を検討する必要がある。</a:t>
          </a:r>
          <a:endParaRPr kumimoji="1" lang="en-US" altLang="ja-JP" sz="1300">
            <a:latin typeface="ＭＳ Ｐゴシック"/>
          </a:endParaRPr>
        </a:p>
        <a:p>
          <a:r>
            <a:rPr kumimoji="1" lang="ja-JP" altLang="en-US" sz="1300">
              <a:latin typeface="ＭＳ Ｐゴシック"/>
            </a:rPr>
            <a:t>　今後大型の建設整備事業を予定しているため、必要な事業を絞り込むことにより抑制することとしている。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142240</xdr:rowOff>
    </xdr:from>
    <xdr:to>
      <xdr:col>7</xdr:col>
      <xdr:colOff>15875</xdr:colOff>
      <xdr:row>75</xdr:row>
      <xdr:rowOff>168911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00990"/>
          <a:ext cx="8382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168911</xdr:rowOff>
    </xdr:from>
    <xdr:to>
      <xdr:col>5</xdr:col>
      <xdr:colOff>549275</xdr:colOff>
      <xdr:row>76</xdr:row>
      <xdr:rowOff>77470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276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a:extLst>
            <a:ext uri="{FF2B5EF4-FFF2-40B4-BE49-F238E27FC236}">
              <a16:creationId xmlns:a16="http://schemas.microsoft.com/office/drawing/2014/main" id="{00000000-0008-0000-0400-00006F010000}"/>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77470</xdr:rowOff>
    </xdr:from>
    <xdr:to>
      <xdr:col>4</xdr:col>
      <xdr:colOff>346075</xdr:colOff>
      <xdr:row>77</xdr:row>
      <xdr:rowOff>16511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076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16511</xdr:rowOff>
    </xdr:from>
    <xdr:to>
      <xdr:col>3</xdr:col>
      <xdr:colOff>142875</xdr:colOff>
      <xdr:row>77</xdr:row>
      <xdr:rowOff>77470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181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91440</xdr:rowOff>
    </xdr:from>
    <xdr:to>
      <xdr:col>7</xdr:col>
      <xdr:colOff>66675</xdr:colOff>
      <xdr:row>76</xdr:row>
      <xdr:rowOff>21589</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4775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107967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118110</xdr:rowOff>
    </xdr:from>
    <xdr:to>
      <xdr:col>5</xdr:col>
      <xdr:colOff>600075</xdr:colOff>
      <xdr:row>76</xdr:row>
      <xdr:rowOff>48261</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58437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26670</xdr:rowOff>
    </xdr:from>
    <xdr:to>
      <xdr:col>4</xdr:col>
      <xdr:colOff>396875</xdr:colOff>
      <xdr:row>76</xdr:row>
      <xdr:rowOff>128270</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3048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138447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137161</xdr:rowOff>
    </xdr:from>
    <xdr:to>
      <xdr:col>3</xdr:col>
      <xdr:colOff>193675</xdr:colOff>
      <xdr:row>77</xdr:row>
      <xdr:rowOff>67311</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52088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26670</xdr:rowOff>
    </xdr:from>
    <xdr:to>
      <xdr:col>1</xdr:col>
      <xdr:colOff>676275</xdr:colOff>
      <xdr:row>77</xdr:row>
      <xdr:rowOff>128270</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113047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公債費以外の分析は類似団体内平均値にほぼ近接している。経常経費抑制のため、更に検証、精査する必要がある。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77</xdr:row>
      <xdr:rowOff>95976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11480"/>
          <a:ext cx="8382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a:extLst>
            <a:ext uri="{FF2B5EF4-FFF2-40B4-BE49-F238E27FC236}">
              <a16:creationId xmlns:a16="http://schemas.microsoft.com/office/drawing/2014/main" id="{00000000-0008-0000-0400-0000AC010000}"/>
            </a:ext>
          </a:extLst>
        </xdr:cNvPr>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77</xdr:row>
      <xdr:rowOff>24130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11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19231</xdr:rowOff>
    </xdr:from>
    <xdr:to>
      <xdr:col>21</xdr:col>
      <xdr:colOff>361950</xdr:colOff>
      <xdr:row>77</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49431"/>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128633</xdr:rowOff>
    </xdr:from>
    <xdr:to>
      <xdr:col>20</xdr:col>
      <xdr:colOff>158750</xdr:colOff>
      <xdr:row>76</xdr:row>
      <xdr:rowOff>19231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8738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45176</xdr:rowOff>
    </xdr:from>
    <xdr:to>
      <xdr:col>24</xdr:col>
      <xdr:colOff>82550</xdr:colOff>
      <xdr:row>77</xdr:row>
      <xdr:rowOff>146776</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64592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17253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30480</xdr:rowOff>
    </xdr:from>
    <xdr:to>
      <xdr:col>22</xdr:col>
      <xdr:colOff>615950</xdr:colOff>
      <xdr:row>76</xdr:row>
      <xdr:rowOff>132080</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139881</xdr:rowOff>
    </xdr:from>
    <xdr:to>
      <xdr:col>20</xdr:col>
      <xdr:colOff>209550</xdr:colOff>
      <xdr:row>76</xdr:row>
      <xdr:rowOff>70031</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3843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80208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77833</xdr:rowOff>
    </xdr:from>
    <xdr:to>
      <xdr:col>19</xdr:col>
      <xdr:colOff>6350</xdr:colOff>
      <xdr:row>76</xdr:row>
      <xdr:rowOff>7984</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2954000" y="12936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18160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長野県売木村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33046</xdr:rowOff>
    </xdr:from>
    <xdr:to>
      <xdr:col>4</xdr:col>
      <xdr:colOff>1117600</xdr:colOff>
      <xdr:row>14</xdr:row>
      <xdr:rowOff>150368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480971"/>
          <a:ext cx="647700" cy="117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a:extLst>
            <a:ext uri="{FF2B5EF4-FFF2-40B4-BE49-F238E27FC236}">
              <a16:creationId xmlns:a16="http://schemas.microsoft.com/office/drawing/2014/main" id="{00000000-0008-0000-0500-000031000000}"/>
            </a:ext>
          </a:extLst>
        </xdr:cNvPr>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150368</xdr:rowOff>
    </xdr:from>
    <xdr:to>
      <xdr:col>4</xdr:col>
      <xdr:colOff>469900</xdr:colOff>
      <xdr:row>14</xdr:row>
      <xdr:rowOff>164398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598293"/>
          <a:ext cx="698500" cy="14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164398</xdr:rowOff>
    </xdr:from>
    <xdr:to>
      <xdr:col>3</xdr:col>
      <xdr:colOff>904875</xdr:colOff>
      <xdr:row>15</xdr:row>
      <xdr:rowOff>50310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612323"/>
          <a:ext cx="698500" cy="57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50310</xdr:rowOff>
    </xdr:from>
    <xdr:to>
      <xdr:col>3</xdr:col>
      <xdr:colOff>206375</xdr:colOff>
      <xdr:row>15</xdr:row>
      <xdr:rowOff>108244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669685"/>
          <a:ext cx="698500" cy="57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153696</xdr:rowOff>
    </xdr:from>
    <xdr:to>
      <xdr:col>5</xdr:col>
      <xdr:colOff>34925</xdr:colOff>
      <xdr:row>14</xdr:row>
      <xdr:rowOff>83846</xdr:rowOff>
    </xdr:to>
    <xdr:sp macro="" textlink="">
      <xdr:nvSpPr>
        <xdr:cNvPr id="66" name="円/楕円 65">
          <a:extLst>
            <a:ext uri="{FF2B5EF4-FFF2-40B4-BE49-F238E27FC236}">
              <a16:creationId xmlns:a16="http://schemas.microsoft.com/office/drawing/2014/main" id="{00000000-0008-0000-0500-000042000000}"/>
            </a:ext>
          </a:extLst>
        </xdr:cNvPr>
        <xdr:cNvSpPr/>
      </xdr:nvSpPr>
      <xdr:spPr bwMode="auto">
        <a:xfrm>
          <a:off x="5600700" y="2430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170223</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27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436,933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99568</xdr:rowOff>
    </xdr:from>
    <xdr:to>
      <xdr:col>4</xdr:col>
      <xdr:colOff>520700</xdr:colOff>
      <xdr:row>15</xdr:row>
      <xdr:rowOff>29718</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4953000" y="2547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39895</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316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385,611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113598</xdr:rowOff>
    </xdr:from>
    <xdr:to>
      <xdr:col>3</xdr:col>
      <xdr:colOff>955675</xdr:colOff>
      <xdr:row>15</xdr:row>
      <xdr:rowOff>43748</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254500" y="2561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53925</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33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379,474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170960</xdr:rowOff>
    </xdr:from>
    <xdr:to>
      <xdr:col>3</xdr:col>
      <xdr:colOff>257175</xdr:colOff>
      <xdr:row>15</xdr:row>
      <xdr:rowOff>101110</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3556000" y="2618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111287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38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354,381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57444</xdr:rowOff>
    </xdr:from>
    <xdr:to>
      <xdr:col>2</xdr:col>
      <xdr:colOff>692150</xdr:colOff>
      <xdr:row>15</xdr:row>
      <xdr:rowOff>159044</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2857500" y="267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169221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44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329,038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a:extLst>
            <a:ext uri="{FF2B5EF4-FFF2-40B4-BE49-F238E27FC236}">
              <a16:creationId xmlns:a16="http://schemas.microsoft.com/office/drawing/2014/main" id="{00000000-0008-0000-0500-000064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a:extLst>
            <a:ext uri="{FF2B5EF4-FFF2-40B4-BE49-F238E27FC236}">
              <a16:creationId xmlns:a16="http://schemas.microsoft.com/office/drawing/2014/main" id="{00000000-0008-0000-0500-000066000000}"/>
            </a:ext>
          </a:extLst>
        </xdr:cNvPr>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a:extLst>
            <a:ext uri="{FF2B5EF4-FFF2-40B4-BE49-F238E27FC236}">
              <a16:creationId xmlns:a16="http://schemas.microsoft.com/office/drawing/2014/main" id="{00000000-0008-0000-0500-000068000000}"/>
            </a:ext>
          </a:extLst>
        </xdr:cNvPr>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307032</xdr:rowOff>
    </xdr:from>
    <xdr:to>
      <xdr:col>4</xdr:col>
      <xdr:colOff>1117600</xdr:colOff>
      <xdr:row>34</xdr:row>
      <xdr:rowOff>339584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003800" y="6574482"/>
          <a:ext cx="647700" cy="32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a:extLst>
            <a:ext uri="{FF2B5EF4-FFF2-40B4-BE49-F238E27FC236}">
              <a16:creationId xmlns:a16="http://schemas.microsoft.com/office/drawing/2014/main" id="{00000000-0008-0000-0500-00006B000000}"/>
            </a:ext>
          </a:extLst>
        </xdr:cNvPr>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a:extLst>
            <a:ext uri="{FF2B5EF4-FFF2-40B4-BE49-F238E27FC236}">
              <a16:creationId xmlns:a16="http://schemas.microsoft.com/office/drawing/2014/main" id="{00000000-0008-0000-0500-00006C000000}"/>
            </a:ext>
          </a:extLst>
        </xdr:cNvPr>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274607</xdr:rowOff>
    </xdr:from>
    <xdr:to>
      <xdr:col>4</xdr:col>
      <xdr:colOff>469900</xdr:colOff>
      <xdr:row>34</xdr:row>
      <xdr:rowOff>339584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4305300" y="6542057"/>
          <a:ext cx="698500" cy="64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a:extLst>
            <a:ext uri="{FF2B5EF4-FFF2-40B4-BE49-F238E27FC236}">
              <a16:creationId xmlns:a16="http://schemas.microsoft.com/office/drawing/2014/main" id="{00000000-0008-0000-0500-00006E000000}"/>
            </a:ext>
          </a:extLst>
        </xdr:cNvPr>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214133</xdr:rowOff>
    </xdr:from>
    <xdr:to>
      <xdr:col>3</xdr:col>
      <xdr:colOff>904875</xdr:colOff>
      <xdr:row>34</xdr:row>
      <xdr:rowOff>274607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3606800" y="6481583"/>
          <a:ext cx="698500" cy="60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119986</xdr:rowOff>
    </xdr:from>
    <xdr:to>
      <xdr:col>3</xdr:col>
      <xdr:colOff>206375</xdr:colOff>
      <xdr:row>34</xdr:row>
      <xdr:rowOff>214133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2908300" y="6387436"/>
          <a:ext cx="698500" cy="94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256232</xdr:rowOff>
    </xdr:from>
    <xdr:to>
      <xdr:col>5</xdr:col>
      <xdr:colOff>34925</xdr:colOff>
      <xdr:row>35</xdr:row>
      <xdr:rowOff>14932</xdr:rowOff>
    </xdr:to>
    <xdr:sp macro="" textlink="">
      <xdr:nvSpPr>
        <xdr:cNvPr id="125" name="円/楕円 124">
          <a:extLst>
            <a:ext uri="{FF2B5EF4-FFF2-40B4-BE49-F238E27FC236}">
              <a16:creationId xmlns:a16="http://schemas.microsoft.com/office/drawing/2014/main" id="{00000000-0008-0000-0500-00007D000000}"/>
            </a:ext>
          </a:extLst>
        </xdr:cNvPr>
        <xdr:cNvSpPr/>
      </xdr:nvSpPr>
      <xdr:spPr bwMode="auto">
        <a:xfrm>
          <a:off x="5600700" y="6523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101309</xdr:rowOff>
    </xdr:from>
    <xdr:ext cx="762000" cy="259045"/>
    <xdr:sp macro="" textlink="">
      <xdr:nvSpPr>
        <xdr:cNvPr id="126" name="人口1人当たり決算額の推移該当値テキスト445">
          <a:extLst>
            <a:ext uri="{FF2B5EF4-FFF2-40B4-BE49-F238E27FC236}">
              <a16:creationId xmlns:a16="http://schemas.microsoft.com/office/drawing/2014/main" id="{00000000-0008-0000-0500-00007E000000}"/>
            </a:ext>
          </a:extLst>
        </xdr:cNvPr>
        <xdr:cNvSpPr txBox="1"/>
      </xdr:nvSpPr>
      <xdr:spPr>
        <a:xfrm>
          <a:off x="5740400" y="636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98,123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288784</xdr:rowOff>
    </xdr:from>
    <xdr:to>
      <xdr:col>4</xdr:col>
      <xdr:colOff>520700</xdr:colOff>
      <xdr:row>35</xdr:row>
      <xdr:rowOff>47484</xdr:rowOff>
    </xdr:to>
    <xdr:sp macro="" textlink="">
      <xdr:nvSpPr>
        <xdr:cNvPr id="127" name="円/楕円 126">
          <a:extLst>
            <a:ext uri="{FF2B5EF4-FFF2-40B4-BE49-F238E27FC236}">
              <a16:creationId xmlns:a16="http://schemas.microsoft.com/office/drawing/2014/main" id="{00000000-0008-0000-0500-00007F000000}"/>
            </a:ext>
          </a:extLst>
        </xdr:cNvPr>
        <xdr:cNvSpPr/>
      </xdr:nvSpPr>
      <xdr:spPr bwMode="auto">
        <a:xfrm>
          <a:off x="4953000" y="6556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57661</xdr:rowOff>
    </xdr:from>
    <xdr:ext cx="7366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622800" y="6325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91,003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223807</xdr:rowOff>
    </xdr:from>
    <xdr:to>
      <xdr:col>3</xdr:col>
      <xdr:colOff>955675</xdr:colOff>
      <xdr:row>34</xdr:row>
      <xdr:rowOff>325406</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4254500" y="649125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335584</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924300" y="626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105,215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163333</xdr:rowOff>
    </xdr:from>
    <xdr:to>
      <xdr:col>3</xdr:col>
      <xdr:colOff>257175</xdr:colOff>
      <xdr:row>34</xdr:row>
      <xdr:rowOff>264933</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3556000" y="6430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275110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225800" y="619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118,442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69186</xdr:rowOff>
    </xdr:from>
    <xdr:to>
      <xdr:col>2</xdr:col>
      <xdr:colOff>692150</xdr:colOff>
      <xdr:row>34</xdr:row>
      <xdr:rowOff>170786</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2857500" y="6336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180963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527300" y="610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長野県売木村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
581
43.43
1,224,770
1,163,414
25,144
675,565
731,059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45615</xdr:rowOff>
    </xdr:from>
    <xdr:to>
      <xdr:col>6</xdr:col>
      <xdr:colOff>511175</xdr:colOff>
      <xdr:row>36</xdr:row>
      <xdr:rowOff>123143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17815"/>
          <a:ext cx="838200" cy="7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123143</xdr:rowOff>
    </xdr:from>
    <xdr:to>
      <xdr:col>5</xdr:col>
      <xdr:colOff>358775</xdr:colOff>
      <xdr:row>37</xdr:row>
      <xdr:rowOff>14143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95343"/>
          <a:ext cx="889000" cy="6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14143</xdr:rowOff>
    </xdr:from>
    <xdr:to>
      <xdr:col>4</xdr:col>
      <xdr:colOff>155575</xdr:colOff>
      <xdr:row>37</xdr:row>
      <xdr:rowOff>58968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57793"/>
          <a:ext cx="8890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31301</xdr:rowOff>
    </xdr:from>
    <xdr:to>
      <xdr:col>2</xdr:col>
      <xdr:colOff>638175</xdr:colOff>
      <xdr:row>37</xdr:row>
      <xdr:rowOff>58968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74951"/>
          <a:ext cx="889000" cy="2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166265</xdr:rowOff>
    </xdr:from>
    <xdr:to>
      <xdr:col>6</xdr:col>
      <xdr:colOff>561975</xdr:colOff>
      <xdr:row>36</xdr:row>
      <xdr:rowOff>96415</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16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17692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18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273,810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72343</xdr:rowOff>
    </xdr:from>
    <xdr:to>
      <xdr:col>5</xdr:col>
      <xdr:colOff>409575</xdr:colOff>
      <xdr:row>37</xdr:row>
      <xdr:rowOff>2493</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24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19020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601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250,070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134793</xdr:rowOff>
    </xdr:from>
    <xdr:to>
      <xdr:col>4</xdr:col>
      <xdr:colOff>206375</xdr:colOff>
      <xdr:row>37</xdr:row>
      <xdr:rowOff>64943</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30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81470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608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230,947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8168</xdr:rowOff>
    </xdr:from>
    <xdr:to>
      <xdr:col>3</xdr:col>
      <xdr:colOff>3175</xdr:colOff>
      <xdr:row>37</xdr:row>
      <xdr:rowOff>109768</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35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126295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612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217,221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151951</xdr:rowOff>
    </xdr:from>
    <xdr:to>
      <xdr:col>1</xdr:col>
      <xdr:colOff>485775</xdr:colOff>
      <xdr:row>37</xdr:row>
      <xdr:rowOff>82101</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32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98628</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609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68413</xdr:rowOff>
    </xdr:from>
    <xdr:to>
      <xdr:col>6</xdr:col>
      <xdr:colOff>511175</xdr:colOff>
      <xdr:row>54</xdr:row>
      <xdr:rowOff>129410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326713"/>
          <a:ext cx="838200" cy="6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129410</xdr:rowOff>
    </xdr:from>
    <xdr:to>
      <xdr:col>5</xdr:col>
      <xdr:colOff>358775</xdr:colOff>
      <xdr:row>54</xdr:row>
      <xdr:rowOff>140253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387710"/>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140253</xdr:rowOff>
    </xdr:from>
    <xdr:to>
      <xdr:col>4</xdr:col>
      <xdr:colOff>155575</xdr:colOff>
      <xdr:row>55</xdr:row>
      <xdr:rowOff>90035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398553"/>
          <a:ext cx="889000" cy="12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90035</xdr:rowOff>
    </xdr:from>
    <xdr:to>
      <xdr:col>2</xdr:col>
      <xdr:colOff>638175</xdr:colOff>
      <xdr:row>56</xdr:row>
      <xdr:rowOff>12112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519785"/>
          <a:ext cx="889000" cy="9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a:extLst>
            <a:ext uri="{FF2B5EF4-FFF2-40B4-BE49-F238E27FC236}">
              <a16:creationId xmlns:a16="http://schemas.microsoft.com/office/drawing/2014/main" id="{00000000-0008-0000-0600-000086000000}"/>
            </a:ext>
          </a:extLst>
        </xdr:cNvPr>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17613</xdr:rowOff>
    </xdr:from>
    <xdr:to>
      <xdr:col>6</xdr:col>
      <xdr:colOff>561975</xdr:colOff>
      <xdr:row>54</xdr:row>
      <xdr:rowOff>119213</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4584700" y="92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40490</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12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543,658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78610</xdr:rowOff>
    </xdr:from>
    <xdr:to>
      <xdr:col>5</xdr:col>
      <xdr:colOff>409575</xdr:colOff>
      <xdr:row>55</xdr:row>
      <xdr:rowOff>8760</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3746500" y="93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25287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4" y="91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506,302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89453</xdr:rowOff>
    </xdr:from>
    <xdr:to>
      <xdr:col>4</xdr:col>
      <xdr:colOff>206375</xdr:colOff>
      <xdr:row>55</xdr:row>
      <xdr:rowOff>19603</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2857500" y="93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36130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4" y="912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499,661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39235</xdr:rowOff>
    </xdr:from>
    <xdr:to>
      <xdr:col>3</xdr:col>
      <xdr:colOff>3175</xdr:colOff>
      <xdr:row>55</xdr:row>
      <xdr:rowOff>140835</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968500" y="9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157362</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4" y="924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425,416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132762</xdr:rowOff>
    </xdr:from>
    <xdr:to>
      <xdr:col>1</xdr:col>
      <xdr:colOff>485775</xdr:colOff>
      <xdr:row>56</xdr:row>
      <xdr:rowOff>62912</xdr:rowOff>
    </xdr:to>
    <xdr:sp macro="" textlink="">
      <xdr:nvSpPr>
        <xdr:cNvPr id="149" name="円/楕円 148">
          <a:extLst>
            <a:ext uri="{FF2B5EF4-FFF2-40B4-BE49-F238E27FC236}">
              <a16:creationId xmlns:a16="http://schemas.microsoft.com/office/drawing/2014/main" id="{00000000-0008-0000-0600-000095000000}"/>
            </a:ext>
          </a:extLst>
        </xdr:cNvPr>
        <xdr:cNvSpPr/>
      </xdr:nvSpPr>
      <xdr:spPr>
        <a:xfrm>
          <a:off x="1079500" y="956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79439</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4" y="933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145238</xdr:rowOff>
    </xdr:from>
    <xdr:to>
      <xdr:col>6</xdr:col>
      <xdr:colOff>511175</xdr:colOff>
      <xdr:row>78</xdr:row>
      <xdr:rowOff>49912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346888"/>
          <a:ext cx="8382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145238</xdr:rowOff>
    </xdr:from>
    <xdr:to>
      <xdr:col>5</xdr:col>
      <xdr:colOff>358775</xdr:colOff>
      <xdr:row>78</xdr:row>
      <xdr:rowOff>14948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346888"/>
          <a:ext cx="889000" cy="4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14948</xdr:rowOff>
    </xdr:from>
    <xdr:to>
      <xdr:col>4</xdr:col>
      <xdr:colOff>155575</xdr:colOff>
      <xdr:row>78</xdr:row>
      <xdr:rowOff>57252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388048"/>
          <a:ext cx="889000" cy="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33350</xdr:rowOff>
    </xdr:from>
    <xdr:to>
      <xdr:col>2</xdr:col>
      <xdr:colOff>638175</xdr:colOff>
      <xdr:row>78</xdr:row>
      <xdr:rowOff>57252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406450"/>
          <a:ext cx="889000" cy="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170562</xdr:rowOff>
    </xdr:from>
    <xdr:to>
      <xdr:col>6</xdr:col>
      <xdr:colOff>561975</xdr:colOff>
      <xdr:row>78</xdr:row>
      <xdr:rowOff>100712</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584700" y="133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148989</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5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94438</xdr:rowOff>
    </xdr:from>
    <xdr:to>
      <xdr:col>5</xdr:col>
      <xdr:colOff>409575</xdr:colOff>
      <xdr:row>78</xdr:row>
      <xdr:rowOff>24588</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746500" y="132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15715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38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135598</xdr:rowOff>
    </xdr:from>
    <xdr:to>
      <xdr:col>4</xdr:col>
      <xdr:colOff>206375</xdr:colOff>
      <xdr:row>78</xdr:row>
      <xdr:rowOff>65748</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857500" y="133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56875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42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6452</xdr:rowOff>
    </xdr:from>
    <xdr:to>
      <xdr:col>3</xdr:col>
      <xdr:colOff>3175</xdr:colOff>
      <xdr:row>78</xdr:row>
      <xdr:rowOff>108052</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968500" y="133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99179</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47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154000</xdr:rowOff>
    </xdr:from>
    <xdr:to>
      <xdr:col>1</xdr:col>
      <xdr:colOff>485775</xdr:colOff>
      <xdr:row>78</xdr:row>
      <xdr:rowOff>84150</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79500" y="133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75277</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4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128868</xdr:rowOff>
    </xdr:from>
    <xdr:to>
      <xdr:col>6</xdr:col>
      <xdr:colOff>511175</xdr:colOff>
      <xdr:row>99</xdr:row>
      <xdr:rowOff>23919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759518"/>
          <a:ext cx="838200" cy="23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83584</xdr:rowOff>
    </xdr:from>
    <xdr:to>
      <xdr:col>5</xdr:col>
      <xdr:colOff>358775</xdr:colOff>
      <xdr:row>99</xdr:row>
      <xdr:rowOff>23919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885684"/>
          <a:ext cx="889000" cy="1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83584</xdr:rowOff>
    </xdr:from>
    <xdr:to>
      <xdr:col>4</xdr:col>
      <xdr:colOff>155575</xdr:colOff>
      <xdr:row>98</xdr:row>
      <xdr:rowOff>132538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885684"/>
          <a:ext cx="889000" cy="4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129304</xdr:rowOff>
    </xdr:from>
    <xdr:to>
      <xdr:col>2</xdr:col>
      <xdr:colOff>638175</xdr:colOff>
      <xdr:row>98</xdr:row>
      <xdr:rowOff>132538</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931404"/>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a:extLst>
            <a:ext uri="{FF2B5EF4-FFF2-40B4-BE49-F238E27FC236}">
              <a16:creationId xmlns:a16="http://schemas.microsoft.com/office/drawing/2014/main" id="{00000000-0008-0000-0600-0000FB000000}"/>
            </a:ext>
          </a:extLst>
        </xdr:cNvPr>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78068</xdr:rowOff>
    </xdr:from>
    <xdr:to>
      <xdr:col>6</xdr:col>
      <xdr:colOff>561975</xdr:colOff>
      <xdr:row>98</xdr:row>
      <xdr:rowOff>8218</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4584700" y="167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56495</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68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58,745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144569</xdr:rowOff>
    </xdr:from>
    <xdr:to>
      <xdr:col>5</xdr:col>
      <xdr:colOff>409575</xdr:colOff>
      <xdr:row>99</xdr:row>
      <xdr:rowOff>74719</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3746500" y="1694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65846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703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32784</xdr:rowOff>
    </xdr:from>
    <xdr:to>
      <xdr:col>4</xdr:col>
      <xdr:colOff>206375</xdr:colOff>
      <xdr:row>98</xdr:row>
      <xdr:rowOff>134384</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2857500" y="1683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125511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92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81738</xdr:rowOff>
    </xdr:from>
    <xdr:to>
      <xdr:col>3</xdr:col>
      <xdr:colOff>3175</xdr:colOff>
      <xdr:row>99</xdr:row>
      <xdr:rowOff>11888</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968500" y="1688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3015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97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78504</xdr:rowOff>
    </xdr:from>
    <xdr:to>
      <xdr:col>1</xdr:col>
      <xdr:colOff>485775</xdr:colOff>
      <xdr:row>99</xdr:row>
      <xdr:rowOff>8654</xdr:rowOff>
    </xdr:to>
    <xdr:sp macro="" textlink="">
      <xdr:nvSpPr>
        <xdr:cNvPr id="266" name="円/楕円 265">
          <a:extLst>
            <a:ext uri="{FF2B5EF4-FFF2-40B4-BE49-F238E27FC236}">
              <a16:creationId xmlns:a16="http://schemas.microsoft.com/office/drawing/2014/main" id="{00000000-0008-0000-0600-00000A010000}"/>
            </a:ext>
          </a:extLst>
        </xdr:cNvPr>
        <xdr:cNvSpPr/>
      </xdr:nvSpPr>
      <xdr:spPr>
        <a:xfrm>
          <a:off x="1079500" y="1688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171231</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97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157331</xdr:rowOff>
    </xdr:from>
    <xdr:to>
      <xdr:col>15</xdr:col>
      <xdr:colOff>180975</xdr:colOff>
      <xdr:row>35</xdr:row>
      <xdr:rowOff>55810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5986631"/>
          <a:ext cx="838200" cy="6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55810</xdr:rowOff>
    </xdr:from>
    <xdr:to>
      <xdr:col>14</xdr:col>
      <xdr:colOff>28575</xdr:colOff>
      <xdr:row>35</xdr:row>
      <xdr:rowOff>129155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6056560"/>
          <a:ext cx="889000" cy="7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129155</xdr:rowOff>
    </xdr:from>
    <xdr:to>
      <xdr:col>12</xdr:col>
      <xdr:colOff>511175</xdr:colOff>
      <xdr:row>36</xdr:row>
      <xdr:rowOff>88314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129905"/>
          <a:ext cx="889000" cy="13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a:extLst>
            <a:ext uri="{FF2B5EF4-FFF2-40B4-BE49-F238E27FC236}">
              <a16:creationId xmlns:a16="http://schemas.microsoft.com/office/drawing/2014/main" id="{00000000-0008-0000-0600-000031010000}"/>
            </a:ext>
          </a:extLst>
        </xdr:cNvPr>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88314</xdr:rowOff>
    </xdr:from>
    <xdr:to>
      <xdr:col>11</xdr:col>
      <xdr:colOff>307975</xdr:colOff>
      <xdr:row>36</xdr:row>
      <xdr:rowOff>126454</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260514"/>
          <a:ext cx="889000" cy="3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a:extLst>
            <a:ext uri="{FF2B5EF4-FFF2-40B4-BE49-F238E27FC236}">
              <a16:creationId xmlns:a16="http://schemas.microsoft.com/office/drawing/2014/main" id="{00000000-0008-0000-0600-000034010000}"/>
            </a:ext>
          </a:extLst>
        </xdr:cNvPr>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a:extLst>
            <a:ext uri="{FF2B5EF4-FFF2-40B4-BE49-F238E27FC236}">
              <a16:creationId xmlns:a16="http://schemas.microsoft.com/office/drawing/2014/main" id="{00000000-0008-0000-0600-000036010000}"/>
            </a:ext>
          </a:extLst>
        </xdr:cNvPr>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106531</xdr:rowOff>
    </xdr:from>
    <xdr:to>
      <xdr:col>15</xdr:col>
      <xdr:colOff>231775</xdr:colOff>
      <xdr:row>35</xdr:row>
      <xdr:rowOff>36681</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10426700" y="59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129408</xdr:rowOff>
    </xdr:from>
    <xdr:ext cx="599010"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578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244,601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5010</xdr:rowOff>
    </xdr:from>
    <xdr:to>
      <xdr:col>14</xdr:col>
      <xdr:colOff>79375</xdr:colOff>
      <xdr:row>35</xdr:row>
      <xdr:rowOff>106610</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9588500" y="600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123137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4" y="578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223,188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78355</xdr:rowOff>
    </xdr:from>
    <xdr:to>
      <xdr:col>12</xdr:col>
      <xdr:colOff>561975</xdr:colOff>
      <xdr:row>36</xdr:row>
      <xdr:rowOff>8505</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8699500" y="607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25032</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4" y="585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200,729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37514</xdr:rowOff>
    </xdr:from>
    <xdr:to>
      <xdr:col>11</xdr:col>
      <xdr:colOff>358775</xdr:colOff>
      <xdr:row>36</xdr:row>
      <xdr:rowOff>139114</xdr:rowOff>
    </xdr:to>
    <xdr:sp macro="" textlink="">
      <xdr:nvSpPr>
        <xdr:cNvPr id="323" name="円/楕円 322">
          <a:extLst>
            <a:ext uri="{FF2B5EF4-FFF2-40B4-BE49-F238E27FC236}">
              <a16:creationId xmlns:a16="http://schemas.microsoft.com/office/drawing/2014/main" id="{00000000-0008-0000-0600-000043010000}"/>
            </a:ext>
          </a:extLst>
        </xdr:cNvPr>
        <xdr:cNvSpPr/>
      </xdr:nvSpPr>
      <xdr:spPr>
        <a:xfrm>
          <a:off x="7810500" y="62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155641</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61794" y="598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160,735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75654</xdr:rowOff>
    </xdr:from>
    <xdr:to>
      <xdr:col>10</xdr:col>
      <xdr:colOff>155575</xdr:colOff>
      <xdr:row>37</xdr:row>
      <xdr:rowOff>5804</xdr:rowOff>
    </xdr:to>
    <xdr:sp macro="" textlink="">
      <xdr:nvSpPr>
        <xdr:cNvPr id="325" name="円/楕円 324">
          <a:extLst>
            <a:ext uri="{FF2B5EF4-FFF2-40B4-BE49-F238E27FC236}">
              <a16:creationId xmlns:a16="http://schemas.microsoft.com/office/drawing/2014/main" id="{00000000-0008-0000-0600-000045010000}"/>
            </a:ext>
          </a:extLst>
        </xdr:cNvPr>
        <xdr:cNvSpPr/>
      </xdr:nvSpPr>
      <xdr:spPr>
        <a:xfrm>
          <a:off x="6921500" y="624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168381</xdr:rowOff>
    </xdr:from>
    <xdr:ext cx="599010"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672794" y="634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71582</xdr:rowOff>
    </xdr:from>
    <xdr:to>
      <xdr:col>15</xdr:col>
      <xdr:colOff>180975</xdr:colOff>
      <xdr:row>58</xdr:row>
      <xdr:rowOff>85323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10015682"/>
          <a:ext cx="838200" cy="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71582</xdr:rowOff>
    </xdr:from>
    <xdr:to>
      <xdr:col>14</xdr:col>
      <xdr:colOff>28575</xdr:colOff>
      <xdr:row>58</xdr:row>
      <xdr:rowOff>128512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10015682"/>
          <a:ext cx="889000" cy="5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127526</xdr:rowOff>
    </xdr:from>
    <xdr:to>
      <xdr:col>12</xdr:col>
      <xdr:colOff>511175</xdr:colOff>
      <xdr:row>58</xdr:row>
      <xdr:rowOff>128512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10071626"/>
          <a:ext cx="8890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127526</xdr:rowOff>
    </xdr:from>
    <xdr:to>
      <xdr:col>11</xdr:col>
      <xdr:colOff>307975</xdr:colOff>
      <xdr:row>58</xdr:row>
      <xdr:rowOff>142331</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10071626"/>
          <a:ext cx="889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a:extLst>
            <a:ext uri="{FF2B5EF4-FFF2-40B4-BE49-F238E27FC236}">
              <a16:creationId xmlns:a16="http://schemas.microsoft.com/office/drawing/2014/main" id="{00000000-0008-0000-0600-00006D010000}"/>
            </a:ext>
          </a:extLst>
        </xdr:cNvPr>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a:extLst>
            <a:ext uri="{FF2B5EF4-FFF2-40B4-BE49-F238E27FC236}">
              <a16:creationId xmlns:a16="http://schemas.microsoft.com/office/drawing/2014/main" id="{00000000-0008-0000-0600-00006F010000}"/>
            </a:ext>
          </a:extLst>
        </xdr:cNvPr>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34523</xdr:rowOff>
    </xdr:from>
    <xdr:to>
      <xdr:col>15</xdr:col>
      <xdr:colOff>231775</xdr:colOff>
      <xdr:row>58</xdr:row>
      <xdr:rowOff>136123</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10426700" y="997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165350</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76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342,723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20782</xdr:rowOff>
    </xdr:from>
    <xdr:to>
      <xdr:col>14</xdr:col>
      <xdr:colOff>79375</xdr:colOff>
      <xdr:row>58</xdr:row>
      <xdr:rowOff>122382</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9588500" y="996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138909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4" y="974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77712</xdr:rowOff>
    </xdr:from>
    <xdr:to>
      <xdr:col>12</xdr:col>
      <xdr:colOff>561975</xdr:colOff>
      <xdr:row>59</xdr:row>
      <xdr:rowOff>7862</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8699500" y="100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170439</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4" y="1011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229,365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76726</xdr:rowOff>
    </xdr:from>
    <xdr:to>
      <xdr:col>11</xdr:col>
      <xdr:colOff>358775</xdr:colOff>
      <xdr:row>59</xdr:row>
      <xdr:rowOff>6876</xdr:rowOff>
    </xdr:to>
    <xdr:sp macro="" textlink="">
      <xdr:nvSpPr>
        <xdr:cNvPr id="380" name="円/楕円 379">
          <a:extLst>
            <a:ext uri="{FF2B5EF4-FFF2-40B4-BE49-F238E27FC236}">
              <a16:creationId xmlns:a16="http://schemas.microsoft.com/office/drawing/2014/main" id="{00000000-0008-0000-0600-00007C010000}"/>
            </a:ext>
          </a:extLst>
        </xdr:cNvPr>
        <xdr:cNvSpPr/>
      </xdr:nvSpPr>
      <xdr:spPr>
        <a:xfrm>
          <a:off x="7810500" y="1002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169453</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4" y="1011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91531</xdr:rowOff>
    </xdr:from>
    <xdr:to>
      <xdr:col>10</xdr:col>
      <xdr:colOff>155575</xdr:colOff>
      <xdr:row>59</xdr:row>
      <xdr:rowOff>21681</xdr:rowOff>
    </xdr:to>
    <xdr:sp macro="" textlink="">
      <xdr:nvSpPr>
        <xdr:cNvPr id="382" name="円/楕円 381">
          <a:extLst>
            <a:ext uri="{FF2B5EF4-FFF2-40B4-BE49-F238E27FC236}">
              <a16:creationId xmlns:a16="http://schemas.microsoft.com/office/drawing/2014/main" id="{00000000-0008-0000-0600-00007E010000}"/>
            </a:ext>
          </a:extLst>
        </xdr:cNvPr>
        <xdr:cNvSpPr/>
      </xdr:nvSpPr>
      <xdr:spPr>
        <a:xfrm>
          <a:off x="6921500" y="1003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12808</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4" y="1012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109350</xdr:rowOff>
    </xdr:from>
    <xdr:to>
      <xdr:col>15</xdr:col>
      <xdr:colOff>180975</xdr:colOff>
      <xdr:row>78</xdr:row>
      <xdr:rowOff>144579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311000"/>
          <a:ext cx="838200" cy="2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109350</xdr:rowOff>
    </xdr:from>
    <xdr:to>
      <xdr:col>14</xdr:col>
      <xdr:colOff>28575</xdr:colOff>
      <xdr:row>78</xdr:row>
      <xdr:rowOff>25766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311000"/>
          <a:ext cx="889000" cy="8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a:extLst>
            <a:ext uri="{FF2B5EF4-FFF2-40B4-BE49-F238E27FC236}">
              <a16:creationId xmlns:a16="http://schemas.microsoft.com/office/drawing/2014/main" id="{00000000-0008-0000-0600-0000A0010000}"/>
            </a:ext>
          </a:extLst>
        </xdr:cNvPr>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a:extLst>
            <a:ext uri="{FF2B5EF4-FFF2-40B4-BE49-F238E27FC236}">
              <a16:creationId xmlns:a16="http://schemas.microsoft.com/office/drawing/2014/main" id="{00000000-0008-0000-0600-0000A2010000}"/>
            </a:ext>
          </a:extLst>
        </xdr:cNvPr>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93779</xdr:rowOff>
    </xdr:from>
    <xdr:to>
      <xdr:col>15</xdr:col>
      <xdr:colOff>231775</xdr:colOff>
      <xdr:row>79</xdr:row>
      <xdr:rowOff>23929</xdr:rowOff>
    </xdr:to>
    <xdr:sp macro="" textlink="">
      <xdr:nvSpPr>
        <xdr:cNvPr id="425" name="円/楕円 424">
          <a:extLst>
            <a:ext uri="{FF2B5EF4-FFF2-40B4-BE49-F238E27FC236}">
              <a16:creationId xmlns:a16="http://schemas.microsoft.com/office/drawing/2014/main" id="{00000000-0008-0000-0600-0000A9010000}"/>
            </a:ext>
          </a:extLst>
        </xdr:cNvPr>
        <xdr:cNvSpPr/>
      </xdr:nvSpPr>
      <xdr:spPr>
        <a:xfrm>
          <a:off x="10426700" y="134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22971</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9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56,159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58550</xdr:rowOff>
    </xdr:from>
    <xdr:to>
      <xdr:col>14</xdr:col>
      <xdr:colOff>79375</xdr:colOff>
      <xdr:row>77</xdr:row>
      <xdr:rowOff>160150</xdr:rowOff>
    </xdr:to>
    <xdr:sp macro="" textlink="">
      <xdr:nvSpPr>
        <xdr:cNvPr id="427" name="円/楕円 426">
          <a:extLst>
            <a:ext uri="{FF2B5EF4-FFF2-40B4-BE49-F238E27FC236}">
              <a16:creationId xmlns:a16="http://schemas.microsoft.com/office/drawing/2014/main" id="{00000000-0008-0000-0600-0000AB010000}"/>
            </a:ext>
          </a:extLst>
        </xdr:cNvPr>
        <xdr:cNvSpPr/>
      </xdr:nvSpPr>
      <xdr:spPr>
        <a:xfrm>
          <a:off x="9588500" y="1326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5227</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4" y="1303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218,898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146416</xdr:rowOff>
    </xdr:from>
    <xdr:to>
      <xdr:col>12</xdr:col>
      <xdr:colOff>561975</xdr:colOff>
      <xdr:row>78</xdr:row>
      <xdr:rowOff>76566</xdr:rowOff>
    </xdr:to>
    <xdr:sp macro="" textlink="">
      <xdr:nvSpPr>
        <xdr:cNvPr id="429" name="円/楕円 428">
          <a:extLst>
            <a:ext uri="{FF2B5EF4-FFF2-40B4-BE49-F238E27FC236}">
              <a16:creationId xmlns:a16="http://schemas.microsoft.com/office/drawing/2014/main" id="{00000000-0008-0000-0600-0000AD010000}"/>
            </a:ext>
          </a:extLst>
        </xdr:cNvPr>
        <xdr:cNvSpPr/>
      </xdr:nvSpPr>
      <xdr:spPr>
        <a:xfrm>
          <a:off x="8699500" y="13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67693</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4" y="1344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119346</xdr:rowOff>
    </xdr:from>
    <xdr:to>
      <xdr:col>15</xdr:col>
      <xdr:colOff>180975</xdr:colOff>
      <xdr:row>98</xdr:row>
      <xdr:rowOff>161522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21446"/>
          <a:ext cx="838200" cy="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a:extLst>
            <a:ext uri="{FF2B5EF4-FFF2-40B4-BE49-F238E27FC236}">
              <a16:creationId xmlns:a16="http://schemas.microsoft.com/office/drawing/2014/main" id="{00000000-0008-0000-0600-0000CD010000}"/>
            </a:ext>
          </a:extLst>
        </xdr:cNvPr>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161522</xdr:rowOff>
    </xdr:from>
    <xdr:to>
      <xdr:col>14</xdr:col>
      <xdr:colOff>28575</xdr:colOff>
      <xdr:row>99</xdr:row>
      <xdr:rowOff>18811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63622"/>
          <a:ext cx="889000" cy="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a:extLst>
            <a:ext uri="{FF2B5EF4-FFF2-40B4-BE49-F238E27FC236}">
              <a16:creationId xmlns:a16="http://schemas.microsoft.com/office/drawing/2014/main" id="{00000000-0008-0000-0600-0000CF010000}"/>
            </a:ext>
          </a:extLst>
        </xdr:cNvPr>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a:extLst>
            <a:ext uri="{FF2B5EF4-FFF2-40B4-BE49-F238E27FC236}">
              <a16:creationId xmlns:a16="http://schemas.microsoft.com/office/drawing/2014/main" id="{00000000-0008-0000-0600-0000D1010000}"/>
            </a:ext>
          </a:extLst>
        </xdr:cNvPr>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68546</xdr:rowOff>
    </xdr:from>
    <xdr:to>
      <xdr:col>15</xdr:col>
      <xdr:colOff>231775</xdr:colOff>
      <xdr:row>98</xdr:row>
      <xdr:rowOff>170146</xdr:rowOff>
    </xdr:to>
    <xdr:sp macro="" textlink="">
      <xdr:nvSpPr>
        <xdr:cNvPr id="472" name="円/楕円 471">
          <a:extLst>
            <a:ext uri="{FF2B5EF4-FFF2-40B4-BE49-F238E27FC236}">
              <a16:creationId xmlns:a16="http://schemas.microsoft.com/office/drawing/2014/main" id="{00000000-0008-0000-0600-0000D8010000}"/>
            </a:ext>
          </a:extLst>
        </xdr:cNvPr>
        <xdr:cNvSpPr/>
      </xdr:nvSpPr>
      <xdr:spPr>
        <a:xfrm>
          <a:off x="10426700" y="1687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27923</xdr:rowOff>
    </xdr:from>
    <xdr:ext cx="599010"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5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253,423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110722</xdr:rowOff>
    </xdr:from>
    <xdr:to>
      <xdr:col>14</xdr:col>
      <xdr:colOff>79375</xdr:colOff>
      <xdr:row>99</xdr:row>
      <xdr:rowOff>40872</xdr:rowOff>
    </xdr:to>
    <xdr:sp macro="" textlink="">
      <xdr:nvSpPr>
        <xdr:cNvPr id="474" name="円/楕円 473">
          <a:extLst>
            <a:ext uri="{FF2B5EF4-FFF2-40B4-BE49-F238E27FC236}">
              <a16:creationId xmlns:a16="http://schemas.microsoft.com/office/drawing/2014/main" id="{00000000-0008-0000-0600-0000DA010000}"/>
            </a:ext>
          </a:extLst>
        </xdr:cNvPr>
        <xdr:cNvSpPr/>
      </xdr:nvSpPr>
      <xdr:spPr>
        <a:xfrm>
          <a:off x="9588500" y="1691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57399</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39794" y="16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142,725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139461</xdr:rowOff>
    </xdr:from>
    <xdr:to>
      <xdr:col>12</xdr:col>
      <xdr:colOff>561975</xdr:colOff>
      <xdr:row>99</xdr:row>
      <xdr:rowOff>69611</xdr:rowOff>
    </xdr:to>
    <xdr:sp macro="" textlink="">
      <xdr:nvSpPr>
        <xdr:cNvPr id="476" name="円/楕円 475">
          <a:extLst>
            <a:ext uri="{FF2B5EF4-FFF2-40B4-BE49-F238E27FC236}">
              <a16:creationId xmlns:a16="http://schemas.microsoft.com/office/drawing/2014/main" id="{00000000-0008-0000-0600-0000DC010000}"/>
            </a:ext>
          </a:extLst>
        </xdr:cNvPr>
        <xdr:cNvSpPr/>
      </xdr:nvSpPr>
      <xdr:spPr>
        <a:xfrm>
          <a:off x="8699500" y="1694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60738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703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9573</xdr:rowOff>
    </xdr:from>
    <xdr:to>
      <xdr:col>23</xdr:col>
      <xdr:colOff>517525</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696123"/>
          <a:ext cx="838200" cy="3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112893</xdr:rowOff>
    </xdr:from>
    <xdr:to>
      <xdr:col>22</xdr:col>
      <xdr:colOff>365125</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627993"/>
          <a:ext cx="889000" cy="10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112893</xdr:rowOff>
    </xdr:from>
    <xdr:to>
      <xdr:col>21</xdr:col>
      <xdr:colOff>161925</xdr:colOff>
      <xdr:row>38</xdr:row>
      <xdr:rowOff>164434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627993"/>
          <a:ext cx="889000" cy="5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a:extLst>
            <a:ext uri="{FF2B5EF4-FFF2-40B4-BE49-F238E27FC236}">
              <a16:creationId xmlns:a16="http://schemas.microsoft.com/office/drawing/2014/main" id="{00000000-0008-0000-0600-000001020000}"/>
            </a:ext>
          </a:extLst>
        </xdr:cNvPr>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164434</xdr:rowOff>
    </xdr:from>
    <xdr:to>
      <xdr:col>19</xdr:col>
      <xdr:colOff>644525</xdr:colOff>
      <xdr:row>39</xdr:row>
      <xdr:rowOff>33622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79534"/>
          <a:ext cx="889000" cy="4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a:extLst>
            <a:ext uri="{FF2B5EF4-FFF2-40B4-BE49-F238E27FC236}">
              <a16:creationId xmlns:a16="http://schemas.microsoft.com/office/drawing/2014/main" id="{00000000-0008-0000-0600-000004020000}"/>
            </a:ext>
          </a:extLst>
        </xdr:cNvPr>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a:extLst>
            <a:ext uri="{FF2B5EF4-FFF2-40B4-BE49-F238E27FC236}">
              <a16:creationId xmlns:a16="http://schemas.microsoft.com/office/drawing/2014/main" id="{00000000-0008-0000-0600-000006020000}"/>
            </a:ext>
          </a:extLst>
        </xdr:cNvPr>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130223</xdr:rowOff>
    </xdr:from>
    <xdr:to>
      <xdr:col>23</xdr:col>
      <xdr:colOff>568325</xdr:colOff>
      <xdr:row>39</xdr:row>
      <xdr:rowOff>60373</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6268700" y="664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72630</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62093</xdr:rowOff>
    </xdr:from>
    <xdr:to>
      <xdr:col>21</xdr:col>
      <xdr:colOff>212725</xdr:colOff>
      <xdr:row>38</xdr:row>
      <xdr:rowOff>163693</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4541500" y="657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8770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113634</xdr:rowOff>
    </xdr:from>
    <xdr:to>
      <xdr:col>20</xdr:col>
      <xdr:colOff>9525</xdr:colOff>
      <xdr:row>39</xdr:row>
      <xdr:rowOff>43784</xdr:rowOff>
    </xdr:to>
    <xdr:sp macro="" textlink="">
      <xdr:nvSpPr>
        <xdr:cNvPr id="531" name="円/楕円 530">
          <a:extLst>
            <a:ext uri="{FF2B5EF4-FFF2-40B4-BE49-F238E27FC236}">
              <a16:creationId xmlns:a16="http://schemas.microsoft.com/office/drawing/2014/main" id="{00000000-0008-0000-0600-000013020000}"/>
            </a:ext>
          </a:extLst>
        </xdr:cNvPr>
        <xdr:cNvSpPr/>
      </xdr:nvSpPr>
      <xdr:spPr>
        <a:xfrm>
          <a:off x="13652500" y="66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34911</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7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154272</xdr:rowOff>
    </xdr:from>
    <xdr:to>
      <xdr:col>18</xdr:col>
      <xdr:colOff>492125</xdr:colOff>
      <xdr:row>39</xdr:row>
      <xdr:rowOff>84422</xdr:rowOff>
    </xdr:to>
    <xdr:sp macro="" textlink="">
      <xdr:nvSpPr>
        <xdr:cNvPr id="533" name="円/楕円 532">
          <a:extLst>
            <a:ext uri="{FF2B5EF4-FFF2-40B4-BE49-F238E27FC236}">
              <a16:creationId xmlns:a16="http://schemas.microsoft.com/office/drawing/2014/main" id="{00000000-0008-0000-0600-000015020000}"/>
            </a:ext>
          </a:extLst>
        </xdr:cNvPr>
        <xdr:cNvSpPr/>
      </xdr:nvSpPr>
      <xdr:spPr>
        <a:xfrm>
          <a:off x="12763500" y="66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75549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7" y="67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a:extLst>
            <a:ext uri="{FF2B5EF4-FFF2-40B4-BE49-F238E27FC236}">
              <a16:creationId xmlns:a16="http://schemas.microsoft.com/office/drawing/2014/main" id="{00000000-0008-0000-0600-000035020000}"/>
            </a:ext>
          </a:extLst>
        </xdr:cNvPr>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a:extLst>
            <a:ext uri="{FF2B5EF4-FFF2-40B4-BE49-F238E27FC236}">
              <a16:creationId xmlns:a16="http://schemas.microsoft.com/office/drawing/2014/main" id="{00000000-0008-0000-0600-000038020000}"/>
            </a:ext>
          </a:extLst>
        </xdr:cNvPr>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a:extLst>
            <a:ext uri="{FF2B5EF4-FFF2-40B4-BE49-F238E27FC236}">
              <a16:creationId xmlns:a16="http://schemas.microsoft.com/office/drawing/2014/main" id="{00000000-0008-0000-0600-00003B020000}"/>
            </a:ext>
          </a:extLst>
        </xdr:cNvPr>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a:extLst>
            <a:ext uri="{FF2B5EF4-FFF2-40B4-BE49-F238E27FC236}">
              <a16:creationId xmlns:a16="http://schemas.microsoft.com/office/drawing/2014/main" id="{00000000-0008-0000-0600-00003D020000}"/>
            </a:ext>
          </a:extLst>
        </xdr:cNvPr>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155270</xdr:rowOff>
    </xdr:from>
    <xdr:to>
      <xdr:col>23</xdr:col>
      <xdr:colOff>517525</xdr:colOff>
      <xdr:row>78</xdr:row>
      <xdr:rowOff>8581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356920"/>
          <a:ext cx="838200" cy="2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141598</xdr:rowOff>
    </xdr:from>
    <xdr:to>
      <xdr:col>22</xdr:col>
      <xdr:colOff>365125</xdr:colOff>
      <xdr:row>77</xdr:row>
      <xdr:rowOff>155270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343248"/>
          <a:ext cx="889000" cy="1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89148</xdr:rowOff>
    </xdr:from>
    <xdr:to>
      <xdr:col>21</xdr:col>
      <xdr:colOff>161925</xdr:colOff>
      <xdr:row>77</xdr:row>
      <xdr:rowOff>141598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90798"/>
          <a:ext cx="889000" cy="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65027</xdr:rowOff>
    </xdr:from>
    <xdr:to>
      <xdr:col>19</xdr:col>
      <xdr:colOff>644525</xdr:colOff>
      <xdr:row>77</xdr:row>
      <xdr:rowOff>89148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66677"/>
          <a:ext cx="889000" cy="2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a:extLst>
            <a:ext uri="{FF2B5EF4-FFF2-40B4-BE49-F238E27FC236}">
              <a16:creationId xmlns:a16="http://schemas.microsoft.com/office/drawing/2014/main" id="{00000000-0008-0000-0600-000074020000}"/>
            </a:ext>
          </a:extLst>
        </xdr:cNvPr>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a:extLst>
            <a:ext uri="{FF2B5EF4-FFF2-40B4-BE49-F238E27FC236}">
              <a16:creationId xmlns:a16="http://schemas.microsoft.com/office/drawing/2014/main" id="{00000000-0008-0000-0600-000076020000}"/>
            </a:ext>
          </a:extLst>
        </xdr:cNvPr>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129231</xdr:rowOff>
    </xdr:from>
    <xdr:to>
      <xdr:col>23</xdr:col>
      <xdr:colOff>568325</xdr:colOff>
      <xdr:row>78</xdr:row>
      <xdr:rowOff>59381</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6268700" y="133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152108</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8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163,243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104470</xdr:rowOff>
    </xdr:from>
    <xdr:to>
      <xdr:col>22</xdr:col>
      <xdr:colOff>415925</xdr:colOff>
      <xdr:row>78</xdr:row>
      <xdr:rowOff>34620</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5430500" y="133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51147</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4" y="1308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182,740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90798</xdr:rowOff>
    </xdr:from>
    <xdr:to>
      <xdr:col>21</xdr:col>
      <xdr:colOff>212725</xdr:colOff>
      <xdr:row>78</xdr:row>
      <xdr:rowOff>20948</xdr:rowOff>
    </xdr:to>
    <xdr:sp macro="" textlink="">
      <xdr:nvSpPr>
        <xdr:cNvPr id="641" name="円/楕円 640">
          <a:extLst>
            <a:ext uri="{FF2B5EF4-FFF2-40B4-BE49-F238E27FC236}">
              <a16:creationId xmlns:a16="http://schemas.microsoft.com/office/drawing/2014/main" id="{00000000-0008-0000-0600-000081020000}"/>
            </a:ext>
          </a:extLst>
        </xdr:cNvPr>
        <xdr:cNvSpPr/>
      </xdr:nvSpPr>
      <xdr:spPr>
        <a:xfrm>
          <a:off x="14541500" y="1329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37475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4" y="1306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193,506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38348</xdr:rowOff>
    </xdr:from>
    <xdr:to>
      <xdr:col>20</xdr:col>
      <xdr:colOff>9525</xdr:colOff>
      <xdr:row>77</xdr:row>
      <xdr:rowOff>139948</xdr:rowOff>
    </xdr:to>
    <xdr:sp macro="" textlink="">
      <xdr:nvSpPr>
        <xdr:cNvPr id="643" name="円/楕円 642">
          <a:extLst>
            <a:ext uri="{FF2B5EF4-FFF2-40B4-BE49-F238E27FC236}">
              <a16:creationId xmlns:a16="http://schemas.microsoft.com/office/drawing/2014/main" id="{00000000-0008-0000-0600-000083020000}"/>
            </a:ext>
          </a:extLst>
        </xdr:cNvPr>
        <xdr:cNvSpPr/>
      </xdr:nvSpPr>
      <xdr:spPr>
        <a:xfrm>
          <a:off x="13652500" y="132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156475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4" y="130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234,805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14227</xdr:rowOff>
    </xdr:from>
    <xdr:to>
      <xdr:col>18</xdr:col>
      <xdr:colOff>492125</xdr:colOff>
      <xdr:row>77</xdr:row>
      <xdr:rowOff>115827</xdr:rowOff>
    </xdr:to>
    <xdr:sp macro="" textlink="">
      <xdr:nvSpPr>
        <xdr:cNvPr id="645" name="円/楕円 644">
          <a:extLst>
            <a:ext uri="{FF2B5EF4-FFF2-40B4-BE49-F238E27FC236}">
              <a16:creationId xmlns:a16="http://schemas.microsoft.com/office/drawing/2014/main" id="{00000000-0008-0000-0600-000085020000}"/>
            </a:ext>
          </a:extLst>
        </xdr:cNvPr>
        <xdr:cNvSpPr/>
      </xdr:nvSpPr>
      <xdr:spPr>
        <a:xfrm>
          <a:off x="12763500" y="1321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132354</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4" y="12991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22439</xdr:rowOff>
    </xdr:from>
    <xdr:to>
      <xdr:col>23</xdr:col>
      <xdr:colOff>517525</xdr:colOff>
      <xdr:row>98</xdr:row>
      <xdr:rowOff>84506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24539"/>
          <a:ext cx="838200" cy="6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22439</xdr:rowOff>
    </xdr:from>
    <xdr:to>
      <xdr:col>22</xdr:col>
      <xdr:colOff>365125</xdr:colOff>
      <xdr:row>98</xdr:row>
      <xdr:rowOff>25907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24539"/>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25907</xdr:rowOff>
    </xdr:from>
    <xdr:to>
      <xdr:col>21</xdr:col>
      <xdr:colOff>161925</xdr:colOff>
      <xdr:row>98</xdr:row>
      <xdr:rowOff>70988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28007"/>
          <a:ext cx="889000" cy="4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93749</xdr:rowOff>
    </xdr:from>
    <xdr:to>
      <xdr:col>19</xdr:col>
      <xdr:colOff>644525</xdr:colOff>
      <xdr:row>98</xdr:row>
      <xdr:rowOff>70988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724399"/>
          <a:ext cx="889000" cy="14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a:extLst>
            <a:ext uri="{FF2B5EF4-FFF2-40B4-BE49-F238E27FC236}">
              <a16:creationId xmlns:a16="http://schemas.microsoft.com/office/drawing/2014/main" id="{00000000-0008-0000-0600-0000AB020000}"/>
            </a:ext>
          </a:extLst>
        </xdr:cNvPr>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a:extLst>
            <a:ext uri="{FF2B5EF4-FFF2-40B4-BE49-F238E27FC236}">
              <a16:creationId xmlns:a16="http://schemas.microsoft.com/office/drawing/2014/main" id="{00000000-0008-0000-0600-0000AD020000}"/>
            </a:ext>
          </a:extLst>
        </xdr:cNvPr>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33706</xdr:rowOff>
    </xdr:from>
    <xdr:to>
      <xdr:col>23</xdr:col>
      <xdr:colOff>568325</xdr:colOff>
      <xdr:row>98</xdr:row>
      <xdr:rowOff>135306</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6268700" y="168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2108</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60,361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143089</xdr:rowOff>
    </xdr:from>
    <xdr:to>
      <xdr:col>22</xdr:col>
      <xdr:colOff>415925</xdr:colOff>
      <xdr:row>98</xdr:row>
      <xdr:rowOff>73239</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5430500" y="167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89766</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4" y="1654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128,238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146557</xdr:rowOff>
    </xdr:from>
    <xdr:to>
      <xdr:col>21</xdr:col>
      <xdr:colOff>212725</xdr:colOff>
      <xdr:row>98</xdr:row>
      <xdr:rowOff>76707</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4541500" y="1677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93234</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4" y="1655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20188</xdr:rowOff>
    </xdr:from>
    <xdr:to>
      <xdr:col>20</xdr:col>
      <xdr:colOff>9525</xdr:colOff>
      <xdr:row>98</xdr:row>
      <xdr:rowOff>121788</xdr:rowOff>
    </xdr:to>
    <xdr:sp macro="" textlink="">
      <xdr:nvSpPr>
        <xdr:cNvPr id="698" name="円/楕円 697">
          <a:extLst>
            <a:ext uri="{FF2B5EF4-FFF2-40B4-BE49-F238E27FC236}">
              <a16:creationId xmlns:a16="http://schemas.microsoft.com/office/drawing/2014/main" id="{00000000-0008-0000-0600-0000BA020000}"/>
            </a:ext>
          </a:extLst>
        </xdr:cNvPr>
        <xdr:cNvSpPr/>
      </xdr:nvSpPr>
      <xdr:spPr>
        <a:xfrm>
          <a:off x="13652500" y="168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112915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42949</xdr:rowOff>
    </xdr:from>
    <xdr:to>
      <xdr:col>18</xdr:col>
      <xdr:colOff>492125</xdr:colOff>
      <xdr:row>97</xdr:row>
      <xdr:rowOff>144549</xdr:rowOff>
    </xdr:to>
    <xdr:sp macro="" textlink="">
      <xdr:nvSpPr>
        <xdr:cNvPr id="700" name="円/楕円 699">
          <a:extLst>
            <a:ext uri="{FF2B5EF4-FFF2-40B4-BE49-F238E27FC236}">
              <a16:creationId xmlns:a16="http://schemas.microsoft.com/office/drawing/2014/main" id="{00000000-0008-0000-0600-0000BC020000}"/>
            </a:ext>
          </a:extLst>
        </xdr:cNvPr>
        <xdr:cNvSpPr/>
      </xdr:nvSpPr>
      <xdr:spPr>
        <a:xfrm>
          <a:off x="12763500" y="166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161076</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4" y="1644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a:extLst>
            <a:ext uri="{FF2B5EF4-FFF2-40B4-BE49-F238E27FC236}">
              <a16:creationId xmlns:a16="http://schemas.microsoft.com/office/drawing/2014/main" id="{00000000-0008-0000-0600-0000E4020000}"/>
            </a:ext>
          </a:extLst>
        </xdr:cNvPr>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a:extLst>
            <a:ext uri="{FF2B5EF4-FFF2-40B4-BE49-F238E27FC236}">
              <a16:creationId xmlns:a16="http://schemas.microsoft.com/office/drawing/2014/main" id="{00000000-0008-0000-0600-0000E6020000}"/>
            </a:ext>
          </a:extLst>
        </xdr:cNvPr>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113571</xdr:rowOff>
    </xdr:from>
    <xdr:to>
      <xdr:col>32</xdr:col>
      <xdr:colOff>187325</xdr:colOff>
      <xdr:row>57</xdr:row>
      <xdr:rowOff>127950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9886221"/>
          <a:ext cx="8382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112406</xdr:rowOff>
    </xdr:from>
    <xdr:to>
      <xdr:col>31</xdr:col>
      <xdr:colOff>34925</xdr:colOff>
      <xdr:row>57</xdr:row>
      <xdr:rowOff>113571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885056"/>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112406</xdr:rowOff>
    </xdr:from>
    <xdr:to>
      <xdr:col>29</xdr:col>
      <xdr:colOff>517525</xdr:colOff>
      <xdr:row>57</xdr:row>
      <xdr:rowOff>125321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885056"/>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a:extLst>
            <a:ext uri="{FF2B5EF4-FFF2-40B4-BE49-F238E27FC236}">
              <a16:creationId xmlns:a16="http://schemas.microsoft.com/office/drawing/2014/main" id="{00000000-0008-0000-0600-000018030000}"/>
            </a:ext>
          </a:extLst>
        </xdr:cNvPr>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125321</xdr:rowOff>
    </xdr:from>
    <xdr:to>
      <xdr:col>28</xdr:col>
      <xdr:colOff>314325</xdr:colOff>
      <xdr:row>57</xdr:row>
      <xdr:rowOff>148753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897971"/>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9651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7" y="99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a:extLst>
            <a:ext uri="{FF2B5EF4-FFF2-40B4-BE49-F238E27FC236}">
              <a16:creationId xmlns:a16="http://schemas.microsoft.com/office/drawing/2014/main" id="{00000000-0008-0000-0600-00001D030000}"/>
            </a:ext>
          </a:extLst>
        </xdr:cNvPr>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77150</xdr:rowOff>
    </xdr:from>
    <xdr:to>
      <xdr:col>32</xdr:col>
      <xdr:colOff>238125</xdr:colOff>
      <xdr:row>58</xdr:row>
      <xdr:rowOff>7300</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2110700" y="984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55577</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62771</xdr:rowOff>
    </xdr:from>
    <xdr:to>
      <xdr:col>31</xdr:col>
      <xdr:colOff>85725</xdr:colOff>
      <xdr:row>57</xdr:row>
      <xdr:rowOff>164371</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1272500" y="983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155498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7" y="992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61606</xdr:rowOff>
    </xdr:from>
    <xdr:to>
      <xdr:col>29</xdr:col>
      <xdr:colOff>568325</xdr:colOff>
      <xdr:row>57</xdr:row>
      <xdr:rowOff>163206</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20383500" y="983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154333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7" y="992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74521</xdr:rowOff>
    </xdr:from>
    <xdr:to>
      <xdr:col>28</xdr:col>
      <xdr:colOff>365125</xdr:colOff>
      <xdr:row>58</xdr:row>
      <xdr:rowOff>4671</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9494500" y="98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21198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7" y="96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97953</xdr:rowOff>
    </xdr:from>
    <xdr:to>
      <xdr:col>27</xdr:col>
      <xdr:colOff>161925</xdr:colOff>
      <xdr:row>58</xdr:row>
      <xdr:rowOff>28103</xdr:rowOff>
    </xdr:to>
    <xdr:sp macro="" textlink="">
      <xdr:nvSpPr>
        <xdr:cNvPr id="812" name="円/楕円 811">
          <a:extLst>
            <a:ext uri="{FF2B5EF4-FFF2-40B4-BE49-F238E27FC236}">
              <a16:creationId xmlns:a16="http://schemas.microsoft.com/office/drawing/2014/main" id="{00000000-0008-0000-0600-00002C030000}"/>
            </a:ext>
          </a:extLst>
        </xdr:cNvPr>
        <xdr:cNvSpPr/>
      </xdr:nvSpPr>
      <xdr:spPr>
        <a:xfrm>
          <a:off x="18605500" y="987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19230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7" y="996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83606</xdr:rowOff>
    </xdr:from>
    <xdr:to>
      <xdr:col>32</xdr:col>
      <xdr:colOff>187325</xdr:colOff>
      <xdr:row>71</xdr:row>
      <xdr:rowOff>118637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2256556"/>
          <a:ext cx="838200" cy="3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118637</xdr:rowOff>
    </xdr:from>
    <xdr:to>
      <xdr:col>31</xdr:col>
      <xdr:colOff>34925</xdr:colOff>
      <xdr:row>71</xdr:row>
      <xdr:rowOff>127804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2291587"/>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127804</xdr:rowOff>
    </xdr:from>
    <xdr:to>
      <xdr:col>29</xdr:col>
      <xdr:colOff>517525</xdr:colOff>
      <xdr:row>73</xdr:row>
      <xdr:rowOff>1155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300754"/>
          <a:ext cx="889000" cy="21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166446</xdr:rowOff>
    </xdr:from>
    <xdr:to>
      <xdr:col>28</xdr:col>
      <xdr:colOff>314325</xdr:colOff>
      <xdr:row>73</xdr:row>
      <xdr:rowOff>1155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656300" y="12510846"/>
          <a:ext cx="889000" cy="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a:extLst>
            <a:ext uri="{FF2B5EF4-FFF2-40B4-BE49-F238E27FC236}">
              <a16:creationId xmlns:a16="http://schemas.microsoft.com/office/drawing/2014/main" id="{00000000-0008-0000-0600-000054030000}"/>
            </a:ext>
          </a:extLst>
        </xdr:cNvPr>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32806</xdr:rowOff>
    </xdr:from>
    <xdr:to>
      <xdr:col>32</xdr:col>
      <xdr:colOff>238125</xdr:colOff>
      <xdr:row>71</xdr:row>
      <xdr:rowOff>134406</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22110700" y="1220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132544</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13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274,769</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67837</xdr:rowOff>
    </xdr:from>
    <xdr:to>
      <xdr:col>31</xdr:col>
      <xdr:colOff>85725</xdr:colOff>
      <xdr:row>71</xdr:row>
      <xdr:rowOff>169437</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21272500" y="1224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14514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4" y="12016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267,107</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77004</xdr:rowOff>
    </xdr:from>
    <xdr:to>
      <xdr:col>29</xdr:col>
      <xdr:colOff>568325</xdr:colOff>
      <xdr:row>72</xdr:row>
      <xdr:rowOff>7154</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0383500" y="122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70</xdr:row>
      <xdr:rowOff>23681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4" y="1202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265,102</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121805</xdr:rowOff>
    </xdr:from>
    <xdr:to>
      <xdr:col>28</xdr:col>
      <xdr:colOff>365125</xdr:colOff>
      <xdr:row>73</xdr:row>
      <xdr:rowOff>51955</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19494500" y="12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68482</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4" y="12241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217,803</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115646</xdr:rowOff>
    </xdr:from>
    <xdr:to>
      <xdr:col>27</xdr:col>
      <xdr:colOff>161925</xdr:colOff>
      <xdr:row>73</xdr:row>
      <xdr:rowOff>45796</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18605500" y="1246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62323</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4" y="1223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物件費及び操出金が類似団体内平均と比較して非常に高い数値となっている。物件費の主な要因としては直営温泉施設に係る管理運営費、保育所の加配保育士の雇用、児童生徒の減少による複式学級解消のために行っている山村留学制度に係る経費等となっている。操出金については、公営企業会計等の職員人件費に係る操出金、簡易水道及び下水道工事に係る操出金が要因となってい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長野県売木村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
581
43.43
1,224,770
1,163,414
25,144
675,565
731,059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132575</xdr:rowOff>
    </xdr:from>
    <xdr:to>
      <xdr:col>6</xdr:col>
      <xdr:colOff>511175</xdr:colOff>
      <xdr:row>36</xdr:row>
      <xdr:rowOff>5950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133325"/>
          <a:ext cx="8382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132575</xdr:rowOff>
    </xdr:from>
    <xdr:to>
      <xdr:col>5</xdr:col>
      <xdr:colOff>358775</xdr:colOff>
      <xdr:row>35</xdr:row>
      <xdr:rowOff>146444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33325"/>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146444</xdr:rowOff>
    </xdr:from>
    <xdr:to>
      <xdr:col>4</xdr:col>
      <xdr:colOff>155575</xdr:colOff>
      <xdr:row>35</xdr:row>
      <xdr:rowOff>169228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147194"/>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113125</xdr:rowOff>
    </xdr:from>
    <xdr:to>
      <xdr:col>2</xdr:col>
      <xdr:colOff>638175</xdr:colOff>
      <xdr:row>35</xdr:row>
      <xdr:rowOff>169228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113875"/>
          <a:ext cx="889000" cy="5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126600</xdr:rowOff>
    </xdr:from>
    <xdr:to>
      <xdr:col>6</xdr:col>
      <xdr:colOff>561975</xdr:colOff>
      <xdr:row>36</xdr:row>
      <xdr:rowOff>56750</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1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149477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7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29,021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81775</xdr:rowOff>
    </xdr:from>
    <xdr:to>
      <xdr:col>5</xdr:col>
      <xdr:colOff>409575</xdr:colOff>
      <xdr:row>36</xdr:row>
      <xdr:rowOff>11925</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608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28452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95644</xdr:rowOff>
    </xdr:from>
    <xdr:to>
      <xdr:col>4</xdr:col>
      <xdr:colOff>206375</xdr:colOff>
      <xdr:row>36</xdr:row>
      <xdr:rowOff>25794</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609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42321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7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118428</xdr:rowOff>
    </xdr:from>
    <xdr:to>
      <xdr:col>3</xdr:col>
      <xdr:colOff>3175</xdr:colOff>
      <xdr:row>36</xdr:row>
      <xdr:rowOff>48578</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611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65105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9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62325</xdr:rowOff>
    </xdr:from>
    <xdr:to>
      <xdr:col>1</xdr:col>
      <xdr:colOff>485775</xdr:colOff>
      <xdr:row>35</xdr:row>
      <xdr:rowOff>163925</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60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9002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36447</xdr:rowOff>
    </xdr:from>
    <xdr:to>
      <xdr:col>6</xdr:col>
      <xdr:colOff>511175</xdr:colOff>
      <xdr:row>57</xdr:row>
      <xdr:rowOff>59533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09097"/>
          <a:ext cx="838200" cy="2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a:extLst>
            <a:ext uri="{FF2B5EF4-FFF2-40B4-BE49-F238E27FC236}">
              <a16:creationId xmlns:a16="http://schemas.microsoft.com/office/drawing/2014/main" id="{00000000-0008-0000-0700-000077000000}"/>
            </a:ext>
          </a:extLst>
        </xdr:cNvPr>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59533</xdr:rowOff>
    </xdr:from>
    <xdr:to>
      <xdr:col>5</xdr:col>
      <xdr:colOff>358775</xdr:colOff>
      <xdr:row>57</xdr:row>
      <xdr:rowOff>114778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32183"/>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114778</xdr:rowOff>
    </xdr:from>
    <xdr:to>
      <xdr:col>4</xdr:col>
      <xdr:colOff>155575</xdr:colOff>
      <xdr:row>57</xdr:row>
      <xdr:rowOff>152261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87428"/>
          <a:ext cx="889000" cy="3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56869</xdr:rowOff>
    </xdr:from>
    <xdr:to>
      <xdr:col>2</xdr:col>
      <xdr:colOff>638175</xdr:colOff>
      <xdr:row>57</xdr:row>
      <xdr:rowOff>152261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29519"/>
          <a:ext cx="889000" cy="9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157097</xdr:rowOff>
    </xdr:from>
    <xdr:to>
      <xdr:col>6</xdr:col>
      <xdr:colOff>561975</xdr:colOff>
      <xdr:row>57</xdr:row>
      <xdr:rowOff>87247</xdr:rowOff>
    </xdr:to>
    <xdr:sp macro="" textlink="">
      <xdr:nvSpPr>
        <xdr:cNvPr id="136" name="円/楕円 135">
          <a:extLst>
            <a:ext uri="{FF2B5EF4-FFF2-40B4-BE49-F238E27FC236}">
              <a16:creationId xmlns:a16="http://schemas.microsoft.com/office/drawing/2014/main" id="{00000000-0008-0000-0700-000088000000}"/>
            </a:ext>
          </a:extLst>
        </xdr:cNvPr>
        <xdr:cNvSpPr/>
      </xdr:nvSpPr>
      <xdr:spPr>
        <a:xfrm>
          <a:off x="4584700" y="97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8524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0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460,503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8733</xdr:rowOff>
    </xdr:from>
    <xdr:to>
      <xdr:col>5</xdr:col>
      <xdr:colOff>409575</xdr:colOff>
      <xdr:row>57</xdr:row>
      <xdr:rowOff>110333</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3746500" y="978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126860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4" y="955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430,206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63978</xdr:rowOff>
    </xdr:from>
    <xdr:to>
      <xdr:col>4</xdr:col>
      <xdr:colOff>206375</xdr:colOff>
      <xdr:row>57</xdr:row>
      <xdr:rowOff>165578</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2857500" y="98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10655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4" y="961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357,706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101461</xdr:rowOff>
    </xdr:from>
    <xdr:to>
      <xdr:col>3</xdr:col>
      <xdr:colOff>3175</xdr:colOff>
      <xdr:row>58</xdr:row>
      <xdr:rowOff>31611</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1968500" y="987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48138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4" y="964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6069</xdr:rowOff>
    </xdr:from>
    <xdr:to>
      <xdr:col>1</xdr:col>
      <xdr:colOff>485775</xdr:colOff>
      <xdr:row>57</xdr:row>
      <xdr:rowOff>107669</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079500" y="977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124196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4" y="955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164380</xdr:rowOff>
    </xdr:from>
    <xdr:to>
      <xdr:col>6</xdr:col>
      <xdr:colOff>511175</xdr:colOff>
      <xdr:row>75</xdr:row>
      <xdr:rowOff>117352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851680"/>
          <a:ext cx="838200" cy="1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a:extLst>
            <a:ext uri="{FF2B5EF4-FFF2-40B4-BE49-F238E27FC236}">
              <a16:creationId xmlns:a16="http://schemas.microsoft.com/office/drawing/2014/main" id="{00000000-0008-0000-0700-0000AE000000}"/>
            </a:ext>
          </a:extLst>
        </xdr:cNvPr>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112090</xdr:rowOff>
    </xdr:from>
    <xdr:to>
      <xdr:col>5</xdr:col>
      <xdr:colOff>358775</xdr:colOff>
      <xdr:row>75</xdr:row>
      <xdr:rowOff>117352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2970840"/>
          <a:ext cx="889000" cy="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112090</xdr:rowOff>
    </xdr:from>
    <xdr:to>
      <xdr:col>4</xdr:col>
      <xdr:colOff>155575</xdr:colOff>
      <xdr:row>75</xdr:row>
      <xdr:rowOff>166132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970840"/>
          <a:ext cx="889000" cy="5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166132</xdr:rowOff>
    </xdr:from>
    <xdr:to>
      <xdr:col>2</xdr:col>
      <xdr:colOff>638175</xdr:colOff>
      <xdr:row>76</xdr:row>
      <xdr:rowOff>5837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024882"/>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113580</xdr:rowOff>
    </xdr:from>
    <xdr:to>
      <xdr:col>6</xdr:col>
      <xdr:colOff>561975</xdr:colOff>
      <xdr:row>75</xdr:row>
      <xdr:rowOff>43730</xdr:rowOff>
    </xdr:to>
    <xdr:sp macro="" textlink="">
      <xdr:nvSpPr>
        <xdr:cNvPr id="191" name="円/楕円 190">
          <a:extLst>
            <a:ext uri="{FF2B5EF4-FFF2-40B4-BE49-F238E27FC236}">
              <a16:creationId xmlns:a16="http://schemas.microsoft.com/office/drawing/2014/main" id="{00000000-0008-0000-0700-0000BF000000}"/>
            </a:ext>
          </a:extLst>
        </xdr:cNvPr>
        <xdr:cNvSpPr/>
      </xdr:nvSpPr>
      <xdr:spPr>
        <a:xfrm>
          <a:off x="4584700" y="128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136457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65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289,204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66552</xdr:rowOff>
    </xdr:from>
    <xdr:to>
      <xdr:col>5</xdr:col>
      <xdr:colOff>409575</xdr:colOff>
      <xdr:row>75</xdr:row>
      <xdr:rowOff>168151</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3746500" y="129253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13229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4" y="1270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234,776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61290</xdr:rowOff>
    </xdr:from>
    <xdr:to>
      <xdr:col>4</xdr:col>
      <xdr:colOff>206375</xdr:colOff>
      <xdr:row>75</xdr:row>
      <xdr:rowOff>162889</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2857500" y="129200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7967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4" y="1269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237,078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115333</xdr:rowOff>
    </xdr:from>
    <xdr:to>
      <xdr:col>3</xdr:col>
      <xdr:colOff>3175</xdr:colOff>
      <xdr:row>76</xdr:row>
      <xdr:rowOff>45482</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1968500" y="129740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62010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4" y="1274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213,437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126486</xdr:rowOff>
    </xdr:from>
    <xdr:to>
      <xdr:col>1</xdr:col>
      <xdr:colOff>485775</xdr:colOff>
      <xdr:row>76</xdr:row>
      <xdr:rowOff>56635</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079500" y="12985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73163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4" y="1276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154040</xdr:rowOff>
    </xdr:from>
    <xdr:to>
      <xdr:col>6</xdr:col>
      <xdr:colOff>511175</xdr:colOff>
      <xdr:row>95</xdr:row>
      <xdr:rowOff>91850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270340"/>
          <a:ext cx="838200" cy="10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a:extLst>
            <a:ext uri="{FF2B5EF4-FFF2-40B4-BE49-F238E27FC236}">
              <a16:creationId xmlns:a16="http://schemas.microsoft.com/office/drawing/2014/main" id="{00000000-0008-0000-0700-0000E7000000}"/>
            </a:ext>
          </a:extLst>
        </xdr:cNvPr>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60722</xdr:rowOff>
    </xdr:from>
    <xdr:to>
      <xdr:col>5</xdr:col>
      <xdr:colOff>358775</xdr:colOff>
      <xdr:row>95</xdr:row>
      <xdr:rowOff>91850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348472"/>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a:extLst>
            <a:ext uri="{FF2B5EF4-FFF2-40B4-BE49-F238E27FC236}">
              <a16:creationId xmlns:a16="http://schemas.microsoft.com/office/drawing/2014/main" id="{00000000-0008-0000-0700-0000E9000000}"/>
            </a:ext>
          </a:extLst>
        </xdr:cNvPr>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60722</xdr:rowOff>
    </xdr:from>
    <xdr:to>
      <xdr:col>4</xdr:col>
      <xdr:colOff>155575</xdr:colOff>
      <xdr:row>96</xdr:row>
      <xdr:rowOff>79239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348472"/>
          <a:ext cx="889000" cy="18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19811</xdr:rowOff>
    </xdr:from>
    <xdr:to>
      <xdr:col>2</xdr:col>
      <xdr:colOff>638175</xdr:colOff>
      <xdr:row>96</xdr:row>
      <xdr:rowOff>79239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479011"/>
          <a:ext cx="889000" cy="5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103240</xdr:rowOff>
    </xdr:from>
    <xdr:to>
      <xdr:col>6</xdr:col>
      <xdr:colOff>561975</xdr:colOff>
      <xdr:row>95</xdr:row>
      <xdr:rowOff>33390</xdr:rowOff>
    </xdr:to>
    <xdr:sp macro="" textlink="">
      <xdr:nvSpPr>
        <xdr:cNvPr id="248" name="円/楕円 247">
          <a:extLst>
            <a:ext uri="{FF2B5EF4-FFF2-40B4-BE49-F238E27FC236}">
              <a16:creationId xmlns:a16="http://schemas.microsoft.com/office/drawing/2014/main" id="{00000000-0008-0000-0700-0000F8000000}"/>
            </a:ext>
          </a:extLst>
        </xdr:cNvPr>
        <xdr:cNvSpPr/>
      </xdr:nvSpPr>
      <xdr:spPr>
        <a:xfrm>
          <a:off x="4584700" y="1621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126117</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07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196,236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41050</xdr:rowOff>
    </xdr:from>
    <xdr:to>
      <xdr:col>5</xdr:col>
      <xdr:colOff>409575</xdr:colOff>
      <xdr:row>95</xdr:row>
      <xdr:rowOff>142650</xdr:rowOff>
    </xdr:to>
    <xdr:sp macro="" textlink="">
      <xdr:nvSpPr>
        <xdr:cNvPr id="250" name="円/楕円 249">
          <a:extLst>
            <a:ext uri="{FF2B5EF4-FFF2-40B4-BE49-F238E27FC236}">
              <a16:creationId xmlns:a16="http://schemas.microsoft.com/office/drawing/2014/main" id="{00000000-0008-0000-0700-0000FA000000}"/>
            </a:ext>
          </a:extLst>
        </xdr:cNvPr>
        <xdr:cNvSpPr/>
      </xdr:nvSpPr>
      <xdr:spPr>
        <a:xfrm>
          <a:off x="3746500" y="163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159177</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4" y="1610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167,559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9922</xdr:rowOff>
    </xdr:from>
    <xdr:to>
      <xdr:col>4</xdr:col>
      <xdr:colOff>206375</xdr:colOff>
      <xdr:row>95</xdr:row>
      <xdr:rowOff>111522</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2857500" y="1629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128049</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4" y="1607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175,729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28439</xdr:rowOff>
    </xdr:from>
    <xdr:to>
      <xdr:col>3</xdr:col>
      <xdr:colOff>3175</xdr:colOff>
      <xdr:row>96</xdr:row>
      <xdr:rowOff>130039</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1968500" y="1648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146566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4" y="1626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125,869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140461</xdr:rowOff>
    </xdr:from>
    <xdr:to>
      <xdr:col>1</xdr:col>
      <xdr:colOff>485775</xdr:colOff>
      <xdr:row>96</xdr:row>
      <xdr:rowOff>70611</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1079500" y="164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87138</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4" y="1620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140538</xdr:rowOff>
    </xdr:from>
    <xdr:to>
      <xdr:col>15</xdr:col>
      <xdr:colOff>180975</xdr:colOff>
      <xdr:row>39</xdr:row>
      <xdr:rowOff>31724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484188"/>
          <a:ext cx="838200" cy="23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a:extLst>
            <a:ext uri="{FF2B5EF4-FFF2-40B4-BE49-F238E27FC236}">
              <a16:creationId xmlns:a16="http://schemas.microsoft.com/office/drawing/2014/main" id="{00000000-0008-0000-0700-000020010000}"/>
            </a:ext>
          </a:extLst>
        </xdr:cNvPr>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140360</xdr:rowOff>
    </xdr:from>
    <xdr:to>
      <xdr:col>14</xdr:col>
      <xdr:colOff>28575</xdr:colOff>
      <xdr:row>37</xdr:row>
      <xdr:rowOff>140538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84010"/>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a:extLst>
            <a:ext uri="{FF2B5EF4-FFF2-40B4-BE49-F238E27FC236}">
              <a16:creationId xmlns:a16="http://schemas.microsoft.com/office/drawing/2014/main" id="{00000000-0008-0000-0700-000022010000}"/>
            </a:ext>
          </a:extLst>
        </xdr:cNvPr>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73855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134353</xdr:rowOff>
    </xdr:from>
    <xdr:to>
      <xdr:col>12</xdr:col>
      <xdr:colOff>511175</xdr:colOff>
      <xdr:row>37</xdr:row>
      <xdr:rowOff>140360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478003"/>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a:extLst>
            <a:ext uri="{FF2B5EF4-FFF2-40B4-BE49-F238E27FC236}">
              <a16:creationId xmlns:a16="http://schemas.microsoft.com/office/drawing/2014/main" id="{00000000-0008-0000-0700-000025010000}"/>
            </a:ext>
          </a:extLst>
        </xdr:cNvPr>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50779</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7" y="67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134353</xdr:rowOff>
    </xdr:from>
    <xdr:to>
      <xdr:col>11</xdr:col>
      <xdr:colOff>307975</xdr:colOff>
      <xdr:row>38</xdr:row>
      <xdr:rowOff>79781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478003"/>
          <a:ext cx="889000" cy="1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31246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7" y="67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152374</xdr:rowOff>
    </xdr:from>
    <xdr:to>
      <xdr:col>15</xdr:col>
      <xdr:colOff>231775</xdr:colOff>
      <xdr:row>39</xdr:row>
      <xdr:rowOff>82524</xdr:rowOff>
    </xdr:to>
    <xdr:sp macro="" textlink="">
      <xdr:nvSpPr>
        <xdr:cNvPr id="305" name="円/楕円 304">
          <a:extLst>
            <a:ext uri="{FF2B5EF4-FFF2-40B4-BE49-F238E27FC236}">
              <a16:creationId xmlns:a16="http://schemas.microsoft.com/office/drawing/2014/main" id="{00000000-0008-0000-0700-000031010000}"/>
            </a:ext>
          </a:extLst>
        </xdr:cNvPr>
        <xdr:cNvSpPr/>
      </xdr:nvSpPr>
      <xdr:spPr>
        <a:xfrm>
          <a:off x="10426700" y="66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126254</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64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89738</xdr:rowOff>
    </xdr:from>
    <xdr:to>
      <xdr:col>14</xdr:col>
      <xdr:colOff>79375</xdr:colOff>
      <xdr:row>38</xdr:row>
      <xdr:rowOff>19889</xdr:rowOff>
    </xdr:to>
    <xdr:sp macro="" textlink="">
      <xdr:nvSpPr>
        <xdr:cNvPr id="307" name="円/楕円 306">
          <a:extLst>
            <a:ext uri="{FF2B5EF4-FFF2-40B4-BE49-F238E27FC236}">
              <a16:creationId xmlns:a16="http://schemas.microsoft.com/office/drawing/2014/main" id="{00000000-0008-0000-0700-000033010000}"/>
            </a:ext>
          </a:extLst>
        </xdr:cNvPr>
        <xdr:cNvSpPr/>
      </xdr:nvSpPr>
      <xdr:spPr>
        <a:xfrm>
          <a:off x="9588500" y="64333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36415</xdr:rowOff>
    </xdr:from>
    <xdr:ext cx="534377"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372111" y="62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89560</xdr:rowOff>
    </xdr:from>
    <xdr:to>
      <xdr:col>12</xdr:col>
      <xdr:colOff>561975</xdr:colOff>
      <xdr:row>38</xdr:row>
      <xdr:rowOff>19710</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8699500" y="64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36237</xdr:rowOff>
    </xdr:from>
    <xdr:ext cx="534377"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483111" y="62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83553</xdr:rowOff>
    </xdr:from>
    <xdr:to>
      <xdr:col>11</xdr:col>
      <xdr:colOff>358775</xdr:colOff>
      <xdr:row>38</xdr:row>
      <xdr:rowOff>13703</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7810500" y="64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30230</xdr:rowOff>
    </xdr:from>
    <xdr:ext cx="534377"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594111" y="620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28981</xdr:rowOff>
    </xdr:from>
    <xdr:to>
      <xdr:col>10</xdr:col>
      <xdr:colOff>155575</xdr:colOff>
      <xdr:row>38</xdr:row>
      <xdr:rowOff>130581</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6921500" y="65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147109</xdr:rowOff>
    </xdr:from>
    <xdr:ext cx="534377"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05111" y="63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127396</xdr:rowOff>
    </xdr:from>
    <xdr:to>
      <xdr:col>15</xdr:col>
      <xdr:colOff>180975</xdr:colOff>
      <xdr:row>58</xdr:row>
      <xdr:rowOff>135733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071496"/>
          <a:ext cx="838200" cy="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a:extLst>
            <a:ext uri="{FF2B5EF4-FFF2-40B4-BE49-F238E27FC236}">
              <a16:creationId xmlns:a16="http://schemas.microsoft.com/office/drawing/2014/main" id="{00000000-0008-0000-0700-000059010000}"/>
            </a:ext>
          </a:extLst>
        </xdr:cNvPr>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127396</xdr:rowOff>
    </xdr:from>
    <xdr:to>
      <xdr:col>14</xdr:col>
      <xdr:colOff>28575</xdr:colOff>
      <xdr:row>58</xdr:row>
      <xdr:rowOff>141014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71496"/>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116408</xdr:rowOff>
    </xdr:from>
    <xdr:to>
      <xdr:col>12</xdr:col>
      <xdr:colOff>511175</xdr:colOff>
      <xdr:row>58</xdr:row>
      <xdr:rowOff>141014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060508"/>
          <a:ext cx="889000" cy="2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116408</xdr:rowOff>
    </xdr:from>
    <xdr:to>
      <xdr:col>11</xdr:col>
      <xdr:colOff>307975</xdr:colOff>
      <xdr:row>58</xdr:row>
      <xdr:rowOff>147975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60508"/>
          <a:ext cx="889000" cy="3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84933</xdr:rowOff>
    </xdr:from>
    <xdr:to>
      <xdr:col>15</xdr:col>
      <xdr:colOff>231775</xdr:colOff>
      <xdr:row>59</xdr:row>
      <xdr:rowOff>15083</xdr:rowOff>
    </xdr:to>
    <xdr:sp macro="" textlink="">
      <xdr:nvSpPr>
        <xdr:cNvPr id="362" name="円/楕円 361">
          <a:extLst>
            <a:ext uri="{FF2B5EF4-FFF2-40B4-BE49-F238E27FC236}">
              <a16:creationId xmlns:a16="http://schemas.microsoft.com/office/drawing/2014/main" id="{00000000-0008-0000-0700-00006A010000}"/>
            </a:ext>
          </a:extLst>
        </xdr:cNvPr>
        <xdr:cNvSpPr/>
      </xdr:nvSpPr>
      <xdr:spPr>
        <a:xfrm>
          <a:off x="10426700" y="100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44310</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1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210,413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76596</xdr:rowOff>
    </xdr:from>
    <xdr:to>
      <xdr:col>14</xdr:col>
      <xdr:colOff>79375</xdr:colOff>
      <xdr:row>59</xdr:row>
      <xdr:rowOff>6746</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9588500" y="1002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23273</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4" y="979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90214</xdr:rowOff>
    </xdr:from>
    <xdr:to>
      <xdr:col>12</xdr:col>
      <xdr:colOff>561975</xdr:colOff>
      <xdr:row>59</xdr:row>
      <xdr:rowOff>20364</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8699500" y="10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36891</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4" y="98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196,552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65608</xdr:rowOff>
    </xdr:from>
    <xdr:to>
      <xdr:col>11</xdr:col>
      <xdr:colOff>358775</xdr:colOff>
      <xdr:row>58</xdr:row>
      <xdr:rowOff>167208</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7810500" y="1000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12285</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4" y="978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261,132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97175</xdr:rowOff>
    </xdr:from>
    <xdr:to>
      <xdr:col>10</xdr:col>
      <xdr:colOff>155575</xdr:colOff>
      <xdr:row>59</xdr:row>
      <xdr:rowOff>27325</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6921500" y="1004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43852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4" y="981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146573</xdr:rowOff>
    </xdr:from>
    <xdr:to>
      <xdr:col>15</xdr:col>
      <xdr:colOff>180975</xdr:colOff>
      <xdr:row>73</xdr:row>
      <xdr:rowOff>52535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2319523"/>
          <a:ext cx="838200" cy="24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146573</xdr:rowOff>
    </xdr:from>
    <xdr:to>
      <xdr:col>14</xdr:col>
      <xdr:colOff>28575</xdr:colOff>
      <xdr:row>73</xdr:row>
      <xdr:rowOff>107715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2319523"/>
          <a:ext cx="889000" cy="30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107715</xdr:rowOff>
    </xdr:from>
    <xdr:to>
      <xdr:col>12</xdr:col>
      <xdr:colOff>511175</xdr:colOff>
      <xdr:row>74</xdr:row>
      <xdr:rowOff>57080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2623565"/>
          <a:ext cx="889000" cy="12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160598</xdr:rowOff>
    </xdr:from>
    <xdr:to>
      <xdr:col>11</xdr:col>
      <xdr:colOff>307975</xdr:colOff>
      <xdr:row>74</xdr:row>
      <xdr:rowOff>57080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2676448"/>
          <a:ext cx="889000" cy="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1735</xdr:rowOff>
    </xdr:from>
    <xdr:to>
      <xdr:col>15</xdr:col>
      <xdr:colOff>231775</xdr:colOff>
      <xdr:row>73</xdr:row>
      <xdr:rowOff>103335</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10426700" y="1251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24612</xdr:rowOff>
    </xdr:from>
    <xdr:ext cx="599010"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36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267,878</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95773</xdr:rowOff>
    </xdr:from>
    <xdr:to>
      <xdr:col>14</xdr:col>
      <xdr:colOff>79375</xdr:colOff>
      <xdr:row>72</xdr:row>
      <xdr:rowOff>25923</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9588500" y="1226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70</xdr:row>
      <xdr:rowOff>42450</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39794" y="1204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333,196</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56915</xdr:rowOff>
    </xdr:from>
    <xdr:to>
      <xdr:col>12</xdr:col>
      <xdr:colOff>561975</xdr:colOff>
      <xdr:row>73</xdr:row>
      <xdr:rowOff>158515</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699500" y="125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3592</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50794" y="1234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253,395</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6280</xdr:rowOff>
    </xdr:from>
    <xdr:to>
      <xdr:col>11</xdr:col>
      <xdr:colOff>358775</xdr:colOff>
      <xdr:row>74</xdr:row>
      <xdr:rowOff>107880</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810500" y="126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72</xdr:row>
      <xdr:rowOff>124407</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61794" y="1246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221,685</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109798</xdr:rowOff>
    </xdr:from>
    <xdr:to>
      <xdr:col>10</xdr:col>
      <xdr:colOff>155575</xdr:colOff>
      <xdr:row>74</xdr:row>
      <xdr:rowOff>39948</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921500" y="1262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72</xdr:row>
      <xdr:rowOff>56475</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672794" y="12400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70948</xdr:rowOff>
    </xdr:from>
    <xdr:to>
      <xdr:col>15</xdr:col>
      <xdr:colOff>180975</xdr:colOff>
      <xdr:row>98</xdr:row>
      <xdr:rowOff>75172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873048"/>
          <a:ext cx="838200" cy="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75172</xdr:rowOff>
    </xdr:from>
    <xdr:to>
      <xdr:col>14</xdr:col>
      <xdr:colOff>28575</xdr:colOff>
      <xdr:row>98</xdr:row>
      <xdr:rowOff>103028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877272"/>
          <a:ext cx="889000" cy="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a:extLst>
            <a:ext uri="{FF2B5EF4-FFF2-40B4-BE49-F238E27FC236}">
              <a16:creationId xmlns:a16="http://schemas.microsoft.com/office/drawing/2014/main" id="{00000000-0008-0000-0700-0000CB010000}"/>
            </a:ext>
          </a:extLst>
        </xdr:cNvPr>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103028</xdr:rowOff>
    </xdr:from>
    <xdr:to>
      <xdr:col>12</xdr:col>
      <xdr:colOff>511175</xdr:colOff>
      <xdr:row>98</xdr:row>
      <xdr:rowOff>123132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905128"/>
          <a:ext cx="889000" cy="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a:extLst>
            <a:ext uri="{FF2B5EF4-FFF2-40B4-BE49-F238E27FC236}">
              <a16:creationId xmlns:a16="http://schemas.microsoft.com/office/drawing/2014/main" id="{00000000-0008-0000-0700-0000CE010000}"/>
            </a:ext>
          </a:extLst>
        </xdr:cNvPr>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115683</xdr:rowOff>
    </xdr:from>
    <xdr:to>
      <xdr:col>11</xdr:col>
      <xdr:colOff>307975</xdr:colOff>
      <xdr:row>98</xdr:row>
      <xdr:rowOff>123132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917783"/>
          <a:ext cx="8890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20148</xdr:rowOff>
    </xdr:from>
    <xdr:to>
      <xdr:col>15</xdr:col>
      <xdr:colOff>231775</xdr:colOff>
      <xdr:row>98</xdr:row>
      <xdr:rowOff>121748</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10426700" y="1682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150975</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1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150,377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24372</xdr:rowOff>
    </xdr:from>
    <xdr:to>
      <xdr:col>14</xdr:col>
      <xdr:colOff>79375</xdr:colOff>
      <xdr:row>98</xdr:row>
      <xdr:rowOff>125972</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9588500" y="168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142499</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4" y="1660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141,137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52228</xdr:rowOff>
    </xdr:from>
    <xdr:to>
      <xdr:col>12</xdr:col>
      <xdr:colOff>561975</xdr:colOff>
      <xdr:row>98</xdr:row>
      <xdr:rowOff>153828</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8699500" y="1685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144955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94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80,210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72332</xdr:rowOff>
    </xdr:from>
    <xdr:to>
      <xdr:col>11</xdr:col>
      <xdr:colOff>358775</xdr:colOff>
      <xdr:row>99</xdr:row>
      <xdr:rowOff>2482</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7810500" y="1687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165059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9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64883</xdr:rowOff>
    </xdr:from>
    <xdr:to>
      <xdr:col>10</xdr:col>
      <xdr:colOff>155575</xdr:colOff>
      <xdr:row>98</xdr:row>
      <xdr:rowOff>166483</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6921500" y="1686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157610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95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28006</xdr:rowOff>
    </xdr:from>
    <xdr:to>
      <xdr:col>23</xdr:col>
      <xdr:colOff>517525</xdr:colOff>
      <xdr:row>37</xdr:row>
      <xdr:rowOff>1748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200206"/>
          <a:ext cx="838200" cy="14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a:extLst>
            <a:ext uri="{FF2B5EF4-FFF2-40B4-BE49-F238E27FC236}">
              <a16:creationId xmlns:a16="http://schemas.microsoft.com/office/drawing/2014/main" id="{00000000-0008-0000-0700-000002020000}"/>
            </a:ext>
          </a:extLst>
        </xdr:cNvPr>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28006</xdr:rowOff>
    </xdr:from>
    <xdr:to>
      <xdr:col>22</xdr:col>
      <xdr:colOff>365125</xdr:colOff>
      <xdr:row>36</xdr:row>
      <xdr:rowOff>160571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200206"/>
          <a:ext cx="889000" cy="13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a:extLst>
            <a:ext uri="{FF2B5EF4-FFF2-40B4-BE49-F238E27FC236}">
              <a16:creationId xmlns:a16="http://schemas.microsoft.com/office/drawing/2014/main" id="{00000000-0008-0000-0700-000004020000}"/>
            </a:ext>
          </a:extLst>
        </xdr:cNvPr>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160571</xdr:rowOff>
    </xdr:from>
    <xdr:to>
      <xdr:col>21</xdr:col>
      <xdr:colOff>161925</xdr:colOff>
      <xdr:row>37</xdr:row>
      <xdr:rowOff>55956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332771"/>
          <a:ext cx="889000" cy="6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a:extLst>
            <a:ext uri="{FF2B5EF4-FFF2-40B4-BE49-F238E27FC236}">
              <a16:creationId xmlns:a16="http://schemas.microsoft.com/office/drawing/2014/main" id="{00000000-0008-0000-0700-000007020000}"/>
            </a:ext>
          </a:extLst>
        </xdr:cNvPr>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55956</xdr:rowOff>
    </xdr:from>
    <xdr:to>
      <xdr:col>19</xdr:col>
      <xdr:colOff>644525</xdr:colOff>
      <xdr:row>37</xdr:row>
      <xdr:rowOff>119293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399606"/>
          <a:ext cx="889000" cy="6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122398</xdr:rowOff>
    </xdr:from>
    <xdr:to>
      <xdr:col>23</xdr:col>
      <xdr:colOff>568325</xdr:colOff>
      <xdr:row>37</xdr:row>
      <xdr:rowOff>52548</xdr:rowOff>
    </xdr:to>
    <xdr:sp macro="" textlink="">
      <xdr:nvSpPr>
        <xdr:cNvPr id="531" name="円/楕円 530">
          <a:extLst>
            <a:ext uri="{FF2B5EF4-FFF2-40B4-BE49-F238E27FC236}">
              <a16:creationId xmlns:a16="http://schemas.microsoft.com/office/drawing/2014/main" id="{00000000-0008-0000-0700-000013020000}"/>
            </a:ext>
          </a:extLst>
        </xdr:cNvPr>
        <xdr:cNvSpPr/>
      </xdr:nvSpPr>
      <xdr:spPr>
        <a:xfrm>
          <a:off x="16268700" y="62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100825</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7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50,604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148656</xdr:rowOff>
    </xdr:from>
    <xdr:to>
      <xdr:col>22</xdr:col>
      <xdr:colOff>415925</xdr:colOff>
      <xdr:row>36</xdr:row>
      <xdr:rowOff>78806</xdr:rowOff>
    </xdr:to>
    <xdr:sp macro="" textlink="">
      <xdr:nvSpPr>
        <xdr:cNvPr id="533" name="円/楕円 532">
          <a:extLst>
            <a:ext uri="{FF2B5EF4-FFF2-40B4-BE49-F238E27FC236}">
              <a16:creationId xmlns:a16="http://schemas.microsoft.com/office/drawing/2014/main" id="{00000000-0008-0000-0700-000015020000}"/>
            </a:ext>
          </a:extLst>
        </xdr:cNvPr>
        <xdr:cNvSpPr/>
      </xdr:nvSpPr>
      <xdr:spPr>
        <a:xfrm>
          <a:off x="15430500" y="61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95333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92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69,658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109771</xdr:rowOff>
    </xdr:from>
    <xdr:to>
      <xdr:col>21</xdr:col>
      <xdr:colOff>212725</xdr:colOff>
      <xdr:row>37</xdr:row>
      <xdr:rowOff>39921</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4541500" y="62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31048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37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5156</xdr:rowOff>
    </xdr:from>
    <xdr:to>
      <xdr:col>20</xdr:col>
      <xdr:colOff>9525</xdr:colOff>
      <xdr:row>37</xdr:row>
      <xdr:rowOff>106756</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3652500" y="63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97883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4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68493</xdr:rowOff>
    </xdr:from>
    <xdr:to>
      <xdr:col>18</xdr:col>
      <xdr:colOff>492125</xdr:colOff>
      <xdr:row>37</xdr:row>
      <xdr:rowOff>170093</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2763500" y="641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161220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73954</xdr:rowOff>
    </xdr:from>
    <xdr:to>
      <xdr:col>23</xdr:col>
      <xdr:colOff>517525</xdr:colOff>
      <xdr:row>57</xdr:row>
      <xdr:rowOff>85118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46604"/>
          <a:ext cx="8382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a:extLst>
            <a:ext uri="{FF2B5EF4-FFF2-40B4-BE49-F238E27FC236}">
              <a16:creationId xmlns:a16="http://schemas.microsoft.com/office/drawing/2014/main" id="{00000000-0008-0000-0700-00003B020000}"/>
            </a:ext>
          </a:extLst>
        </xdr:cNvPr>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141798</xdr:rowOff>
    </xdr:from>
    <xdr:to>
      <xdr:col>22</xdr:col>
      <xdr:colOff>365125</xdr:colOff>
      <xdr:row>57</xdr:row>
      <xdr:rowOff>85118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742998"/>
          <a:ext cx="889000" cy="1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141798</xdr:rowOff>
    </xdr:from>
    <xdr:to>
      <xdr:col>21</xdr:col>
      <xdr:colOff>161925</xdr:colOff>
      <xdr:row>57</xdr:row>
      <xdr:rowOff>136246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742998"/>
          <a:ext cx="889000" cy="16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136246</xdr:rowOff>
    </xdr:from>
    <xdr:to>
      <xdr:col>19</xdr:col>
      <xdr:colOff>644525</xdr:colOff>
      <xdr:row>57</xdr:row>
      <xdr:rowOff>149280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08896"/>
          <a:ext cx="889000" cy="1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23154</xdr:rowOff>
    </xdr:from>
    <xdr:to>
      <xdr:col>23</xdr:col>
      <xdr:colOff>568325</xdr:colOff>
      <xdr:row>57</xdr:row>
      <xdr:rowOff>124754</xdr:rowOff>
    </xdr:to>
    <xdr:sp macro="" textlink="">
      <xdr:nvSpPr>
        <xdr:cNvPr id="588" name="円/楕円 587">
          <a:extLst>
            <a:ext uri="{FF2B5EF4-FFF2-40B4-BE49-F238E27FC236}">
              <a16:creationId xmlns:a16="http://schemas.microsoft.com/office/drawing/2014/main" id="{00000000-0008-0000-0700-00004C020000}"/>
            </a:ext>
          </a:extLst>
        </xdr:cNvPr>
        <xdr:cNvSpPr/>
      </xdr:nvSpPr>
      <xdr:spPr>
        <a:xfrm>
          <a:off x="16268700" y="979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46031</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647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164,512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34318</xdr:rowOff>
    </xdr:from>
    <xdr:to>
      <xdr:col>22</xdr:col>
      <xdr:colOff>415925</xdr:colOff>
      <xdr:row>57</xdr:row>
      <xdr:rowOff>135918</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5430500" y="98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152445</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4" y="958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158,652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90998</xdr:rowOff>
    </xdr:from>
    <xdr:to>
      <xdr:col>21</xdr:col>
      <xdr:colOff>212725</xdr:colOff>
      <xdr:row>57</xdr:row>
      <xdr:rowOff>21148</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4541500" y="96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37675</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4" y="946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218,899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85446</xdr:rowOff>
    </xdr:from>
    <xdr:to>
      <xdr:col>20</xdr:col>
      <xdr:colOff>9525</xdr:colOff>
      <xdr:row>58</xdr:row>
      <xdr:rowOff>15596</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3652500" y="98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32123</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4" y="963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131,813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98480</xdr:rowOff>
    </xdr:from>
    <xdr:to>
      <xdr:col>18</xdr:col>
      <xdr:colOff>492125</xdr:colOff>
      <xdr:row>58</xdr:row>
      <xdr:rowOff>28630</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2763500" y="987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45157</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4" y="964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9573</xdr:rowOff>
    </xdr:from>
    <xdr:to>
      <xdr:col>23</xdr:col>
      <xdr:colOff>517525</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54123"/>
          <a:ext cx="838200" cy="3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a:extLst>
            <a:ext uri="{FF2B5EF4-FFF2-40B4-BE49-F238E27FC236}">
              <a16:creationId xmlns:a16="http://schemas.microsoft.com/office/drawing/2014/main" id="{00000000-0008-0000-0700-000074020000}"/>
            </a:ext>
          </a:extLst>
        </xdr:cNvPr>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112892</xdr:rowOff>
    </xdr:from>
    <xdr:to>
      <xdr:col>22</xdr:col>
      <xdr:colOff>365125</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485992"/>
          <a:ext cx="889000" cy="10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112892</xdr:rowOff>
    </xdr:from>
    <xdr:to>
      <xdr:col>21</xdr:col>
      <xdr:colOff>161925</xdr:colOff>
      <xdr:row>78</xdr:row>
      <xdr:rowOff>164435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485992"/>
          <a:ext cx="889000" cy="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164435</xdr:rowOff>
    </xdr:from>
    <xdr:to>
      <xdr:col>19</xdr:col>
      <xdr:colOff>644525</xdr:colOff>
      <xdr:row>79</xdr:row>
      <xdr:rowOff>33623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37535"/>
          <a:ext cx="889000" cy="4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130223</xdr:rowOff>
    </xdr:from>
    <xdr:to>
      <xdr:col>23</xdr:col>
      <xdr:colOff>568325</xdr:colOff>
      <xdr:row>79</xdr:row>
      <xdr:rowOff>60373</xdr:rowOff>
    </xdr:to>
    <xdr:sp macro="" textlink="">
      <xdr:nvSpPr>
        <xdr:cNvPr id="645" name="円/楕円 644">
          <a:extLst>
            <a:ext uri="{FF2B5EF4-FFF2-40B4-BE49-F238E27FC236}">
              <a16:creationId xmlns:a16="http://schemas.microsoft.com/office/drawing/2014/main" id="{00000000-0008-0000-0700-000085020000}"/>
            </a:ext>
          </a:extLst>
        </xdr:cNvPr>
        <xdr:cNvSpPr/>
      </xdr:nvSpPr>
      <xdr:spPr>
        <a:xfrm>
          <a:off x="16268700" y="1350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72630</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62092</xdr:rowOff>
    </xdr:from>
    <xdr:to>
      <xdr:col>21</xdr:col>
      <xdr:colOff>212725</xdr:colOff>
      <xdr:row>78</xdr:row>
      <xdr:rowOff>163692</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4541500" y="134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8769</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113635</xdr:rowOff>
    </xdr:from>
    <xdr:to>
      <xdr:col>20</xdr:col>
      <xdr:colOff>9525</xdr:colOff>
      <xdr:row>79</xdr:row>
      <xdr:rowOff>43785</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3652500" y="134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34912</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5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154273</xdr:rowOff>
    </xdr:from>
    <xdr:to>
      <xdr:col>18</xdr:col>
      <xdr:colOff>492125</xdr:colOff>
      <xdr:row>79</xdr:row>
      <xdr:rowOff>84423</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2763500" y="1352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75550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7" y="136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155270</xdr:rowOff>
    </xdr:from>
    <xdr:to>
      <xdr:col>23</xdr:col>
      <xdr:colOff>517525</xdr:colOff>
      <xdr:row>98</xdr:row>
      <xdr:rowOff>8581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785920"/>
          <a:ext cx="838200" cy="2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a:extLst>
            <a:ext uri="{FF2B5EF4-FFF2-40B4-BE49-F238E27FC236}">
              <a16:creationId xmlns:a16="http://schemas.microsoft.com/office/drawing/2014/main" id="{00000000-0008-0000-0700-0000AD020000}"/>
            </a:ext>
          </a:extLst>
        </xdr:cNvPr>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141598</xdr:rowOff>
    </xdr:from>
    <xdr:to>
      <xdr:col>22</xdr:col>
      <xdr:colOff>365125</xdr:colOff>
      <xdr:row>97</xdr:row>
      <xdr:rowOff>155270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772248"/>
          <a:ext cx="889000" cy="1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a:extLst>
            <a:ext uri="{FF2B5EF4-FFF2-40B4-BE49-F238E27FC236}">
              <a16:creationId xmlns:a16="http://schemas.microsoft.com/office/drawing/2014/main" id="{00000000-0008-0000-0700-0000AF020000}"/>
            </a:ext>
          </a:extLst>
        </xdr:cNvPr>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89148</xdr:rowOff>
    </xdr:from>
    <xdr:to>
      <xdr:col>21</xdr:col>
      <xdr:colOff>161925</xdr:colOff>
      <xdr:row>97</xdr:row>
      <xdr:rowOff>141598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19798"/>
          <a:ext cx="889000" cy="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65027</xdr:rowOff>
    </xdr:from>
    <xdr:to>
      <xdr:col>19</xdr:col>
      <xdr:colOff>644525</xdr:colOff>
      <xdr:row>97</xdr:row>
      <xdr:rowOff>89148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95677"/>
          <a:ext cx="889000" cy="2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129231</xdr:rowOff>
    </xdr:from>
    <xdr:to>
      <xdr:col>23</xdr:col>
      <xdr:colOff>568325</xdr:colOff>
      <xdr:row>98</xdr:row>
      <xdr:rowOff>59381</xdr:rowOff>
    </xdr:to>
    <xdr:sp macro="" textlink="">
      <xdr:nvSpPr>
        <xdr:cNvPr id="702" name="円/楕円 701">
          <a:extLst>
            <a:ext uri="{FF2B5EF4-FFF2-40B4-BE49-F238E27FC236}">
              <a16:creationId xmlns:a16="http://schemas.microsoft.com/office/drawing/2014/main" id="{00000000-0008-0000-0700-0000BE020000}"/>
            </a:ext>
          </a:extLst>
        </xdr:cNvPr>
        <xdr:cNvSpPr/>
      </xdr:nvSpPr>
      <xdr:spPr>
        <a:xfrm>
          <a:off x="16268700" y="167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152108</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1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163,243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104470</xdr:rowOff>
    </xdr:from>
    <xdr:to>
      <xdr:col>22</xdr:col>
      <xdr:colOff>415925</xdr:colOff>
      <xdr:row>98</xdr:row>
      <xdr:rowOff>34620</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5430500" y="167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51147</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4" y="165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182,740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90798</xdr:rowOff>
    </xdr:from>
    <xdr:to>
      <xdr:col>21</xdr:col>
      <xdr:colOff>212725</xdr:colOff>
      <xdr:row>98</xdr:row>
      <xdr:rowOff>20948</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4541500" y="1672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37475</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4" y="1649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193,506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38348</xdr:rowOff>
    </xdr:from>
    <xdr:to>
      <xdr:col>20</xdr:col>
      <xdr:colOff>9525</xdr:colOff>
      <xdr:row>97</xdr:row>
      <xdr:rowOff>139948</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3652500" y="166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156475</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4" y="1644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234,805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14227</xdr:rowOff>
    </xdr:from>
    <xdr:to>
      <xdr:col>18</xdr:col>
      <xdr:colOff>492125</xdr:colOff>
      <xdr:row>97</xdr:row>
      <xdr:rowOff>115827</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2763500" y="166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132354</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4" y="1642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a:extLst>
            <a:ext uri="{FF2B5EF4-FFF2-40B4-BE49-F238E27FC236}">
              <a16:creationId xmlns:a16="http://schemas.microsoft.com/office/drawing/2014/main" id="{00000000-0008-0000-0700-0000E8020000}"/>
            </a:ext>
          </a:extLst>
        </xdr:cNvPr>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a:extLst>
            <a:ext uri="{FF2B5EF4-FFF2-40B4-BE49-F238E27FC236}">
              <a16:creationId xmlns:a16="http://schemas.microsoft.com/office/drawing/2014/main" id="{00000000-0008-0000-0700-0000EA020000}"/>
            </a:ext>
          </a:extLst>
        </xdr:cNvPr>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商工費が類似団体内平均と比較して非常に高い数値となっている。主な要因としては、直営温泉施設に係る管理運営費に占める割合が高くなっている。地域おこし協力隊が</a:t>
          </a:r>
          <a:r>
            <a:rPr kumimoji="1" lang="en-US" altLang="ja-JP" sz="1300">
              <a:latin typeface="ＭＳ Ｐゴシック"/>
            </a:rPr>
            <a:t>10</a:t>
          </a:r>
          <a:r>
            <a:rPr kumimoji="1" lang="ja-JP" altLang="en-US" sz="1300">
              <a:latin typeface="ＭＳ Ｐゴシック"/>
            </a:rPr>
            <a:t>名の活動費と観光イベントに係る運営経費等が増加傾向にある。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が大幅に伸びている。これは、将来の行財政運営に充当できる財源を極力確保する為に計画的に積み立てている結果である。今後も更に経常経費の削減に努め、基金保有額が確保できるよう努めてい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一般会計を含め全ての会計において黒字となった。今後も維持できるよう努める。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1224770</v>
      </c>
      <c r="BO4" s="381"/>
      <c r="BP4" s="381"/>
      <c r="BQ4" s="381"/>
      <c r="BR4" s="381"/>
      <c r="BS4" s="381"/>
      <c r="BT4" s="381"/>
      <c r="BU4" s="382"/>
      <c r="BV4" s="380">
        <v>1250257</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3.7</v>
      </c>
      <c r="CU4" s="387"/>
      <c r="CV4" s="387"/>
      <c r="CW4" s="387"/>
      <c r="CX4" s="387"/>
      <c r="CY4" s="387"/>
      <c r="CZ4" s="387"/>
      <c r="DA4" s="388"/>
      <c r="DB4" s="386">
        <v>6.3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1163414</v>
      </c>
      <c r="BO5" s="418"/>
      <c r="BP5" s="418"/>
      <c r="BQ5" s="418"/>
      <c r="BR5" s="418"/>
      <c r="BS5" s="418"/>
      <c r="BT5" s="418"/>
      <c r="BU5" s="419"/>
      <c r="BV5" s="417">
        <v>1194612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78.7</v>
      </c>
      <c r="CU5" s="415"/>
      <c r="CV5" s="415"/>
      <c r="CW5" s="415"/>
      <c r="CX5" s="415"/>
      <c r="CY5" s="415"/>
      <c r="CZ5" s="415"/>
      <c r="DA5" s="416"/>
      <c r="DB5" s="414">
        <v>73.7</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61356</v>
      </c>
      <c r="BO6" s="418"/>
      <c r="BP6" s="418"/>
      <c r="BQ6" s="418"/>
      <c r="BR6" s="418"/>
      <c r="BS6" s="418"/>
      <c r="BT6" s="418"/>
      <c r="BU6" s="419"/>
      <c r="BV6" s="417">
        <v>55645</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81</v>
      </c>
      <c r="CU6" s="455"/>
      <c r="CV6" s="455"/>
      <c r="CW6" s="455"/>
      <c r="CX6" s="455"/>
      <c r="CY6" s="455"/>
      <c r="CZ6" s="455"/>
      <c r="DA6" s="456"/>
      <c r="DB6" s="454">
        <v>76.5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36212</v>
      </c>
      <c r="BO7" s="418"/>
      <c r="BP7" s="418"/>
      <c r="BQ7" s="418"/>
      <c r="BR7" s="418"/>
      <c r="BS7" s="418"/>
      <c r="BT7" s="418"/>
      <c r="BU7" s="419"/>
      <c r="BV7" s="417">
        <v>10312</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675565</v>
      </c>
      <c r="CU7" s="418"/>
      <c r="CV7" s="418"/>
      <c r="CW7" s="418"/>
      <c r="CX7" s="418"/>
      <c r="CY7" s="418"/>
      <c r="CZ7" s="418"/>
      <c r="DA7" s="419"/>
      <c r="DB7" s="417">
        <v>720850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25144</v>
      </c>
      <c r="BO8" s="418"/>
      <c r="BP8" s="418"/>
      <c r="BQ8" s="418"/>
      <c r="BR8" s="418"/>
      <c r="BS8" s="418"/>
      <c r="BT8" s="418"/>
      <c r="BU8" s="419"/>
      <c r="BV8" s="417">
        <v>45333</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0.1</v>
      </c>
      <c r="CU8" s="458"/>
      <c r="CV8" s="458"/>
      <c r="CW8" s="458"/>
      <c r="CX8" s="458"/>
      <c r="CY8" s="458"/>
      <c r="CZ8" s="458"/>
      <c r="DA8" s="459"/>
      <c r="DB8" s="457">
        <v>0.1</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575</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-20189</v>
      </c>
      <c r="BO9" s="418"/>
      <c r="BP9" s="418"/>
      <c r="BQ9" s="418"/>
      <c r="BR9" s="418"/>
      <c r="BS9" s="418"/>
      <c r="BT9" s="418"/>
      <c r="BU9" s="419"/>
      <c r="BV9" s="417">
        <v>11197</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9.6999999999999993</v>
      </c>
      <c r="CU9" s="415"/>
      <c r="CV9" s="415"/>
      <c r="CW9" s="415"/>
      <c r="CX9" s="415"/>
      <c r="CY9" s="415"/>
      <c r="CZ9" s="415"/>
      <c r="DA9" s="416"/>
      <c r="DB9" s="414">
        <v>10.8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656</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222</v>
      </c>
      <c r="BO10" s="418"/>
      <c r="BP10" s="418"/>
      <c r="BQ10" s="418"/>
      <c r="BR10" s="418"/>
      <c r="BS10" s="418"/>
      <c r="BT10" s="418"/>
      <c r="BU10" s="419"/>
      <c r="BV10" s="417">
        <v>47000</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101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584</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30000</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581</v>
      </c>
      <c r="S13" s="499"/>
      <c r="T13" s="499"/>
      <c r="U13" s="499"/>
      <c r="V13" s="500"/>
      <c r="W13" s="433" t="s">
        <v>125</v>
      </c>
      <c r="X13" s="434"/>
      <c r="Y13" s="434"/>
      <c r="Z13" s="434"/>
      <c r="AA13" s="434"/>
      <c r="AB13" s="424"/>
      <c r="AC13" s="468">
        <v>101</v>
      </c>
      <c r="AD13" s="469"/>
      <c r="AE13" s="469"/>
      <c r="AF13" s="469"/>
      <c r="AG13" s="508"/>
      <c r="AH13" s="468">
        <v>112</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-49967</v>
      </c>
      <c r="BO13" s="418"/>
      <c r="BP13" s="418"/>
      <c r="BQ13" s="418"/>
      <c r="BR13" s="418"/>
      <c r="BS13" s="418"/>
      <c r="BT13" s="418"/>
      <c r="BU13" s="419"/>
      <c r="BV13" s="417">
        <v>58197</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9.9</v>
      </c>
      <c r="CU13" s="415"/>
      <c r="CV13" s="415"/>
      <c r="CW13" s="415"/>
      <c r="CX13" s="415"/>
      <c r="CY13" s="415"/>
      <c r="CZ13" s="415"/>
      <c r="DA13" s="416"/>
      <c r="DB13" s="414">
        <v>10.5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597</v>
      </c>
      <c r="S14" s="499"/>
      <c r="T14" s="499"/>
      <c r="U14" s="499"/>
      <c r="V14" s="500"/>
      <c r="W14" s="407"/>
      <c r="X14" s="408"/>
      <c r="Y14" s="408"/>
      <c r="Z14" s="408"/>
      <c r="AA14" s="408"/>
      <c r="AB14" s="397"/>
      <c r="AC14" s="501">
        <v>30.6</v>
      </c>
      <c r="AD14" s="502"/>
      <c r="AE14" s="502"/>
      <c r="AF14" s="502"/>
      <c r="AG14" s="503"/>
      <c r="AH14" s="501">
        <v>32.4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594</v>
      </c>
      <c r="S15" s="499"/>
      <c r="T15" s="499"/>
      <c r="U15" s="499"/>
      <c r="V15" s="500"/>
      <c r="W15" s="433" t="s">
        <v>132</v>
      </c>
      <c r="X15" s="434"/>
      <c r="Y15" s="434"/>
      <c r="Z15" s="434"/>
      <c r="AA15" s="434"/>
      <c r="AB15" s="424"/>
      <c r="AC15" s="468">
        <v>39</v>
      </c>
      <c r="AD15" s="469"/>
      <c r="AE15" s="469"/>
      <c r="AF15" s="469"/>
      <c r="AG15" s="508"/>
      <c r="AH15" s="468">
        <v>45</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70199</v>
      </c>
      <c r="BO15" s="381"/>
      <c r="BP15" s="381"/>
      <c r="BQ15" s="381"/>
      <c r="BR15" s="381"/>
      <c r="BS15" s="381"/>
      <c r="BT15" s="381"/>
      <c r="BU15" s="382"/>
      <c r="BV15" s="380">
        <v>67502</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11.8</v>
      </c>
      <c r="AD16" s="502"/>
      <c r="AE16" s="502"/>
      <c r="AF16" s="502"/>
      <c r="AG16" s="503"/>
      <c r="AH16" s="501">
        <v>13</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634671</v>
      </c>
      <c r="BO16" s="418"/>
      <c r="BP16" s="418"/>
      <c r="BQ16" s="418"/>
      <c r="BR16" s="418"/>
      <c r="BS16" s="418"/>
      <c r="BT16" s="418"/>
      <c r="BU16" s="419"/>
      <c r="BV16" s="417">
        <v>671474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190</v>
      </c>
      <c r="AD17" s="469"/>
      <c r="AE17" s="469"/>
      <c r="AF17" s="469"/>
      <c r="AG17" s="508"/>
      <c r="AH17" s="468">
        <v>189</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86720</v>
      </c>
      <c r="BO17" s="418"/>
      <c r="BP17" s="418"/>
      <c r="BQ17" s="418"/>
      <c r="BR17" s="418"/>
      <c r="BS17" s="418"/>
      <c r="BT17" s="418"/>
      <c r="BU17" s="419"/>
      <c r="BV17" s="417">
        <v>83017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43.43</v>
      </c>
      <c r="M18" s="530"/>
      <c r="N18" s="530"/>
      <c r="O18" s="530"/>
      <c r="P18" s="530"/>
      <c r="Q18" s="530"/>
      <c r="R18" s="531"/>
      <c r="S18" s="531"/>
      <c r="T18" s="531"/>
      <c r="U18" s="531"/>
      <c r="V18" s="532"/>
      <c r="W18" s="435"/>
      <c r="X18" s="436"/>
      <c r="Y18" s="436"/>
      <c r="Z18" s="436"/>
      <c r="AA18" s="436"/>
      <c r="AB18" s="427"/>
      <c r="AC18" s="533">
        <v>57.6</v>
      </c>
      <c r="AD18" s="534"/>
      <c r="AE18" s="534"/>
      <c r="AF18" s="534"/>
      <c r="AG18" s="535"/>
      <c r="AH18" s="533">
        <v>54.6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549184</v>
      </c>
      <c r="BO18" s="418"/>
      <c r="BP18" s="418"/>
      <c r="BQ18" s="418"/>
      <c r="BR18" s="418"/>
      <c r="BS18" s="418"/>
      <c r="BT18" s="418"/>
      <c r="BU18" s="419"/>
      <c r="BV18" s="417">
        <v>550740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13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924898</v>
      </c>
      <c r="BO19" s="418"/>
      <c r="BP19" s="418"/>
      <c r="BQ19" s="418"/>
      <c r="BR19" s="418"/>
      <c r="BS19" s="418"/>
      <c r="BT19" s="418"/>
      <c r="BU19" s="419"/>
      <c r="BV19" s="417">
        <v>938974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270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731059</v>
      </c>
      <c r="BO23" s="418"/>
      <c r="BP23" s="418"/>
      <c r="BQ23" s="418"/>
      <c r="BR23" s="418"/>
      <c r="BS23" s="418"/>
      <c r="BT23" s="418"/>
      <c r="BU23" s="419"/>
      <c r="BV23" s="417">
        <v>722291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4980</v>
      </c>
      <c r="R24" s="469"/>
      <c r="S24" s="469"/>
      <c r="T24" s="469"/>
      <c r="U24" s="469"/>
      <c r="V24" s="508"/>
      <c r="W24" s="563"/>
      <c r="X24" s="551"/>
      <c r="Y24" s="552"/>
      <c r="Z24" s="467" t="s">
        <v>155</v>
      </c>
      <c r="AA24" s="447"/>
      <c r="AB24" s="447"/>
      <c r="AC24" s="447"/>
      <c r="AD24" s="447"/>
      <c r="AE24" s="447"/>
      <c r="AF24" s="447"/>
      <c r="AG24" s="448"/>
      <c r="AH24" s="468">
        <v>16</v>
      </c>
      <c r="AI24" s="469"/>
      <c r="AJ24" s="469"/>
      <c r="AK24" s="469"/>
      <c r="AL24" s="508"/>
      <c r="AM24" s="468">
        <v>40816</v>
      </c>
      <c r="AN24" s="469"/>
      <c r="AO24" s="469"/>
      <c r="AP24" s="469"/>
      <c r="AQ24" s="469"/>
      <c r="AR24" s="508"/>
      <c r="AS24" s="468">
        <v>2551</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631534</v>
      </c>
      <c r="BO24" s="418"/>
      <c r="BP24" s="418"/>
      <c r="BQ24" s="418"/>
      <c r="BR24" s="418"/>
      <c r="BS24" s="418"/>
      <c r="BT24" s="418"/>
      <c r="BU24" s="419"/>
      <c r="BV24" s="417">
        <v>642216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4570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1701</v>
      </c>
      <c r="BO25" s="381"/>
      <c r="BP25" s="381"/>
      <c r="BQ25" s="381"/>
      <c r="BR25" s="381"/>
      <c r="BS25" s="381"/>
      <c r="BT25" s="381"/>
      <c r="BU25" s="382"/>
      <c r="BV25" s="380">
        <v>3309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4250</v>
      </c>
      <c r="R26" s="469"/>
      <c r="S26" s="469"/>
      <c r="T26" s="469"/>
      <c r="U26" s="469"/>
      <c r="V26" s="508"/>
      <c r="W26" s="563"/>
      <c r="X26" s="551"/>
      <c r="Y26" s="552"/>
      <c r="Z26" s="467" t="s">
        <v>161</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1760</v>
      </c>
      <c r="R27" s="469"/>
      <c r="S27" s="469"/>
      <c r="T27" s="469"/>
      <c r="U27" s="469"/>
      <c r="V27" s="508"/>
      <c r="W27" s="563"/>
      <c r="X27" s="551"/>
      <c r="Y27" s="552"/>
      <c r="Z27" s="467" t="s">
        <v>164</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47333</v>
      </c>
      <c r="BO27" s="587"/>
      <c r="BP27" s="587"/>
      <c r="BQ27" s="587"/>
      <c r="BR27" s="587"/>
      <c r="BS27" s="587"/>
      <c r="BT27" s="587"/>
      <c r="BU27" s="588"/>
      <c r="BV27" s="586">
        <v>47333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1224</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534758</v>
      </c>
      <c r="BO28" s="381"/>
      <c r="BP28" s="381"/>
      <c r="BQ28" s="381"/>
      <c r="BR28" s="381"/>
      <c r="BS28" s="381"/>
      <c r="BT28" s="381"/>
      <c r="BU28" s="382"/>
      <c r="BV28" s="380">
        <v>564536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5</v>
      </c>
      <c r="M29" s="469"/>
      <c r="N29" s="469"/>
      <c r="O29" s="469"/>
      <c r="P29" s="508"/>
      <c r="Q29" s="468">
        <v>1030</v>
      </c>
      <c r="R29" s="469"/>
      <c r="S29" s="469"/>
      <c r="T29" s="469"/>
      <c r="U29" s="469"/>
      <c r="V29" s="508"/>
      <c r="W29" s="564"/>
      <c r="X29" s="565"/>
      <c r="Y29" s="566"/>
      <c r="Z29" s="467" t="s">
        <v>171</v>
      </c>
      <c r="AA29" s="447"/>
      <c r="AB29" s="447"/>
      <c r="AC29" s="447"/>
      <c r="AD29" s="447"/>
      <c r="AE29" s="447"/>
      <c r="AF29" s="447"/>
      <c r="AG29" s="448"/>
      <c r="AH29" s="468">
        <v>16</v>
      </c>
      <c r="AI29" s="469"/>
      <c r="AJ29" s="469"/>
      <c r="AK29" s="469"/>
      <c r="AL29" s="508"/>
      <c r="AM29" s="468">
        <v>40816</v>
      </c>
      <c r="AN29" s="469"/>
      <c r="AO29" s="469"/>
      <c r="AP29" s="469"/>
      <c r="AQ29" s="469"/>
      <c r="AR29" s="508"/>
      <c r="AS29" s="468">
        <v>2551</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241299</v>
      </c>
      <c r="BO29" s="418"/>
      <c r="BP29" s="418"/>
      <c r="BQ29" s="418"/>
      <c r="BR29" s="418"/>
      <c r="BS29" s="418"/>
      <c r="BT29" s="418"/>
      <c r="BU29" s="419"/>
      <c r="BV29" s="417">
        <v>218516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92.2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282180</v>
      </c>
      <c r="BO30" s="587"/>
      <c r="BP30" s="587"/>
      <c r="BQ30" s="587"/>
      <c r="BR30" s="587"/>
      <c r="BS30" s="587"/>
      <c r="BT30" s="587"/>
      <c r="BU30" s="588"/>
      <c r="BV30" s="586">
        <v>277426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国民健康保険特別会計（国民健康保険事業）</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南信州広域連合（一般会計）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国民健康保険特別会計（診療施設事業）</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南信州広域連合（南信州広域振興基金特別会計）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介護保険特別会計（保険事業勘定）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南信州広域連合（飯田広域消防特別会計）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南信州広域連合（稲葉クリーンセンター特別会計）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介護保険特別会計（介護サービス事業勘定）</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長野県市町村自治振興組合（一般会計）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長野県地方税滞納整理機構（一般会計）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長野県市町村総合事務組合（一般会計）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長野県市町村総合事務組合（非常勤職員公務災害補償特別会計）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長野県後期高齢者医療広域連合（一般会計）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長野県後期高齢者医療広域連合（後期高齢者医療事業会計）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7" t="s">
        <v>525</v>
      </c>
      <c r="D34" s="1187"/>
      <c r="E34" s="1188"/>
      <c r="F34" s="32">
        <v>4.93</v>
      </c>
      <c r="G34" s="33">
        <v>10.029999999999999</v>
      </c>
      <c r="H34" s="33">
        <v>4.87</v>
      </c>
      <c r="I34" s="33">
        <v>6.28</v>
      </c>
      <c r="J34" s="34">
        <v>3.72</v>
      </c>
      <c r="K34" s="22"/>
      <c r="L34" s="22"/>
      <c r="M34" s="22"/>
      <c r="N34" s="22"/>
      <c r="O34" s="22"/>
      <c r="P34" s="22"/>
    </row>
    <row r="35" spans="1:16" ht="39" customHeight="1" x14ac:dyDescent="0.15">
      <c r="A35" s="22"/>
      <c r="B35" s="35"/>
      <c r="C35" s="1181" t="s">
        <v>526</v>
      </c>
      <c r="D35" s="1182"/>
      <c r="E35" s="1183"/>
      <c r="F35" s="36">
        <v>1.37</v>
      </c>
      <c r="G35" s="37">
        <v>1.29</v>
      </c>
      <c r="H35" s="37">
        <v>1.56</v>
      </c>
      <c r="I35" s="37">
        <v>1.43</v>
      </c>
      <c r="J35" s="38">
        <v>1.18</v>
      </c>
      <c r="K35" s="22"/>
      <c r="L35" s="22"/>
      <c r="M35" s="22"/>
      <c r="N35" s="22"/>
      <c r="O35" s="22"/>
      <c r="P35" s="22"/>
    </row>
    <row r="36" spans="1:16" ht="39" customHeight="1" x14ac:dyDescent="0.15">
      <c r="A36" s="22"/>
      <c r="B36" s="35"/>
      <c r="C36" s="1181" t="s">
        <v>527</v>
      </c>
      <c r="D36" s="1182"/>
      <c r="E36" s="1183"/>
      <c r="F36" s="36">
        <v>0.09</v>
      </c>
      <c r="G36" s="37">
        <v>0.56999999999999995</v>
      </c>
      <c r="H36" s="37">
        <v>0.7</v>
      </c>
      <c r="I36" s="37">
        <v>0.32</v>
      </c>
      <c r="J36" s="38">
        <v>0.71</v>
      </c>
      <c r="K36" s="22"/>
      <c r="L36" s="22"/>
      <c r="M36" s="22"/>
      <c r="N36" s="22"/>
      <c r="O36" s="22"/>
      <c r="P36" s="22"/>
    </row>
    <row r="37" spans="1:16" ht="39" customHeight="1" x14ac:dyDescent="0.15">
      <c r="A37" s="22"/>
      <c r="B37" s="35"/>
      <c r="C37" s="1181" t="s">
        <v>528</v>
      </c>
      <c r="D37" s="1182"/>
      <c r="E37" s="1183"/>
      <c r="F37" s="36">
        <v>0</v>
      </c>
      <c r="G37" s="37">
        <v>0</v>
      </c>
      <c r="H37" s="37">
        <v>0</v>
      </c>
      <c r="I37" s="37">
        <v>0</v>
      </c>
      <c r="J37" s="38">
        <v>0.56000000000000005</v>
      </c>
      <c r="K37" s="22"/>
      <c r="L37" s="22"/>
      <c r="M37" s="22"/>
      <c r="N37" s="22"/>
      <c r="O37" s="22"/>
      <c r="P37" s="22"/>
    </row>
    <row r="38" spans="1:16" ht="39" customHeight="1" x14ac:dyDescent="0.15">
      <c r="A38" s="22"/>
      <c r="B38" s="35"/>
      <c r="C38" s="1181" t="s">
        <v>529</v>
      </c>
      <c r="D38" s="1182"/>
      <c r="E38" s="1183"/>
      <c r="F38" s="36">
        <v>0.33</v>
      </c>
      <c r="G38" s="37">
        <v>0.46</v>
      </c>
      <c r="H38" s="37">
        <v>0.9</v>
      </c>
      <c r="I38" s="37">
        <v>0.77</v>
      </c>
      <c r="J38" s="38">
        <v>0.36</v>
      </c>
      <c r="K38" s="22"/>
      <c r="L38" s="22"/>
      <c r="M38" s="22"/>
      <c r="N38" s="22"/>
      <c r="O38" s="22"/>
      <c r="P38" s="22"/>
    </row>
    <row r="39" spans="1:16" ht="39" customHeight="1" x14ac:dyDescent="0.15">
      <c r="A39" s="22"/>
      <c r="B39" s="35"/>
      <c r="C39" s="1181" t="s">
        <v>530</v>
      </c>
      <c r="D39" s="1182"/>
      <c r="E39" s="1183"/>
      <c r="F39" s="36">
        <v>0.05</v>
      </c>
      <c r="G39" s="37">
        <v>0.14000000000000001</v>
      </c>
      <c r="H39" s="37">
        <v>0</v>
      </c>
      <c r="I39" s="37">
        <v>0.25</v>
      </c>
      <c r="J39" s="38">
        <v>0.25</v>
      </c>
      <c r="K39" s="22"/>
      <c r="L39" s="22"/>
      <c r="M39" s="22"/>
      <c r="N39" s="22"/>
      <c r="O39" s="22"/>
      <c r="P39" s="22"/>
    </row>
    <row r="40" spans="1:16" ht="39" customHeight="1" x14ac:dyDescent="0.15">
      <c r="A40" s="22"/>
      <c r="B40" s="35"/>
      <c r="C40" s="1181" t="s">
        <v>531</v>
      </c>
      <c r="D40" s="1182"/>
      <c r="E40" s="1183"/>
      <c r="F40" s="36">
        <v>0</v>
      </c>
      <c r="G40" s="37">
        <v>0</v>
      </c>
      <c r="H40" s="37">
        <v>0</v>
      </c>
      <c r="I40" s="37">
        <v>0</v>
      </c>
      <c r="J40" s="38">
        <v>0</v>
      </c>
      <c r="K40" s="22"/>
      <c r="L40" s="22"/>
      <c r="M40" s="22"/>
      <c r="N40" s="22"/>
      <c r="O40" s="22"/>
      <c r="P40" s="22"/>
    </row>
    <row r="41" spans="1:16" ht="39" customHeight="1" x14ac:dyDescent="0.15">
      <c r="A41" s="22"/>
      <c r="B41" s="35"/>
      <c r="C41" s="1181" t="s">
        <v>532</v>
      </c>
      <c r="D41" s="1182"/>
      <c r="E41" s="1183"/>
      <c r="F41" s="36">
        <v>0</v>
      </c>
      <c r="G41" s="37">
        <v>0</v>
      </c>
      <c r="H41" s="37">
        <v>0</v>
      </c>
      <c r="I41" s="37">
        <v>0</v>
      </c>
      <c r="J41" s="38">
        <v>0</v>
      </c>
      <c r="K41" s="22"/>
      <c r="L41" s="22"/>
      <c r="M41" s="22"/>
      <c r="N41" s="22"/>
      <c r="O41" s="22"/>
      <c r="P41" s="22"/>
    </row>
    <row r="42" spans="1:16" ht="39" customHeight="1" x14ac:dyDescent="0.15">
      <c r="A42" s="22"/>
      <c r="B42" s="39"/>
      <c r="C42" s="1181" t="s">
        <v>533</v>
      </c>
      <c r="D42" s="1182"/>
      <c r="E42" s="1183"/>
      <c r="F42" s="36" t="s">
        <v>479</v>
      </c>
      <c r="G42" s="37" t="s">
        <v>479</v>
      </c>
      <c r="H42" s="37" t="s">
        <v>479</v>
      </c>
      <c r="I42" s="37" t="s">
        <v>479</v>
      </c>
      <c r="J42" s="38" t="s">
        <v>479</v>
      </c>
      <c r="K42" s="22"/>
      <c r="L42" s="22"/>
      <c r="M42" s="22"/>
      <c r="N42" s="22"/>
      <c r="O42" s="22"/>
      <c r="P42" s="22"/>
    </row>
    <row r="43" spans="1:16" ht="39" customHeight="1" thickBot="1" x14ac:dyDescent="0.2">
      <c r="A43" s="22"/>
      <c r="B43" s="40"/>
      <c r="C43" s="1184" t="s">
        <v>534</v>
      </c>
      <c r="D43" s="1185"/>
      <c r="E43" s="1186"/>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159</v>
      </c>
      <c r="L45" s="60">
        <v>146</v>
      </c>
      <c r="M45" s="60">
        <v>117</v>
      </c>
      <c r="N45" s="60">
        <v>109</v>
      </c>
      <c r="O45" s="61">
        <v>95</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479</v>
      </c>
      <c r="L46" s="64" t="s">
        <v>479</v>
      </c>
      <c r="M46" s="64" t="s">
        <v>479</v>
      </c>
      <c r="N46" s="64" t="s">
        <v>479</v>
      </c>
      <c r="O46" s="65" t="s">
        <v>479</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479</v>
      </c>
      <c r="L47" s="64" t="s">
        <v>479</v>
      </c>
      <c r="M47" s="64" t="s">
        <v>479</v>
      </c>
      <c r="N47" s="64" t="s">
        <v>479</v>
      </c>
      <c r="O47" s="65" t="s">
        <v>479</v>
      </c>
      <c r="P47" s="48"/>
      <c r="Q47" s="48"/>
      <c r="R47" s="48"/>
      <c r="S47" s="48"/>
      <c r="T47" s="48"/>
      <c r="U47" s="48"/>
    </row>
    <row r="48" spans="1:21" ht="30.75" customHeight="1" x14ac:dyDescent="0.15">
      <c r="A48" s="48"/>
      <c r="B48" s="1199"/>
      <c r="C48" s="1200"/>
      <c r="D48" s="62"/>
      <c r="E48" s="1191" t="s">
        <v>15</v>
      </c>
      <c r="F48" s="1191"/>
      <c r="G48" s="1191"/>
      <c r="H48" s="1191"/>
      <c r="I48" s="1191"/>
      <c r="J48" s="1192"/>
      <c r="K48" s="63">
        <v>63</v>
      </c>
      <c r="L48" s="64">
        <v>58</v>
      </c>
      <c r="M48" s="64">
        <v>64</v>
      </c>
      <c r="N48" s="64">
        <v>64</v>
      </c>
      <c r="O48" s="65">
        <v>68</v>
      </c>
      <c r="P48" s="48"/>
      <c r="Q48" s="48"/>
      <c r="R48" s="48"/>
      <c r="S48" s="48"/>
      <c r="T48" s="48"/>
      <c r="U48" s="48"/>
    </row>
    <row r="49" spans="1:21" ht="30.75" customHeight="1" x14ac:dyDescent="0.15">
      <c r="A49" s="48"/>
      <c r="B49" s="1199"/>
      <c r="C49" s="1200"/>
      <c r="D49" s="62"/>
      <c r="E49" s="1191" t="s">
        <v>16</v>
      </c>
      <c r="F49" s="1191"/>
      <c r="G49" s="1191"/>
      <c r="H49" s="1191"/>
      <c r="I49" s="1191"/>
      <c r="J49" s="1192"/>
      <c r="K49" s="63">
        <v>4</v>
      </c>
      <c r="L49" s="64">
        <v>4</v>
      </c>
      <c r="M49" s="64">
        <v>2</v>
      </c>
      <c r="N49" s="64">
        <v>2</v>
      </c>
      <c r="O49" s="65">
        <v>2</v>
      </c>
      <c r="P49" s="48"/>
      <c r="Q49" s="48"/>
      <c r="R49" s="48"/>
      <c r="S49" s="48"/>
      <c r="T49" s="48"/>
      <c r="U49" s="48"/>
    </row>
    <row r="50" spans="1:21" ht="30.75" customHeight="1" x14ac:dyDescent="0.15">
      <c r="A50" s="48"/>
      <c r="B50" s="1199"/>
      <c r="C50" s="1200"/>
      <c r="D50" s="62"/>
      <c r="E50" s="1191" t="s">
        <v>17</v>
      </c>
      <c r="F50" s="1191"/>
      <c r="G50" s="1191"/>
      <c r="H50" s="1191"/>
      <c r="I50" s="1191"/>
      <c r="J50" s="1192"/>
      <c r="K50" s="63">
        <v>3</v>
      </c>
      <c r="L50" s="64">
        <v>3</v>
      </c>
      <c r="M50" s="64">
        <v>3</v>
      </c>
      <c r="N50" s="64">
        <v>2</v>
      </c>
      <c r="O50" s="65">
        <v>2</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479</v>
      </c>
      <c r="L51" s="64" t="s">
        <v>479</v>
      </c>
      <c r="M51" s="64" t="s">
        <v>479</v>
      </c>
      <c r="N51" s="64" t="s">
        <v>479</v>
      </c>
      <c r="O51" s="65" t="s">
        <v>479</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141</v>
      </c>
      <c r="L52" s="64">
        <v>136</v>
      </c>
      <c r="M52" s="64">
        <v>121</v>
      </c>
      <c r="N52" s="64">
        <v>121</v>
      </c>
      <c r="O52" s="65">
        <v>109</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88</v>
      </c>
      <c r="L53" s="69">
        <v>75</v>
      </c>
      <c r="M53" s="69">
        <v>65</v>
      </c>
      <c r="N53" s="69">
        <v>56</v>
      </c>
      <c r="O53" s="70">
        <v>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5" t="s">
        <v>24</v>
      </c>
      <c r="C41" s="1206"/>
      <c r="D41" s="81"/>
      <c r="E41" s="1211" t="s">
        <v>25</v>
      </c>
      <c r="F41" s="1211"/>
      <c r="G41" s="1211"/>
      <c r="H41" s="1212"/>
      <c r="I41" s="82">
        <v>924</v>
      </c>
      <c r="J41" s="83">
        <v>808</v>
      </c>
      <c r="K41" s="83">
        <v>744</v>
      </c>
      <c r="L41" s="83">
        <v>722</v>
      </c>
      <c r="M41" s="84">
        <v>731</v>
      </c>
    </row>
    <row r="42" spans="2:13" ht="27.75" customHeight="1" x14ac:dyDescent="0.15">
      <c r="B42" s="1207"/>
      <c r="C42" s="1208"/>
      <c r="D42" s="85"/>
      <c r="E42" s="1213" t="s">
        <v>26</v>
      </c>
      <c r="F42" s="1213"/>
      <c r="G42" s="1213"/>
      <c r="H42" s="1214"/>
      <c r="I42" s="86">
        <v>11</v>
      </c>
      <c r="J42" s="87">
        <v>8</v>
      </c>
      <c r="K42" s="87">
        <v>5</v>
      </c>
      <c r="L42" s="87">
        <v>3</v>
      </c>
      <c r="M42" s="88">
        <v>2</v>
      </c>
    </row>
    <row r="43" spans="2:13" ht="27.75" customHeight="1" x14ac:dyDescent="0.15">
      <c r="B43" s="1207"/>
      <c r="C43" s="1208"/>
      <c r="D43" s="85"/>
      <c r="E43" s="1213" t="s">
        <v>27</v>
      </c>
      <c r="F43" s="1213"/>
      <c r="G43" s="1213"/>
      <c r="H43" s="1214"/>
      <c r="I43" s="86">
        <v>713</v>
      </c>
      <c r="J43" s="87">
        <v>644</v>
      </c>
      <c r="K43" s="87">
        <v>603</v>
      </c>
      <c r="L43" s="87">
        <v>558</v>
      </c>
      <c r="M43" s="88">
        <v>541</v>
      </c>
    </row>
    <row r="44" spans="2:13" ht="27.75" customHeight="1" x14ac:dyDescent="0.15">
      <c r="B44" s="1207"/>
      <c r="C44" s="1208"/>
      <c r="D44" s="85"/>
      <c r="E44" s="1213" t="s">
        <v>28</v>
      </c>
      <c r="F44" s="1213"/>
      <c r="G44" s="1213"/>
      <c r="H44" s="1214"/>
      <c r="I44" s="86">
        <v>17</v>
      </c>
      <c r="J44" s="87">
        <v>7</v>
      </c>
      <c r="K44" s="87">
        <v>6</v>
      </c>
      <c r="L44" s="87">
        <v>8</v>
      </c>
      <c r="M44" s="88">
        <v>19</v>
      </c>
    </row>
    <row r="45" spans="2:13" ht="27.75" customHeight="1" x14ac:dyDescent="0.15">
      <c r="B45" s="1207"/>
      <c r="C45" s="1208"/>
      <c r="D45" s="85"/>
      <c r="E45" s="1213" t="s">
        <v>29</v>
      </c>
      <c r="F45" s="1213"/>
      <c r="G45" s="1213"/>
      <c r="H45" s="1214"/>
      <c r="I45" s="86">
        <v>210</v>
      </c>
      <c r="J45" s="87">
        <v>199</v>
      </c>
      <c r="K45" s="87">
        <v>200</v>
      </c>
      <c r="L45" s="87">
        <v>194</v>
      </c>
      <c r="M45" s="88">
        <v>189</v>
      </c>
    </row>
    <row r="46" spans="2:13" ht="27.75" customHeight="1" x14ac:dyDescent="0.15">
      <c r="B46" s="1207"/>
      <c r="C46" s="1208"/>
      <c r="D46" s="89"/>
      <c r="E46" s="1213" t="s">
        <v>30</v>
      </c>
      <c r="F46" s="1213"/>
      <c r="G46" s="1213"/>
      <c r="H46" s="1214"/>
      <c r="I46" s="86" t="s">
        <v>479</v>
      </c>
      <c r="J46" s="87" t="s">
        <v>479</v>
      </c>
      <c r="K46" s="87" t="s">
        <v>479</v>
      </c>
      <c r="L46" s="87" t="s">
        <v>479</v>
      </c>
      <c r="M46" s="88" t="s">
        <v>479</v>
      </c>
    </row>
    <row r="47" spans="2:13" ht="27.75" customHeight="1" x14ac:dyDescent="0.15">
      <c r="B47" s="1207"/>
      <c r="C47" s="1208"/>
      <c r="D47" s="90"/>
      <c r="E47" s="1215" t="s">
        <v>31</v>
      </c>
      <c r="F47" s="1216"/>
      <c r="G47" s="1216"/>
      <c r="H47" s="1217"/>
      <c r="I47" s="86" t="s">
        <v>479</v>
      </c>
      <c r="J47" s="87" t="s">
        <v>479</v>
      </c>
      <c r="K47" s="87" t="s">
        <v>479</v>
      </c>
      <c r="L47" s="87" t="s">
        <v>479</v>
      </c>
      <c r="M47" s="88" t="s">
        <v>479</v>
      </c>
    </row>
    <row r="48" spans="2:13" ht="27.75" customHeight="1" x14ac:dyDescent="0.15">
      <c r="B48" s="1207"/>
      <c r="C48" s="1208"/>
      <c r="D48" s="85"/>
      <c r="E48" s="1213" t="s">
        <v>32</v>
      </c>
      <c r="F48" s="1213"/>
      <c r="G48" s="1213"/>
      <c r="H48" s="1214"/>
      <c r="I48" s="86" t="s">
        <v>479</v>
      </c>
      <c r="J48" s="87" t="s">
        <v>479</v>
      </c>
      <c r="K48" s="87" t="s">
        <v>479</v>
      </c>
      <c r="L48" s="87" t="s">
        <v>479</v>
      </c>
      <c r="M48" s="88" t="s">
        <v>479</v>
      </c>
    </row>
    <row r="49" spans="2:13" ht="27.75" customHeight="1" x14ac:dyDescent="0.15">
      <c r="B49" s="1209"/>
      <c r="C49" s="1210"/>
      <c r="D49" s="85"/>
      <c r="E49" s="1213" t="s">
        <v>33</v>
      </c>
      <c r="F49" s="1213"/>
      <c r="G49" s="1213"/>
      <c r="H49" s="1214"/>
      <c r="I49" s="86" t="s">
        <v>479</v>
      </c>
      <c r="J49" s="87" t="s">
        <v>479</v>
      </c>
      <c r="K49" s="87" t="s">
        <v>479</v>
      </c>
      <c r="L49" s="87" t="s">
        <v>479</v>
      </c>
      <c r="M49" s="88" t="s">
        <v>479</v>
      </c>
    </row>
    <row r="50" spans="2:13" ht="27.75" customHeight="1" x14ac:dyDescent="0.15">
      <c r="B50" s="1218" t="s">
        <v>34</v>
      </c>
      <c r="C50" s="1219"/>
      <c r="D50" s="91"/>
      <c r="E50" s="1213" t="s">
        <v>35</v>
      </c>
      <c r="F50" s="1213"/>
      <c r="G50" s="1213"/>
      <c r="H50" s="1214"/>
      <c r="I50" s="86">
        <v>985</v>
      </c>
      <c r="J50" s="87">
        <v>1004</v>
      </c>
      <c r="K50" s="87">
        <v>1087</v>
      </c>
      <c r="L50" s="87">
        <v>1173</v>
      </c>
      <c r="M50" s="88">
        <v>1163</v>
      </c>
    </row>
    <row r="51" spans="2:13" ht="27.75" customHeight="1" x14ac:dyDescent="0.15">
      <c r="B51" s="1207"/>
      <c r="C51" s="1208"/>
      <c r="D51" s="85"/>
      <c r="E51" s="1213" t="s">
        <v>36</v>
      </c>
      <c r="F51" s="1213"/>
      <c r="G51" s="1213"/>
      <c r="H51" s="1214"/>
      <c r="I51" s="86">
        <v>40</v>
      </c>
      <c r="J51" s="87">
        <v>33</v>
      </c>
      <c r="K51" s="87">
        <v>26</v>
      </c>
      <c r="L51" s="87">
        <v>20</v>
      </c>
      <c r="M51" s="88">
        <v>14</v>
      </c>
    </row>
    <row r="52" spans="2:13" ht="27.75" customHeight="1" x14ac:dyDescent="0.15">
      <c r="B52" s="1209"/>
      <c r="C52" s="1210"/>
      <c r="D52" s="85"/>
      <c r="E52" s="1213" t="s">
        <v>37</v>
      </c>
      <c r="F52" s="1213"/>
      <c r="G52" s="1213"/>
      <c r="H52" s="1214"/>
      <c r="I52" s="86">
        <v>1128</v>
      </c>
      <c r="J52" s="87">
        <v>1069</v>
      </c>
      <c r="K52" s="87">
        <v>1037</v>
      </c>
      <c r="L52" s="87">
        <v>994</v>
      </c>
      <c r="M52" s="88">
        <v>981</v>
      </c>
    </row>
    <row r="53" spans="2:13" ht="27.75" customHeight="1" thickBot="1" x14ac:dyDescent="0.2">
      <c r="B53" s="1220" t="s">
        <v>38</v>
      </c>
      <c r="C53" s="1221"/>
      <c r="D53" s="92"/>
      <c r="E53" s="1222" t="s">
        <v>39</v>
      </c>
      <c r="F53" s="1222"/>
      <c r="G53" s="1222"/>
      <c r="H53" s="1223"/>
      <c r="I53" s="93">
        <v>-278</v>
      </c>
      <c r="J53" s="94">
        <v>-441</v>
      </c>
      <c r="K53" s="94">
        <v>-591</v>
      </c>
      <c r="L53" s="94">
        <v>-702</v>
      </c>
      <c r="M53" s="95">
        <v>-676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553</v>
      </c>
      <c r="I42" s="354"/>
      <c r="J42" s="354"/>
      <c r="K42" s="354"/>
      <c r="L42" s="246"/>
      <c r="M42" s="246"/>
      <c r="N42" s="246"/>
      <c r="O42" s="246"/>
    </row>
    <row r="43" spans="2:17" x14ac:dyDescent="0.15">
      <c r="B43" s="250"/>
      <c r="C43" s="246"/>
      <c r="D43" s="246"/>
      <c r="E43" s="246"/>
      <c r="F43" s="246"/>
      <c r="G43" s="1238"/>
      <c r="H43" s="1239"/>
      <c r="I43" s="1239"/>
      <c r="J43" s="1239"/>
      <c r="K43" s="1239"/>
      <c r="L43" s="1239"/>
      <c r="M43" s="1239"/>
      <c r="N43" s="1239"/>
      <c r="O43" s="1240"/>
    </row>
    <row r="44" spans="2:17" x14ac:dyDescent="0.15">
      <c r="B44" s="250"/>
      <c r="C44" s="246"/>
      <c r="D44" s="246"/>
      <c r="E44" s="246"/>
      <c r="F44" s="246"/>
      <c r="G44" s="1241"/>
      <c r="H44" s="1242"/>
      <c r="I44" s="1242"/>
      <c r="J44" s="1242"/>
      <c r="K44" s="1242"/>
      <c r="L44" s="1242"/>
      <c r="M44" s="1242"/>
      <c r="N44" s="1242"/>
      <c r="O44" s="1243"/>
    </row>
    <row r="45" spans="2:17" x14ac:dyDescent="0.15">
      <c r="B45" s="250"/>
      <c r="C45" s="246"/>
      <c r="D45" s="246"/>
      <c r="E45" s="246"/>
      <c r="F45" s="246"/>
      <c r="G45" s="1241"/>
      <c r="H45" s="1242"/>
      <c r="I45" s="1242"/>
      <c r="J45" s="1242"/>
      <c r="K45" s="1242"/>
      <c r="L45" s="1242"/>
      <c r="M45" s="1242"/>
      <c r="N45" s="1242"/>
      <c r="O45" s="1243"/>
    </row>
    <row r="46" spans="2:17" x14ac:dyDescent="0.15">
      <c r="B46" s="250"/>
      <c r="C46" s="246"/>
      <c r="D46" s="246"/>
      <c r="E46" s="246"/>
      <c r="F46" s="246"/>
      <c r="G46" s="1241"/>
      <c r="H46" s="1242"/>
      <c r="I46" s="1242"/>
      <c r="J46" s="1242"/>
      <c r="K46" s="1242"/>
      <c r="L46" s="1242"/>
      <c r="M46" s="1242"/>
      <c r="N46" s="1242"/>
      <c r="O46" s="1243"/>
    </row>
    <row r="47" spans="2:17" x14ac:dyDescent="0.15">
      <c r="B47" s="250"/>
      <c r="C47" s="246"/>
      <c r="D47" s="246"/>
      <c r="E47" s="246"/>
      <c r="F47" s="246"/>
      <c r="G47" s="1244"/>
      <c r="H47" s="1245"/>
      <c r="I47" s="1245"/>
      <c r="J47" s="1245"/>
      <c r="K47" s="1245"/>
      <c r="L47" s="1245"/>
      <c r="M47" s="1245"/>
      <c r="N47" s="1245"/>
      <c r="O47" s="1246"/>
    </row>
    <row r="48" spans="2:17" x14ac:dyDescent="0.15">
      <c r="B48" s="250"/>
      <c r="C48" s="246"/>
      <c r="D48" s="246"/>
      <c r="E48" s="246"/>
      <c r="F48" s="246"/>
      <c r="G48" s="246"/>
      <c r="H48" s="355"/>
      <c r="I48" s="355"/>
      <c r="J48" s="355"/>
    </row>
    <row r="49" spans="1:17" x14ac:dyDescent="0.15">
      <c r="B49" s="250"/>
      <c r="C49" s="246"/>
      <c r="D49" s="246"/>
      <c r="E49" s="246"/>
      <c r="F49" s="246"/>
      <c r="G49" s="245" t="s">
        <v>554</v>
      </c>
    </row>
    <row r="50" spans="1:17" x14ac:dyDescent="0.15">
      <c r="B50" s="250"/>
      <c r="C50" s="246"/>
      <c r="D50" s="246"/>
      <c r="E50" s="246"/>
      <c r="F50" s="246"/>
      <c r="G50" s="1247"/>
      <c r="H50" s="1248"/>
      <c r="I50" s="1248"/>
      <c r="J50" s="1249"/>
      <c r="K50" s="356" t="s">
        <v>519</v>
      </c>
      <c r="L50" s="356" t="s">
        <v>520</v>
      </c>
      <c r="M50" s="356" t="s">
        <v>521</v>
      </c>
      <c r="N50" s="356" t="s">
        <v>522</v>
      </c>
      <c r="O50" s="356" t="s">
        <v>523</v>
      </c>
    </row>
    <row r="51" spans="1:17" x14ac:dyDescent="0.15">
      <c r="B51" s="250"/>
      <c r="C51" s="246"/>
      <c r="D51" s="246"/>
      <c r="E51" s="246"/>
      <c r="F51" s="246"/>
      <c r="G51" s="1250" t="s">
        <v>555</v>
      </c>
      <c r="H51" s="1251"/>
      <c r="I51" s="1256" t="s">
        <v>556</v>
      </c>
      <c r="J51" s="1256"/>
      <c r="K51" s="1258"/>
      <c r="L51" s="1258"/>
      <c r="M51" s="1258"/>
      <c r="N51" s="1258"/>
      <c r="O51" s="1258"/>
    </row>
    <row r="52" spans="1:17" x14ac:dyDescent="0.15">
      <c r="B52" s="250"/>
      <c r="C52" s="246"/>
      <c r="D52" s="246"/>
      <c r="E52" s="246"/>
      <c r="F52" s="246"/>
      <c r="G52" s="1252"/>
      <c r="H52" s="1253"/>
      <c r="I52" s="1257"/>
      <c r="J52" s="1257"/>
      <c r="K52" s="1224"/>
      <c r="L52" s="1224"/>
      <c r="M52" s="1224"/>
      <c r="N52" s="1224"/>
      <c r="O52" s="1224"/>
    </row>
    <row r="53" spans="1:17" x14ac:dyDescent="0.15">
      <c r="A53" s="357"/>
      <c r="B53" s="250"/>
      <c r="C53" s="246"/>
      <c r="D53" s="246"/>
      <c r="E53" s="246"/>
      <c r="F53" s="246"/>
      <c r="G53" s="1252"/>
      <c r="H53" s="1253"/>
      <c r="I53" s="1236" t="s">
        <v>557</v>
      </c>
      <c r="J53" s="1236"/>
      <c r="K53" s="1259"/>
      <c r="L53" s="1259"/>
      <c r="M53" s="1259"/>
      <c r="N53" s="1259"/>
      <c r="O53" s="1259"/>
    </row>
    <row r="54" spans="1:17" x14ac:dyDescent="0.15">
      <c r="A54" s="357"/>
      <c r="B54" s="250"/>
      <c r="C54" s="246"/>
      <c r="D54" s="246"/>
      <c r="E54" s="246"/>
      <c r="F54" s="246"/>
      <c r="G54" s="1254"/>
      <c r="H54" s="1255"/>
      <c r="I54" s="1236"/>
      <c r="J54" s="1236"/>
      <c r="K54" s="1229"/>
      <c r="L54" s="1229"/>
      <c r="M54" s="1229"/>
      <c r="N54" s="1229"/>
      <c r="O54" s="1229"/>
    </row>
    <row r="55" spans="1:17" x14ac:dyDescent="0.15">
      <c r="A55" s="357"/>
      <c r="B55" s="250"/>
      <c r="C55" s="246"/>
      <c r="D55" s="246"/>
      <c r="E55" s="246"/>
      <c r="F55" s="246"/>
      <c r="G55" s="1230" t="s">
        <v>558</v>
      </c>
      <c r="H55" s="1231"/>
      <c r="I55" s="1236" t="s">
        <v>556</v>
      </c>
      <c r="J55" s="1236"/>
      <c r="K55" s="1258"/>
      <c r="L55" s="1258"/>
      <c r="M55" s="1258"/>
      <c r="N55" s="1258"/>
      <c r="O55" s="1258"/>
    </row>
    <row r="56" spans="1:17" x14ac:dyDescent="0.15">
      <c r="A56" s="357"/>
      <c r="B56" s="250"/>
      <c r="C56" s="246"/>
      <c r="D56" s="246"/>
      <c r="E56" s="246"/>
      <c r="F56" s="246"/>
      <c r="G56" s="1232"/>
      <c r="H56" s="1233"/>
      <c r="I56" s="1236"/>
      <c r="J56" s="1236"/>
      <c r="K56" s="1224"/>
      <c r="L56" s="1224"/>
      <c r="M56" s="1224"/>
      <c r="N56" s="1224"/>
      <c r="O56" s="1224"/>
    </row>
    <row r="57" spans="1:17" s="357" customFormat="1" x14ac:dyDescent="0.15">
      <c r="B57" s="358"/>
      <c r="C57" s="354"/>
      <c r="D57" s="354"/>
      <c r="E57" s="354"/>
      <c r="F57" s="354"/>
      <c r="G57" s="1232"/>
      <c r="H57" s="1233"/>
      <c r="I57" s="1226" t="s">
        <v>557</v>
      </c>
      <c r="J57" s="1226"/>
      <c r="K57" s="1259"/>
      <c r="L57" s="1259"/>
      <c r="M57" s="1259"/>
      <c r="N57" s="1259"/>
      <c r="O57" s="1259"/>
      <c r="P57" s="359"/>
      <c r="Q57" s="358"/>
    </row>
    <row r="58" spans="1:17" s="357" customFormat="1" x14ac:dyDescent="0.15">
      <c r="A58" s="245"/>
      <c r="B58" s="358"/>
      <c r="C58" s="354"/>
      <c r="D58" s="354"/>
      <c r="E58" s="354"/>
      <c r="F58" s="354"/>
      <c r="G58" s="1234"/>
      <c r="H58" s="1235"/>
      <c r="I58" s="1226"/>
      <c r="J58" s="1226"/>
      <c r="K58" s="1229"/>
      <c r="L58" s="1229"/>
      <c r="M58" s="1229"/>
      <c r="N58" s="1229"/>
      <c r="O58" s="1229"/>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3" t="s">
        <v>553</v>
      </c>
      <c r="I64" s="354"/>
      <c r="J64" s="354"/>
      <c r="K64" s="354"/>
      <c r="L64" s="246"/>
      <c r="M64" s="246"/>
      <c r="N64" s="246"/>
      <c r="O64" s="246"/>
    </row>
    <row r="65" spans="2:30" x14ac:dyDescent="0.15">
      <c r="B65" s="250"/>
      <c r="C65" s="246"/>
      <c r="D65" s="246"/>
      <c r="E65" s="246"/>
      <c r="F65" s="246"/>
      <c r="G65" s="1238" t="s">
        <v>562</v>
      </c>
      <c r="H65" s="1239"/>
      <c r="I65" s="1239"/>
      <c r="J65" s="1239"/>
      <c r="K65" s="1239"/>
      <c r="L65" s="1239"/>
      <c r="M65" s="1239"/>
      <c r="N65" s="1239"/>
      <c r="O65" s="1240"/>
    </row>
    <row r="66" spans="2:30" x14ac:dyDescent="0.15">
      <c r="B66" s="250"/>
      <c r="C66" s="246"/>
      <c r="D66" s="246"/>
      <c r="E66" s="246"/>
      <c r="F66" s="246"/>
      <c r="G66" s="1241"/>
      <c r="H66" s="1242"/>
      <c r="I66" s="1242"/>
      <c r="J66" s="1242"/>
      <c r="K66" s="1242"/>
      <c r="L66" s="1242"/>
      <c r="M66" s="1242"/>
      <c r="N66" s="1242"/>
      <c r="O66" s="1243"/>
    </row>
    <row r="67" spans="2:30" x14ac:dyDescent="0.15">
      <c r="B67" s="250"/>
      <c r="C67" s="246"/>
      <c r="D67" s="246"/>
      <c r="E67" s="246"/>
      <c r="F67" s="246"/>
      <c r="G67" s="1241"/>
      <c r="H67" s="1242"/>
      <c r="I67" s="1242"/>
      <c r="J67" s="1242"/>
      <c r="K67" s="1242"/>
      <c r="L67" s="1242"/>
      <c r="M67" s="1242"/>
      <c r="N67" s="1242"/>
      <c r="O67" s="1243"/>
    </row>
    <row r="68" spans="2:30" x14ac:dyDescent="0.15">
      <c r="B68" s="250"/>
      <c r="C68" s="246"/>
      <c r="D68" s="246"/>
      <c r="E68" s="246"/>
      <c r="F68" s="246"/>
      <c r="G68" s="1241"/>
      <c r="H68" s="1242"/>
      <c r="I68" s="1242"/>
      <c r="J68" s="1242"/>
      <c r="K68" s="1242"/>
      <c r="L68" s="1242"/>
      <c r="M68" s="1242"/>
      <c r="N68" s="1242"/>
      <c r="O68" s="1243"/>
    </row>
    <row r="69" spans="2:30" x14ac:dyDescent="0.15">
      <c r="B69" s="250"/>
      <c r="C69" s="246"/>
      <c r="D69" s="246"/>
      <c r="E69" s="246"/>
      <c r="F69" s="246"/>
      <c r="G69" s="1244"/>
      <c r="H69" s="1245"/>
      <c r="I69" s="1245"/>
      <c r="J69" s="1245"/>
      <c r="K69" s="1245"/>
      <c r="L69" s="1245"/>
      <c r="M69" s="1245"/>
      <c r="N69" s="1245"/>
      <c r="O69" s="1246"/>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560</v>
      </c>
      <c r="I71" s="370"/>
      <c r="J71" s="366"/>
      <c r="K71" s="366"/>
      <c r="L71" s="367"/>
      <c r="M71" s="366"/>
      <c r="N71" s="367"/>
      <c r="O71" s="368"/>
    </row>
    <row r="72" spans="2:30" x14ac:dyDescent="0.15">
      <c r="B72" s="250"/>
      <c r="C72" s="246"/>
      <c r="D72" s="246"/>
      <c r="E72" s="246"/>
      <c r="F72" s="246"/>
      <c r="G72" s="1247"/>
      <c r="H72" s="1248"/>
      <c r="I72" s="1248"/>
      <c r="J72" s="1249"/>
      <c r="K72" s="356" t="s">
        <v>519</v>
      </c>
      <c r="L72" s="356" t="s">
        <v>520</v>
      </c>
      <c r="M72" s="356" t="s">
        <v>521</v>
      </c>
      <c r="N72" s="356" t="s">
        <v>522</v>
      </c>
      <c r="O72" s="356" t="s">
        <v>523</v>
      </c>
    </row>
    <row r="73" spans="2:30" x14ac:dyDescent="0.15">
      <c r="B73" s="250"/>
      <c r="C73" s="246"/>
      <c r="D73" s="246"/>
      <c r="E73" s="246"/>
      <c r="F73" s="246"/>
      <c r="G73" s="1250" t="s">
        <v>555</v>
      </c>
      <c r="H73" s="1251"/>
      <c r="I73" s="1256" t="s">
        <v>556</v>
      </c>
      <c r="J73" s="1256"/>
      <c r="K73" s="1237"/>
      <c r="L73" s="1237"/>
      <c r="M73" s="1224"/>
      <c r="N73" s="1224"/>
      <c r="O73" s="1224"/>
      <c r="S73" s="245">
        <v>9.9</v>
      </c>
    </row>
    <row r="74" spans="2:30" x14ac:dyDescent="0.15">
      <c r="B74" s="250"/>
      <c r="C74" s="246"/>
      <c r="D74" s="246"/>
      <c r="E74" s="246"/>
      <c r="F74" s="246"/>
      <c r="G74" s="1252"/>
      <c r="H74" s="1253"/>
      <c r="I74" s="1257"/>
      <c r="J74" s="1257"/>
      <c r="K74" s="1237"/>
      <c r="L74" s="1237"/>
      <c r="M74" s="1224"/>
      <c r="N74" s="1224"/>
      <c r="O74" s="1224"/>
    </row>
    <row r="75" spans="2:30" x14ac:dyDescent="0.15">
      <c r="B75" s="250"/>
      <c r="C75" s="246"/>
      <c r="D75" s="246"/>
      <c r="E75" s="246"/>
      <c r="F75" s="246"/>
      <c r="G75" s="1252"/>
      <c r="H75" s="1253"/>
      <c r="I75" s="1236" t="s">
        <v>561</v>
      </c>
      <c r="J75" s="1236"/>
      <c r="K75" s="1228">
        <v>15</v>
      </c>
      <c r="L75" s="1228">
        <v>13.8</v>
      </c>
      <c r="M75" s="1228">
        <v>12.2</v>
      </c>
      <c r="N75" s="1228">
        <v>10.5</v>
      </c>
      <c r="O75" s="1228">
        <v>9.9</v>
      </c>
      <c r="U75" s="245">
        <v>81.2</v>
      </c>
      <c r="W75" s="245">
        <v>87.2</v>
      </c>
      <c r="Y75" s="245">
        <v>99.8</v>
      </c>
      <c r="AA75" s="245">
        <v>109.5</v>
      </c>
      <c r="AC75" s="245">
        <v>115.2</v>
      </c>
    </row>
    <row r="76" spans="2:30" x14ac:dyDescent="0.15">
      <c r="B76" s="250"/>
      <c r="C76" s="246"/>
      <c r="D76" s="246"/>
      <c r="E76" s="246"/>
      <c r="F76" s="246"/>
      <c r="G76" s="1254"/>
      <c r="H76" s="1255"/>
      <c r="I76" s="1236"/>
      <c r="J76" s="1236"/>
      <c r="K76" s="1229"/>
      <c r="L76" s="1229"/>
      <c r="M76" s="1229"/>
      <c r="N76" s="1229"/>
      <c r="O76" s="1229"/>
    </row>
    <row r="77" spans="2:30" x14ac:dyDescent="0.15">
      <c r="B77" s="250"/>
      <c r="C77" s="246"/>
      <c r="D77" s="246"/>
      <c r="E77" s="246"/>
      <c r="F77" s="246"/>
      <c r="G77" s="1230" t="s">
        <v>558</v>
      </c>
      <c r="H77" s="1231"/>
      <c r="I77" s="1236" t="s">
        <v>556</v>
      </c>
      <c r="J77" s="1236"/>
      <c r="K77" s="1237">
        <v>0</v>
      </c>
      <c r="L77" s="1237">
        <v>0</v>
      </c>
      <c r="M77" s="1224">
        <v>0</v>
      </c>
      <c r="N77" s="1224">
        <v>0</v>
      </c>
      <c r="O77" s="1224">
        <v>0</v>
      </c>
      <c r="R77" s="245">
        <v>12.3</v>
      </c>
      <c r="T77" s="245">
        <v>11.1</v>
      </c>
    </row>
    <row r="78" spans="2:30" x14ac:dyDescent="0.15">
      <c r="B78" s="250"/>
      <c r="C78" s="246"/>
      <c r="D78" s="246"/>
      <c r="E78" s="246"/>
      <c r="F78" s="246"/>
      <c r="G78" s="1232"/>
      <c r="H78" s="1233"/>
      <c r="I78" s="1236"/>
      <c r="J78" s="1236"/>
      <c r="K78" s="1237"/>
      <c r="L78" s="1237"/>
      <c r="M78" s="1224"/>
      <c r="N78" s="1224"/>
      <c r="O78" s="1224"/>
    </row>
    <row r="79" spans="2:30" x14ac:dyDescent="0.15">
      <c r="B79" s="250"/>
      <c r="C79" s="246"/>
      <c r="D79" s="246"/>
      <c r="E79" s="246"/>
      <c r="F79" s="246"/>
      <c r="G79" s="1232"/>
      <c r="H79" s="1233"/>
      <c r="I79" s="1225" t="s">
        <v>561</v>
      </c>
      <c r="J79" s="1226"/>
      <c r="K79" s="1227">
        <v>10.1</v>
      </c>
      <c r="L79" s="1227">
        <v>9.1999999999999993</v>
      </c>
      <c r="M79" s="1227">
        <v>8.1999999999999993</v>
      </c>
      <c r="N79" s="1227">
        <v>7.8</v>
      </c>
      <c r="O79" s="1227">
        <v>7.4</v>
      </c>
      <c r="V79" s="245">
        <v>53.5</v>
      </c>
      <c r="X79" s="245">
        <v>48.2</v>
      </c>
      <c r="Z79" s="245">
        <v>34.200000000000003</v>
      </c>
      <c r="AB79" s="245">
        <v>30.3</v>
      </c>
      <c r="AD79" s="245">
        <v>28.9</v>
      </c>
    </row>
    <row r="80" spans="2:30" x14ac:dyDescent="0.15">
      <c r="B80" s="250"/>
      <c r="C80" s="246"/>
      <c r="D80" s="246"/>
      <c r="E80" s="246"/>
      <c r="F80" s="246"/>
      <c r="G80" s="1234"/>
      <c r="H80" s="1235"/>
      <c r="I80" s="1226"/>
      <c r="J80" s="1226"/>
      <c r="K80" s="1227"/>
      <c r="L80" s="1227"/>
      <c r="M80" s="1227"/>
      <c r="N80" s="1227"/>
      <c r="O80" s="1227"/>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518</v>
      </c>
      <c r="G2" s="113"/>
      <c r="H2" s="114"/>
    </row>
    <row r="3" spans="1:8" x14ac:dyDescent="0.15">
      <c r="A3" s="110" t="s">
        <v>511</v>
      </c>
      <c r="B3" s="115"/>
      <c r="C3" s="116"/>
      <c r="D3" s="117">
        <v>193094</v>
      </c>
      <c r="E3" s="118"/>
      <c r="F3" s="119">
        <v>228305</v>
      </c>
      <c r="G3" s="120"/>
      <c r="H3" s="121"/>
    </row>
    <row r="4" spans="1:8" x14ac:dyDescent="0.15">
      <c r="A4" s="122"/>
      <c r="B4" s="123"/>
      <c r="C4" s="124"/>
      <c r="D4" s="125">
        <v>157987</v>
      </c>
      <c r="E4" s="126"/>
      <c r="F4" s="127">
        <v>86611</v>
      </c>
      <c r="G4" s="128"/>
      <c r="H4" s="129"/>
    </row>
    <row r="5" spans="1:8" x14ac:dyDescent="0.15">
      <c r="A5" s="110" t="s">
        <v>513</v>
      </c>
      <c r="B5" s="115"/>
      <c r="C5" s="116"/>
      <c r="D5" s="117">
        <v>231953</v>
      </c>
      <c r="E5" s="118"/>
      <c r="F5" s="119">
        <v>316331</v>
      </c>
      <c r="G5" s="120"/>
      <c r="H5" s="121"/>
    </row>
    <row r="6" spans="1:8" x14ac:dyDescent="0.15">
      <c r="A6" s="122"/>
      <c r="B6" s="123"/>
      <c r="C6" s="124"/>
      <c r="D6" s="125">
        <v>144603</v>
      </c>
      <c r="E6" s="126"/>
      <c r="F6" s="127">
        <v>106387</v>
      </c>
      <c r="G6" s="128"/>
      <c r="H6" s="129"/>
    </row>
    <row r="7" spans="1:8" x14ac:dyDescent="0.15">
      <c r="A7" s="110" t="s">
        <v>514</v>
      </c>
      <c r="B7" s="115"/>
      <c r="C7" s="116"/>
      <c r="D7" s="117">
        <v>229365</v>
      </c>
      <c r="E7" s="118"/>
      <c r="F7" s="119">
        <v>333013</v>
      </c>
      <c r="G7" s="120"/>
      <c r="H7" s="121"/>
    </row>
    <row r="8" spans="1:8" x14ac:dyDescent="0.15">
      <c r="A8" s="122"/>
      <c r="B8" s="123"/>
      <c r="C8" s="124"/>
      <c r="D8" s="125">
        <v>213093</v>
      </c>
      <c r="E8" s="126"/>
      <c r="F8" s="127">
        <v>126732</v>
      </c>
      <c r="G8" s="128"/>
      <c r="H8" s="129"/>
    </row>
    <row r="9" spans="1:8" x14ac:dyDescent="0.15">
      <c r="A9" s="110" t="s">
        <v>515</v>
      </c>
      <c r="B9" s="115"/>
      <c r="C9" s="116"/>
      <c r="D9" s="117">
        <v>378787</v>
      </c>
      <c r="E9" s="118"/>
      <c r="F9" s="119">
        <v>280458</v>
      </c>
      <c r="G9" s="120"/>
      <c r="H9" s="121"/>
    </row>
    <row r="10" spans="1:8" x14ac:dyDescent="0.15">
      <c r="A10" s="122"/>
      <c r="B10" s="123"/>
      <c r="C10" s="124"/>
      <c r="D10" s="125">
        <v>349620</v>
      </c>
      <c r="E10" s="126"/>
      <c r="F10" s="127">
        <v>127286</v>
      </c>
      <c r="G10" s="128"/>
      <c r="H10" s="129"/>
    </row>
    <row r="11" spans="1:8" x14ac:dyDescent="0.15">
      <c r="A11" s="110" t="s">
        <v>516</v>
      </c>
      <c r="B11" s="115"/>
      <c r="C11" s="116"/>
      <c r="D11" s="117">
        <v>342723</v>
      </c>
      <c r="E11" s="118"/>
      <c r="F11" s="119">
        <v>291945</v>
      </c>
      <c r="G11" s="120"/>
      <c r="H11" s="121"/>
    </row>
    <row r="12" spans="1:8" x14ac:dyDescent="0.15">
      <c r="A12" s="122"/>
      <c r="B12" s="123"/>
      <c r="C12" s="130"/>
      <c r="D12" s="125">
        <v>304000</v>
      </c>
      <c r="E12" s="126"/>
      <c r="F12" s="127">
        <v>127651</v>
      </c>
      <c r="G12" s="128"/>
      <c r="H12" s="129"/>
    </row>
    <row r="13" spans="1:8" x14ac:dyDescent="0.15">
      <c r="A13" s="110"/>
      <c r="B13" s="115"/>
      <c r="C13" s="131"/>
      <c r="D13" s="132">
        <v>275184</v>
      </c>
      <c r="E13" s="133"/>
      <c r="F13" s="134">
        <v>290010</v>
      </c>
      <c r="G13" s="135"/>
      <c r="H13" s="121"/>
    </row>
    <row r="14" spans="1:8" x14ac:dyDescent="0.15">
      <c r="A14" s="122"/>
      <c r="B14" s="123"/>
      <c r="C14" s="124"/>
      <c r="D14" s="125">
        <v>233861</v>
      </c>
      <c r="E14" s="126"/>
      <c r="F14" s="127">
        <v>114933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4.9400000000000004</v>
      </c>
      <c r="C19" s="136">
        <f>ROUND(VALUE(SUBSTITUTE(実質収支比率等に係る経年分析!G$48,"▲","-")),2)</f>
        <v>10.039999999999999</v>
      </c>
      <c r="D19" s="136">
        <f>ROUND(VALUE(SUBSTITUTE(実質収支比率等に係る経年分析!H$48,"▲","-")),2)</f>
        <v>4.87</v>
      </c>
      <c r="E19" s="136">
        <f>ROUND(VALUE(SUBSTITUTE(実質収支比率等に係る経年分析!I$48,"▲","-")),2)</f>
        <v>6.29</v>
      </c>
      <c r="F19" s="136">
        <f>ROUND(VALUE(SUBSTITUTE(実質収支比率等に係る経年分析!J$48,"▲","-")),2)</f>
        <v>3.72</v>
      </c>
    </row>
    <row r="20" spans="1:11" x14ac:dyDescent="0.15">
      <c r="A20" s="136" t="s">
        <v>44</v>
      </c>
      <c r="B20" s="136">
        <f>ROUND(VALUE(SUBSTITUTE(実質収支比率等に係る経年分析!F$47,"▲","-")),2)</f>
        <v>53.57</v>
      </c>
      <c r="C20" s="136">
        <f>ROUND(VALUE(SUBSTITUTE(実質収支比率等に係る経年分析!G$47,"▲","-")),2)</f>
        <v>60.15</v>
      </c>
      <c r="D20" s="136">
        <f>ROUND(VALUE(SUBSTITUTE(実質収支比率等に係る経年分析!H$47,"▲","-")),2)</f>
        <v>73.849999999999994</v>
      </c>
      <c r="E20" s="136">
        <f>ROUND(VALUE(SUBSTITUTE(実質収支比率等に係る経年分析!I$47,"▲","-")),2)</f>
        <v>78.319999999999993</v>
      </c>
      <c r="F20" s="136">
        <f>ROUND(VALUE(SUBSTITUTE(実質収支比率等に係る経年分析!J$47,"▲","-")),2)</f>
        <v>79.16</v>
      </c>
    </row>
    <row r="21" spans="1:11" x14ac:dyDescent="0.15">
      <c r="A21" s="136" t="s">
        <v>45</v>
      </c>
      <c r="B21" s="136">
        <f>IF(ISNUMBER(VALUE(SUBSTITUTE(実質収支比率等に係る経年分析!F$49,"▲","-"))),ROUND(VALUE(SUBSTITUTE(実質収支比率等に係る経年分析!F$49,"▲","-")),2),NA())</f>
        <v>15.92</v>
      </c>
      <c r="C21" s="136">
        <f>IF(ISNUMBER(VALUE(SUBSTITUTE(実質収支比率等に係る経年分析!G$49,"▲","-"))),ROUND(VALUE(SUBSTITUTE(実質収支比率等に係る経年分析!G$49,"▲","-")),2),NA())</f>
        <v>10.84</v>
      </c>
      <c r="D21" s="136">
        <f>IF(ISNUMBER(VALUE(SUBSTITUTE(実質収支比率等に係る経年分析!H$49,"▲","-"))),ROUND(VALUE(SUBSTITUTE(実質収支比率等に係る経年分析!H$49,"▲","-")),2),NA())</f>
        <v>4.37</v>
      </c>
      <c r="E21" s="136">
        <f>IF(ISNUMBER(VALUE(SUBSTITUTE(実質収支比率等に係る経年分析!I$49,"▲","-"))),ROUND(VALUE(SUBSTITUTE(実質収支比率等に係る経年分析!I$49,"▲","-")),2),NA())</f>
        <v>8.07</v>
      </c>
      <c r="F21" s="136">
        <f>IF(ISNUMBER(VALUE(SUBSTITUTE(実質収支比率等に係る経年分析!J$49,"▲","-"))),ROUND(VALUE(SUBSTITUTE(実質収支比率等に係る経年分析!J$49,"▲","-")),2),NA())</f>
        <v>-7.4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介護保険特別会計（介護サービス事業勘定）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0.14000000000000001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0.25</v>
      </c>
    </row>
    <row r="32" spans="1:11" x14ac:dyDescent="0.15">
      <c r="A32" s="137" t="str">
        <f>IF(連結実質赤字比率に係る赤字・黒字の構成分析!C$38="",NA(),連結実質赤字比率に係る赤字・黒字の構成分析!C$38)</f>
        <v>国民健康保険特別会計（診療施設事業）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0.36</v>
      </c>
    </row>
    <row r="33" spans="1:16" x14ac:dyDescent="0.15">
      <c r="A33" s="137" t="str">
        <f>IF(連結実質赤字比率に係る赤字・黒字の構成分析!C$37="",NA(),連結実質赤字比率に係る赤字・黒字の構成分析!C$37)</f>
        <v>簡易水道特別会計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0.56000000000000005</v>
      </c>
    </row>
    <row r="34" spans="1:16" x14ac:dyDescent="0.15">
      <c r="A34" s="137" t="str">
        <f>IF(連結実質赤字比率に係る赤字・黒字の構成分析!C$36="",NA(),連結実質赤字比率に係る赤字・黒字の構成分析!C$36)</f>
        <v>介護保険特別会計（保険事業勘定）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0.56999999999999995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0.71</v>
      </c>
    </row>
    <row r="35" spans="1:16" x14ac:dyDescent="0.15">
      <c r="A35" s="137" t="str">
        <f>IF(連結実質赤字比率に係る赤字・黒字の構成分析!C$35="",NA(),連結実質赤字比率に係る赤字・黒字の構成分析!C$35)</f>
        <v>国民健康保険特別会計（国民健康保険事業）</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1.56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1.43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10.029999999999999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4.87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6.28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3.72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141</v>
      </c>
      <c r="E42" s="138"/>
      <c r="F42" s="138"/>
      <c r="G42" s="138">
        <f>'実質公債費比率（分子）の構造'!L$52</f>
        <v>136</v>
      </c>
      <c r="H42" s="138"/>
      <c r="I42" s="138"/>
      <c r="J42" s="138">
        <f>'実質公債費比率（分子）の構造'!M$52</f>
        <v>121</v>
      </c>
      <c r="K42" s="138"/>
      <c r="L42" s="138"/>
      <c r="M42" s="138">
        <f>'実質公債費比率（分子）の構造'!N$52</f>
        <v>121</v>
      </c>
      <c r="N42" s="138"/>
      <c r="O42" s="138"/>
      <c r="P42" s="138">
        <f>'実質公債費比率（分子）の構造'!O$52</f>
        <v>109</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3</v>
      </c>
      <c r="C44" s="138"/>
      <c r="D44" s="138"/>
      <c r="E44" s="138">
        <f>'実質公債費比率（分子）の構造'!L$50</f>
        <v>3</v>
      </c>
      <c r="F44" s="138"/>
      <c r="G44" s="138"/>
      <c r="H44" s="138">
        <f>'実質公債費比率（分子）の構造'!M$50</f>
        <v>3</v>
      </c>
      <c r="I44" s="138"/>
      <c r="J44" s="138"/>
      <c r="K44" s="138">
        <f>'実質公債費比率（分子）の構造'!N$50</f>
        <v>2</v>
      </c>
      <c r="L44" s="138"/>
      <c r="M44" s="138"/>
      <c r="N44" s="138">
        <f>'実質公債費比率（分子）の構造'!O$50</f>
        <v>2</v>
      </c>
      <c r="O44" s="138"/>
      <c r="P44" s="138"/>
    </row>
    <row r="45" spans="1:16" x14ac:dyDescent="0.15">
      <c r="A45" s="138" t="s">
        <v>55</v>
      </c>
      <c r="B45" s="138">
        <f>'実質公債費比率（分子）の構造'!K$49</f>
        <v>4</v>
      </c>
      <c r="C45" s="138"/>
      <c r="D45" s="138"/>
      <c r="E45" s="138">
        <f>'実質公債費比率（分子）の構造'!L$49</f>
        <v>4</v>
      </c>
      <c r="F45" s="138"/>
      <c r="G45" s="138"/>
      <c r="H45" s="138">
        <f>'実質公債費比率（分子）の構造'!M$49</f>
        <v>2</v>
      </c>
      <c r="I45" s="138"/>
      <c r="J45" s="138"/>
      <c r="K45" s="138">
        <f>'実質公債費比率（分子）の構造'!N$49</f>
        <v>2</v>
      </c>
      <c r="L45" s="138"/>
      <c r="M45" s="138"/>
      <c r="N45" s="138">
        <f>'実質公債費比率（分子）の構造'!O$49</f>
        <v>2</v>
      </c>
      <c r="O45" s="138"/>
      <c r="P45" s="138"/>
    </row>
    <row r="46" spans="1:16" x14ac:dyDescent="0.15">
      <c r="A46" s="138" t="s">
        <v>56</v>
      </c>
      <c r="B46" s="138">
        <f>'実質公債費比率（分子）の構造'!K$48</f>
        <v>63</v>
      </c>
      <c r="C46" s="138"/>
      <c r="D46" s="138"/>
      <c r="E46" s="138">
        <f>'実質公債費比率（分子）の構造'!L$48</f>
        <v>58</v>
      </c>
      <c r="F46" s="138"/>
      <c r="G46" s="138"/>
      <c r="H46" s="138">
        <f>'実質公債費比率（分子）の構造'!M$48</f>
        <v>64</v>
      </c>
      <c r="I46" s="138"/>
      <c r="J46" s="138"/>
      <c r="K46" s="138">
        <f>'実質公債費比率（分子）の構造'!N$48</f>
        <v>64</v>
      </c>
      <c r="L46" s="138"/>
      <c r="M46" s="138"/>
      <c r="N46" s="138">
        <f>'実質公債費比率（分子）の構造'!O$48</f>
        <v>68</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159</v>
      </c>
      <c r="C49" s="138"/>
      <c r="D49" s="138"/>
      <c r="E49" s="138">
        <f>'実質公債費比率（分子）の構造'!L$45</f>
        <v>146</v>
      </c>
      <c r="F49" s="138"/>
      <c r="G49" s="138"/>
      <c r="H49" s="138">
        <f>'実質公債費比率（分子）の構造'!M$45</f>
        <v>117</v>
      </c>
      <c r="I49" s="138"/>
      <c r="J49" s="138"/>
      <c r="K49" s="138">
        <f>'実質公債費比率（分子）の構造'!N$45</f>
        <v>109</v>
      </c>
      <c r="L49" s="138"/>
      <c r="M49" s="138"/>
      <c r="N49" s="138">
        <f>'実質公債費比率（分子）の構造'!O$45</f>
        <v>95</v>
      </c>
      <c r="O49" s="138"/>
      <c r="P49" s="138"/>
    </row>
    <row r="50" spans="1:16" x14ac:dyDescent="0.15">
      <c r="A50" s="138" t="s">
        <v>60</v>
      </c>
      <c r="B50" s="138" t="e">
        <f>NA()</f>
        <v>#N/A</v>
      </c>
      <c r="C50" s="138">
        <f>IF(ISNUMBER('実質公債費比率（分子）の構造'!K$53),'実質公債費比率（分子）の構造'!K$53,NA())</f>
        <v>88</v>
      </c>
      <c r="D50" s="138" t="e">
        <f>NA()</f>
        <v>#N/A</v>
      </c>
      <c r="E50" s="138" t="e">
        <f>NA()</f>
        <v>#N/A</v>
      </c>
      <c r="F50" s="138">
        <f>IF(ISNUMBER('実質公債費比率（分子）の構造'!L$53),'実質公債費比率（分子）の構造'!L$53,NA())</f>
        <v>75</v>
      </c>
      <c r="G50" s="138" t="e">
        <f>NA()</f>
        <v>#N/A</v>
      </c>
      <c r="H50" s="138" t="e">
        <f>NA()</f>
        <v>#N/A</v>
      </c>
      <c r="I50" s="138">
        <f>IF(ISNUMBER('実質公債費比率（分子）の構造'!M$53),'実質公債費比率（分子）の構造'!M$53,NA())</f>
        <v>65</v>
      </c>
      <c r="J50" s="138" t="e">
        <f>NA()</f>
        <v>#N/A</v>
      </c>
      <c r="K50" s="138" t="e">
        <f>NA()</f>
        <v>#N/A</v>
      </c>
      <c r="L50" s="138">
        <f>IF(ISNUMBER('実質公債費比率（分子）の構造'!N$53),'実質公債費比率（分子）の構造'!N$53,NA())</f>
        <v>56</v>
      </c>
      <c r="M50" s="138" t="e">
        <f>NA()</f>
        <v>#N/A</v>
      </c>
      <c r="N50" s="138" t="e">
        <f>NA()</f>
        <v>#N/A</v>
      </c>
      <c r="O50" s="138">
        <f>IF(ISNUMBER('実質公債費比率（分子）の構造'!O$53),'実質公債費比率（分子）の構造'!O$53,NA())</f>
        <v>58</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1128</v>
      </c>
      <c r="E56" s="137"/>
      <c r="F56" s="137"/>
      <c r="G56" s="137">
        <f>'将来負担比率（分子）の構造'!J$52</f>
        <v>1069</v>
      </c>
      <c r="H56" s="137"/>
      <c r="I56" s="137"/>
      <c r="J56" s="137">
        <f>'将来負担比率（分子）の構造'!K$52</f>
        <v>1037</v>
      </c>
      <c r="K56" s="137"/>
      <c r="L56" s="137"/>
      <c r="M56" s="137">
        <f>'将来負担比率（分子）の構造'!L$52</f>
        <v>994</v>
      </c>
      <c r="N56" s="137"/>
      <c r="O56" s="137"/>
      <c r="P56" s="137">
        <f>'将来負担比率（分子）の構造'!M$52</f>
        <v>981</v>
      </c>
    </row>
    <row r="57" spans="1:16" x14ac:dyDescent="0.15">
      <c r="A57" s="137" t="s">
        <v>36</v>
      </c>
      <c r="B57" s="137"/>
      <c r="C57" s="137"/>
      <c r="D57" s="137">
        <f>'将来負担比率（分子）の構造'!I$51</f>
        <v>40</v>
      </c>
      <c r="E57" s="137"/>
      <c r="F57" s="137"/>
      <c r="G57" s="137">
        <f>'将来負担比率（分子）の構造'!J$51</f>
        <v>33</v>
      </c>
      <c r="H57" s="137"/>
      <c r="I57" s="137"/>
      <c r="J57" s="137">
        <f>'将来負担比率（分子）の構造'!K$51</f>
        <v>26</v>
      </c>
      <c r="K57" s="137"/>
      <c r="L57" s="137"/>
      <c r="M57" s="137">
        <f>'将来負担比率（分子）の構造'!L$51</f>
        <v>20</v>
      </c>
      <c r="N57" s="137"/>
      <c r="O57" s="137"/>
      <c r="P57" s="137">
        <f>'将来負担比率（分子）の構造'!M$51</f>
        <v>14</v>
      </c>
    </row>
    <row r="58" spans="1:16" x14ac:dyDescent="0.15">
      <c r="A58" s="137" t="s">
        <v>35</v>
      </c>
      <c r="B58" s="137"/>
      <c r="C58" s="137"/>
      <c r="D58" s="137">
        <f>'将来負担比率（分子）の構造'!I$50</f>
        <v>985</v>
      </c>
      <c r="E58" s="137"/>
      <c r="F58" s="137"/>
      <c r="G58" s="137">
        <f>'将来負担比率（分子）の構造'!J$50</f>
        <v>1004</v>
      </c>
      <c r="H58" s="137"/>
      <c r="I58" s="137"/>
      <c r="J58" s="137">
        <f>'将来負担比率（分子）の構造'!K$50</f>
        <v>1087</v>
      </c>
      <c r="K58" s="137"/>
      <c r="L58" s="137"/>
      <c r="M58" s="137">
        <f>'将来負担比率（分子）の構造'!L$50</f>
        <v>1173</v>
      </c>
      <c r="N58" s="137"/>
      <c r="O58" s="137"/>
      <c r="P58" s="137">
        <f>'将来負担比率（分子）の構造'!M$50</f>
        <v>1163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210</v>
      </c>
      <c r="C62" s="137"/>
      <c r="D62" s="137"/>
      <c r="E62" s="137">
        <f>'将来負担比率（分子）の構造'!J$45</f>
        <v>199</v>
      </c>
      <c r="F62" s="137"/>
      <c r="G62" s="137"/>
      <c r="H62" s="137">
        <f>'将来負担比率（分子）の構造'!K$45</f>
        <v>200</v>
      </c>
      <c r="I62" s="137"/>
      <c r="J62" s="137"/>
      <c r="K62" s="137">
        <f>'将来負担比率（分子）の構造'!L$45</f>
        <v>194</v>
      </c>
      <c r="L62" s="137"/>
      <c r="M62" s="137"/>
      <c r="N62" s="137">
        <f>'将来負担比率（分子）の構造'!M$45</f>
        <v>189</v>
      </c>
      <c r="O62" s="137"/>
      <c r="P62" s="137"/>
    </row>
    <row r="63" spans="1:16" x14ac:dyDescent="0.15">
      <c r="A63" s="137" t="s">
        <v>28</v>
      </c>
      <c r="B63" s="137">
        <f>'将来負担比率（分子）の構造'!I$44</f>
        <v>17</v>
      </c>
      <c r="C63" s="137"/>
      <c r="D63" s="137"/>
      <c r="E63" s="137">
        <f>'将来負担比率（分子）の構造'!J$44</f>
        <v>7</v>
      </c>
      <c r="F63" s="137"/>
      <c r="G63" s="137"/>
      <c r="H63" s="137">
        <f>'将来負担比率（分子）の構造'!K$44</f>
        <v>6</v>
      </c>
      <c r="I63" s="137"/>
      <c r="J63" s="137"/>
      <c r="K63" s="137">
        <f>'将来負担比率（分子）の構造'!L$44</f>
        <v>8</v>
      </c>
      <c r="L63" s="137"/>
      <c r="M63" s="137"/>
      <c r="N63" s="137">
        <f>'将来負担比率（分子）の構造'!M$44</f>
        <v>19</v>
      </c>
      <c r="O63" s="137"/>
      <c r="P63" s="137"/>
    </row>
    <row r="64" spans="1:16" x14ac:dyDescent="0.15">
      <c r="A64" s="137" t="s">
        <v>27</v>
      </c>
      <c r="B64" s="137">
        <f>'将来負担比率（分子）の構造'!I$43</f>
        <v>713</v>
      </c>
      <c r="C64" s="137"/>
      <c r="D64" s="137"/>
      <c r="E64" s="137">
        <f>'将来負担比率（分子）の構造'!J$43</f>
        <v>644</v>
      </c>
      <c r="F64" s="137"/>
      <c r="G64" s="137"/>
      <c r="H64" s="137">
        <f>'将来負担比率（分子）の構造'!K$43</f>
        <v>603</v>
      </c>
      <c r="I64" s="137"/>
      <c r="J64" s="137"/>
      <c r="K64" s="137">
        <f>'将来負担比率（分子）の構造'!L$43</f>
        <v>558</v>
      </c>
      <c r="L64" s="137"/>
      <c r="M64" s="137"/>
      <c r="N64" s="137">
        <f>'将来負担比率（分子）の構造'!M$43</f>
        <v>541</v>
      </c>
      <c r="O64" s="137"/>
      <c r="P64" s="137"/>
    </row>
    <row r="65" spans="1:16" x14ac:dyDescent="0.15">
      <c r="A65" s="137" t="s">
        <v>26</v>
      </c>
      <c r="B65" s="137">
        <f>'将来負担比率（分子）の構造'!I$42</f>
        <v>11</v>
      </c>
      <c r="C65" s="137"/>
      <c r="D65" s="137"/>
      <c r="E65" s="137">
        <f>'将来負担比率（分子）の構造'!J$42</f>
        <v>8</v>
      </c>
      <c r="F65" s="137"/>
      <c r="G65" s="137"/>
      <c r="H65" s="137">
        <f>'将来負担比率（分子）の構造'!K$42</f>
        <v>5</v>
      </c>
      <c r="I65" s="137"/>
      <c r="J65" s="137"/>
      <c r="K65" s="137">
        <f>'将来負担比率（分子）の構造'!L$42</f>
        <v>3</v>
      </c>
      <c r="L65" s="137"/>
      <c r="M65" s="137"/>
      <c r="N65" s="137">
        <f>'将来負担比率（分子）の構造'!M$42</f>
        <v>2</v>
      </c>
      <c r="O65" s="137"/>
      <c r="P65" s="137"/>
    </row>
    <row r="66" spans="1:16" x14ac:dyDescent="0.15">
      <c r="A66" s="137" t="s">
        <v>25</v>
      </c>
      <c r="B66" s="137">
        <f>'将来負担比率（分子）の構造'!I$41</f>
        <v>924</v>
      </c>
      <c r="C66" s="137"/>
      <c r="D66" s="137"/>
      <c r="E66" s="137">
        <f>'将来負担比率（分子）の構造'!J$41</f>
        <v>808</v>
      </c>
      <c r="F66" s="137"/>
      <c r="G66" s="137"/>
      <c r="H66" s="137">
        <f>'将来負担比率（分子）の構造'!K$41</f>
        <v>744</v>
      </c>
      <c r="I66" s="137"/>
      <c r="J66" s="137"/>
      <c r="K66" s="137">
        <f>'将来負担比率（分子）の構造'!L$41</f>
        <v>722</v>
      </c>
      <c r="L66" s="137"/>
      <c r="M66" s="137"/>
      <c r="N66" s="137">
        <f>'将来負担比率（分子）の構造'!M$41</f>
        <v>731</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71350</v>
      </c>
      <c r="S5" s="615"/>
      <c r="T5" s="615"/>
      <c r="U5" s="615"/>
      <c r="V5" s="615"/>
      <c r="W5" s="615"/>
      <c r="X5" s="615"/>
      <c r="Y5" s="616"/>
      <c r="Z5" s="617">
        <v>5.8</v>
      </c>
      <c r="AA5" s="617"/>
      <c r="AB5" s="617"/>
      <c r="AC5" s="617"/>
      <c r="AD5" s="618">
        <v>71350</v>
      </c>
      <c r="AE5" s="618"/>
      <c r="AF5" s="618"/>
      <c r="AG5" s="618"/>
      <c r="AH5" s="618"/>
      <c r="AI5" s="618"/>
      <c r="AJ5" s="618"/>
      <c r="AK5" s="618"/>
      <c r="AL5" s="619">
        <v>10.5</v>
      </c>
      <c r="AM5" s="620"/>
      <c r="AN5" s="620"/>
      <c r="AO5" s="621"/>
      <c r="AP5" s="611" t="s">
        <v>210</v>
      </c>
      <c r="AQ5" s="612"/>
      <c r="AR5" s="612"/>
      <c r="AS5" s="612"/>
      <c r="AT5" s="612"/>
      <c r="AU5" s="612"/>
      <c r="AV5" s="612"/>
      <c r="AW5" s="612"/>
      <c r="AX5" s="612"/>
      <c r="AY5" s="612"/>
      <c r="AZ5" s="612"/>
      <c r="BA5" s="612"/>
      <c r="BB5" s="612"/>
      <c r="BC5" s="612"/>
      <c r="BD5" s="612"/>
      <c r="BE5" s="612"/>
      <c r="BF5" s="613"/>
      <c r="BG5" s="625">
        <v>60902</v>
      </c>
      <c r="BH5" s="626"/>
      <c r="BI5" s="626"/>
      <c r="BJ5" s="626"/>
      <c r="BK5" s="626"/>
      <c r="BL5" s="626"/>
      <c r="BM5" s="626"/>
      <c r="BN5" s="627"/>
      <c r="BO5" s="628">
        <v>85.4</v>
      </c>
      <c r="BP5" s="628"/>
      <c r="BQ5" s="628"/>
      <c r="BR5" s="628"/>
      <c r="BS5" s="629">
        <v>4789</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11510</v>
      </c>
      <c r="S6" s="626"/>
      <c r="T6" s="626"/>
      <c r="U6" s="626"/>
      <c r="V6" s="626"/>
      <c r="W6" s="626"/>
      <c r="X6" s="626"/>
      <c r="Y6" s="627"/>
      <c r="Z6" s="628">
        <v>0.9</v>
      </c>
      <c r="AA6" s="628"/>
      <c r="AB6" s="628"/>
      <c r="AC6" s="628"/>
      <c r="AD6" s="629">
        <v>11510</v>
      </c>
      <c r="AE6" s="629"/>
      <c r="AF6" s="629"/>
      <c r="AG6" s="629"/>
      <c r="AH6" s="629"/>
      <c r="AI6" s="629"/>
      <c r="AJ6" s="629"/>
      <c r="AK6" s="629"/>
      <c r="AL6" s="630">
        <v>1.7</v>
      </c>
      <c r="AM6" s="631"/>
      <c r="AN6" s="631"/>
      <c r="AO6" s="632"/>
      <c r="AP6" s="622" t="s">
        <v>215</v>
      </c>
      <c r="AQ6" s="623"/>
      <c r="AR6" s="623"/>
      <c r="AS6" s="623"/>
      <c r="AT6" s="623"/>
      <c r="AU6" s="623"/>
      <c r="AV6" s="623"/>
      <c r="AW6" s="623"/>
      <c r="AX6" s="623"/>
      <c r="AY6" s="623"/>
      <c r="AZ6" s="623"/>
      <c r="BA6" s="623"/>
      <c r="BB6" s="623"/>
      <c r="BC6" s="623"/>
      <c r="BD6" s="623"/>
      <c r="BE6" s="623"/>
      <c r="BF6" s="624"/>
      <c r="BG6" s="625">
        <v>60902</v>
      </c>
      <c r="BH6" s="626"/>
      <c r="BI6" s="626"/>
      <c r="BJ6" s="626"/>
      <c r="BK6" s="626"/>
      <c r="BL6" s="626"/>
      <c r="BM6" s="626"/>
      <c r="BN6" s="627"/>
      <c r="BO6" s="628">
        <v>85.4</v>
      </c>
      <c r="BP6" s="628"/>
      <c r="BQ6" s="628"/>
      <c r="BR6" s="628"/>
      <c r="BS6" s="629">
        <v>4789</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16948</v>
      </c>
      <c r="CS6" s="626"/>
      <c r="CT6" s="626"/>
      <c r="CU6" s="626"/>
      <c r="CV6" s="626"/>
      <c r="CW6" s="626"/>
      <c r="CX6" s="626"/>
      <c r="CY6" s="627"/>
      <c r="CZ6" s="628">
        <v>1.5</v>
      </c>
      <c r="DA6" s="628"/>
      <c r="DB6" s="628"/>
      <c r="DC6" s="628"/>
      <c r="DD6" s="634" t="s">
        <v>217</v>
      </c>
      <c r="DE6" s="626"/>
      <c r="DF6" s="626"/>
      <c r="DG6" s="626"/>
      <c r="DH6" s="626"/>
      <c r="DI6" s="626"/>
      <c r="DJ6" s="626"/>
      <c r="DK6" s="626"/>
      <c r="DL6" s="626"/>
      <c r="DM6" s="626"/>
      <c r="DN6" s="626"/>
      <c r="DO6" s="626"/>
      <c r="DP6" s="627"/>
      <c r="DQ6" s="634">
        <v>16948</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37</v>
      </c>
      <c r="S7" s="626"/>
      <c r="T7" s="626"/>
      <c r="U7" s="626"/>
      <c r="V7" s="626"/>
      <c r="W7" s="626"/>
      <c r="X7" s="626"/>
      <c r="Y7" s="627"/>
      <c r="Z7" s="628">
        <v>0</v>
      </c>
      <c r="AA7" s="628"/>
      <c r="AB7" s="628"/>
      <c r="AC7" s="628"/>
      <c r="AD7" s="629">
        <v>37</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18862</v>
      </c>
      <c r="BH7" s="626"/>
      <c r="BI7" s="626"/>
      <c r="BJ7" s="626"/>
      <c r="BK7" s="626"/>
      <c r="BL7" s="626"/>
      <c r="BM7" s="626"/>
      <c r="BN7" s="627"/>
      <c r="BO7" s="628">
        <v>26.4</v>
      </c>
      <c r="BP7" s="628"/>
      <c r="BQ7" s="628"/>
      <c r="BR7" s="628"/>
      <c r="BS7" s="629" t="s">
        <v>217</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268934</v>
      </c>
      <c r="CS7" s="626"/>
      <c r="CT7" s="626"/>
      <c r="CU7" s="626"/>
      <c r="CV7" s="626"/>
      <c r="CW7" s="626"/>
      <c r="CX7" s="626"/>
      <c r="CY7" s="627"/>
      <c r="CZ7" s="628">
        <v>23.1</v>
      </c>
      <c r="DA7" s="628"/>
      <c r="DB7" s="628"/>
      <c r="DC7" s="628"/>
      <c r="DD7" s="634">
        <v>41897</v>
      </c>
      <c r="DE7" s="626"/>
      <c r="DF7" s="626"/>
      <c r="DG7" s="626"/>
      <c r="DH7" s="626"/>
      <c r="DI7" s="626"/>
      <c r="DJ7" s="626"/>
      <c r="DK7" s="626"/>
      <c r="DL7" s="626"/>
      <c r="DM7" s="626"/>
      <c r="DN7" s="626"/>
      <c r="DO7" s="626"/>
      <c r="DP7" s="627"/>
      <c r="DQ7" s="634">
        <v>201495</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115</v>
      </c>
      <c r="S8" s="626"/>
      <c r="T8" s="626"/>
      <c r="U8" s="626"/>
      <c r="V8" s="626"/>
      <c r="W8" s="626"/>
      <c r="X8" s="626"/>
      <c r="Y8" s="627"/>
      <c r="Z8" s="628">
        <v>0</v>
      </c>
      <c r="AA8" s="628"/>
      <c r="AB8" s="628"/>
      <c r="AC8" s="628"/>
      <c r="AD8" s="629">
        <v>115</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1341</v>
      </c>
      <c r="BH8" s="626"/>
      <c r="BI8" s="626"/>
      <c r="BJ8" s="626"/>
      <c r="BK8" s="626"/>
      <c r="BL8" s="626"/>
      <c r="BM8" s="626"/>
      <c r="BN8" s="627"/>
      <c r="BO8" s="628">
        <v>1.9</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168895</v>
      </c>
      <c r="CS8" s="626"/>
      <c r="CT8" s="626"/>
      <c r="CU8" s="626"/>
      <c r="CV8" s="626"/>
      <c r="CW8" s="626"/>
      <c r="CX8" s="626"/>
      <c r="CY8" s="627"/>
      <c r="CZ8" s="628">
        <v>14.5</v>
      </c>
      <c r="DA8" s="628"/>
      <c r="DB8" s="628"/>
      <c r="DC8" s="628"/>
      <c r="DD8" s="634">
        <v>23457</v>
      </c>
      <c r="DE8" s="626"/>
      <c r="DF8" s="626"/>
      <c r="DG8" s="626"/>
      <c r="DH8" s="626"/>
      <c r="DI8" s="626"/>
      <c r="DJ8" s="626"/>
      <c r="DK8" s="626"/>
      <c r="DL8" s="626"/>
      <c r="DM8" s="626"/>
      <c r="DN8" s="626"/>
      <c r="DO8" s="626"/>
      <c r="DP8" s="627"/>
      <c r="DQ8" s="634">
        <v>120791</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67</v>
      </c>
      <c r="S9" s="626"/>
      <c r="T9" s="626"/>
      <c r="U9" s="626"/>
      <c r="V9" s="626"/>
      <c r="W9" s="626"/>
      <c r="X9" s="626"/>
      <c r="Y9" s="627"/>
      <c r="Z9" s="628">
        <v>0</v>
      </c>
      <c r="AA9" s="628"/>
      <c r="AB9" s="628"/>
      <c r="AC9" s="628"/>
      <c r="AD9" s="629">
        <v>67</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14078</v>
      </c>
      <c r="BH9" s="626"/>
      <c r="BI9" s="626"/>
      <c r="BJ9" s="626"/>
      <c r="BK9" s="626"/>
      <c r="BL9" s="626"/>
      <c r="BM9" s="626"/>
      <c r="BN9" s="627"/>
      <c r="BO9" s="628">
        <v>19.7</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114602</v>
      </c>
      <c r="CS9" s="626"/>
      <c r="CT9" s="626"/>
      <c r="CU9" s="626"/>
      <c r="CV9" s="626"/>
      <c r="CW9" s="626"/>
      <c r="CX9" s="626"/>
      <c r="CY9" s="627"/>
      <c r="CZ9" s="628">
        <v>9.9</v>
      </c>
      <c r="DA9" s="628"/>
      <c r="DB9" s="628"/>
      <c r="DC9" s="628"/>
      <c r="DD9" s="634">
        <v>996</v>
      </c>
      <c r="DE9" s="626"/>
      <c r="DF9" s="626"/>
      <c r="DG9" s="626"/>
      <c r="DH9" s="626"/>
      <c r="DI9" s="626"/>
      <c r="DJ9" s="626"/>
      <c r="DK9" s="626"/>
      <c r="DL9" s="626"/>
      <c r="DM9" s="626"/>
      <c r="DN9" s="626"/>
      <c r="DO9" s="626"/>
      <c r="DP9" s="627"/>
      <c r="DQ9" s="634">
        <v>98517</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11255</v>
      </c>
      <c r="S10" s="626"/>
      <c r="T10" s="626"/>
      <c r="U10" s="626"/>
      <c r="V10" s="626"/>
      <c r="W10" s="626"/>
      <c r="X10" s="626"/>
      <c r="Y10" s="627"/>
      <c r="Z10" s="628">
        <v>0.9</v>
      </c>
      <c r="AA10" s="628"/>
      <c r="AB10" s="628"/>
      <c r="AC10" s="628"/>
      <c r="AD10" s="629">
        <v>11255</v>
      </c>
      <c r="AE10" s="629"/>
      <c r="AF10" s="629"/>
      <c r="AG10" s="629"/>
      <c r="AH10" s="629"/>
      <c r="AI10" s="629"/>
      <c r="AJ10" s="629"/>
      <c r="AK10" s="629"/>
      <c r="AL10" s="630">
        <v>1.7</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2683</v>
      </c>
      <c r="BH10" s="626"/>
      <c r="BI10" s="626"/>
      <c r="BJ10" s="626"/>
      <c r="BK10" s="626"/>
      <c r="BL10" s="626"/>
      <c r="BM10" s="626"/>
      <c r="BN10" s="627"/>
      <c r="BO10" s="628">
        <v>3.8</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585</v>
      </c>
      <c r="CS10" s="626"/>
      <c r="CT10" s="626"/>
      <c r="CU10" s="626"/>
      <c r="CV10" s="626"/>
      <c r="CW10" s="626"/>
      <c r="CX10" s="626"/>
      <c r="CY10" s="627"/>
      <c r="CZ10" s="628">
        <v>0.1</v>
      </c>
      <c r="DA10" s="628"/>
      <c r="DB10" s="628"/>
      <c r="DC10" s="628"/>
      <c r="DD10" s="634" t="s">
        <v>223</v>
      </c>
      <c r="DE10" s="626"/>
      <c r="DF10" s="626"/>
      <c r="DG10" s="626"/>
      <c r="DH10" s="626"/>
      <c r="DI10" s="626"/>
      <c r="DJ10" s="626"/>
      <c r="DK10" s="626"/>
      <c r="DL10" s="626"/>
      <c r="DM10" s="626"/>
      <c r="DN10" s="626"/>
      <c r="DO10" s="626"/>
      <c r="DP10" s="627"/>
      <c r="DQ10" s="634">
        <v>585</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5239</v>
      </c>
      <c r="S11" s="626"/>
      <c r="T11" s="626"/>
      <c r="U11" s="626"/>
      <c r="V11" s="626"/>
      <c r="W11" s="626"/>
      <c r="X11" s="626"/>
      <c r="Y11" s="627"/>
      <c r="Z11" s="628">
        <v>0.4</v>
      </c>
      <c r="AA11" s="628"/>
      <c r="AB11" s="628"/>
      <c r="AC11" s="628"/>
      <c r="AD11" s="629">
        <v>5239</v>
      </c>
      <c r="AE11" s="629"/>
      <c r="AF11" s="629"/>
      <c r="AG11" s="629"/>
      <c r="AH11" s="629"/>
      <c r="AI11" s="629"/>
      <c r="AJ11" s="629"/>
      <c r="AK11" s="629"/>
      <c r="AL11" s="630">
        <v>0.8</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760</v>
      </c>
      <c r="BH11" s="626"/>
      <c r="BI11" s="626"/>
      <c r="BJ11" s="626"/>
      <c r="BK11" s="626"/>
      <c r="BL11" s="626"/>
      <c r="BM11" s="626"/>
      <c r="BN11" s="627"/>
      <c r="BO11" s="628">
        <v>1.1000000000000001</v>
      </c>
      <c r="BP11" s="628"/>
      <c r="BQ11" s="628"/>
      <c r="BR11" s="628"/>
      <c r="BS11" s="634" t="s">
        <v>223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122881</v>
      </c>
      <c r="CS11" s="626"/>
      <c r="CT11" s="626"/>
      <c r="CU11" s="626"/>
      <c r="CV11" s="626"/>
      <c r="CW11" s="626"/>
      <c r="CX11" s="626"/>
      <c r="CY11" s="627"/>
      <c r="CZ11" s="628">
        <v>10.6</v>
      </c>
      <c r="DA11" s="628"/>
      <c r="DB11" s="628"/>
      <c r="DC11" s="628"/>
      <c r="DD11" s="634">
        <v>41382</v>
      </c>
      <c r="DE11" s="626"/>
      <c r="DF11" s="626"/>
      <c r="DG11" s="626"/>
      <c r="DH11" s="626"/>
      <c r="DI11" s="626"/>
      <c r="DJ11" s="626"/>
      <c r="DK11" s="626"/>
      <c r="DL11" s="626"/>
      <c r="DM11" s="626"/>
      <c r="DN11" s="626"/>
      <c r="DO11" s="626"/>
      <c r="DP11" s="627"/>
      <c r="DQ11" s="634">
        <v>81107</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38227</v>
      </c>
      <c r="BH12" s="626"/>
      <c r="BI12" s="626"/>
      <c r="BJ12" s="626"/>
      <c r="BK12" s="626"/>
      <c r="BL12" s="626"/>
      <c r="BM12" s="626"/>
      <c r="BN12" s="627"/>
      <c r="BO12" s="628">
        <v>53.6</v>
      </c>
      <c r="BP12" s="628"/>
      <c r="BQ12" s="628"/>
      <c r="BR12" s="628"/>
      <c r="BS12" s="634">
        <v>4789</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156441</v>
      </c>
      <c r="CS12" s="626"/>
      <c r="CT12" s="626"/>
      <c r="CU12" s="626"/>
      <c r="CV12" s="626"/>
      <c r="CW12" s="626"/>
      <c r="CX12" s="626"/>
      <c r="CY12" s="627"/>
      <c r="CZ12" s="628">
        <v>13.4</v>
      </c>
      <c r="DA12" s="628"/>
      <c r="DB12" s="628"/>
      <c r="DC12" s="628"/>
      <c r="DD12" s="634">
        <v>13786</v>
      </c>
      <c r="DE12" s="626"/>
      <c r="DF12" s="626"/>
      <c r="DG12" s="626"/>
      <c r="DH12" s="626"/>
      <c r="DI12" s="626"/>
      <c r="DJ12" s="626"/>
      <c r="DK12" s="626"/>
      <c r="DL12" s="626"/>
      <c r="DM12" s="626"/>
      <c r="DN12" s="626"/>
      <c r="DO12" s="626"/>
      <c r="DP12" s="627"/>
      <c r="DQ12" s="634">
        <v>104181</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2049</v>
      </c>
      <c r="S13" s="626"/>
      <c r="T13" s="626"/>
      <c r="U13" s="626"/>
      <c r="V13" s="626"/>
      <c r="W13" s="626"/>
      <c r="X13" s="626"/>
      <c r="Y13" s="627"/>
      <c r="Z13" s="628">
        <v>0.2</v>
      </c>
      <c r="AA13" s="628"/>
      <c r="AB13" s="628"/>
      <c r="AC13" s="628"/>
      <c r="AD13" s="629">
        <v>2049</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38227</v>
      </c>
      <c r="BH13" s="626"/>
      <c r="BI13" s="626"/>
      <c r="BJ13" s="626"/>
      <c r="BK13" s="626"/>
      <c r="BL13" s="626"/>
      <c r="BM13" s="626"/>
      <c r="BN13" s="627"/>
      <c r="BO13" s="628">
        <v>53.6</v>
      </c>
      <c r="BP13" s="628"/>
      <c r="BQ13" s="628"/>
      <c r="BR13" s="628"/>
      <c r="BS13" s="634">
        <v>4789</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87820</v>
      </c>
      <c r="CS13" s="626"/>
      <c r="CT13" s="626"/>
      <c r="CU13" s="626"/>
      <c r="CV13" s="626"/>
      <c r="CW13" s="626"/>
      <c r="CX13" s="626"/>
      <c r="CY13" s="627"/>
      <c r="CZ13" s="628">
        <v>7.5</v>
      </c>
      <c r="DA13" s="628"/>
      <c r="DB13" s="628"/>
      <c r="DC13" s="628"/>
      <c r="DD13" s="634">
        <v>76008</v>
      </c>
      <c r="DE13" s="626"/>
      <c r="DF13" s="626"/>
      <c r="DG13" s="626"/>
      <c r="DH13" s="626"/>
      <c r="DI13" s="626"/>
      <c r="DJ13" s="626"/>
      <c r="DK13" s="626"/>
      <c r="DL13" s="626"/>
      <c r="DM13" s="626"/>
      <c r="DN13" s="626"/>
      <c r="DO13" s="626"/>
      <c r="DP13" s="627"/>
      <c r="DQ13" s="634">
        <v>44576</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2053</v>
      </c>
      <c r="BH14" s="626"/>
      <c r="BI14" s="626"/>
      <c r="BJ14" s="626"/>
      <c r="BK14" s="626"/>
      <c r="BL14" s="626"/>
      <c r="BM14" s="626"/>
      <c r="BN14" s="627"/>
      <c r="BO14" s="628">
        <v>2.9</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29553</v>
      </c>
      <c r="CS14" s="626"/>
      <c r="CT14" s="626"/>
      <c r="CU14" s="626"/>
      <c r="CV14" s="626"/>
      <c r="CW14" s="626"/>
      <c r="CX14" s="626"/>
      <c r="CY14" s="627"/>
      <c r="CZ14" s="628">
        <v>2.5</v>
      </c>
      <c r="DA14" s="628"/>
      <c r="DB14" s="628"/>
      <c r="DC14" s="628"/>
      <c r="DD14" s="634" t="s">
        <v>223</v>
      </c>
      <c r="DE14" s="626"/>
      <c r="DF14" s="626"/>
      <c r="DG14" s="626"/>
      <c r="DH14" s="626"/>
      <c r="DI14" s="626"/>
      <c r="DJ14" s="626"/>
      <c r="DK14" s="626"/>
      <c r="DL14" s="626"/>
      <c r="DM14" s="626"/>
      <c r="DN14" s="626"/>
      <c r="DO14" s="626"/>
      <c r="DP14" s="627"/>
      <c r="DQ14" s="634">
        <v>25315</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t="s">
        <v>223</v>
      </c>
      <c r="S15" s="626"/>
      <c r="T15" s="626"/>
      <c r="U15" s="626"/>
      <c r="V15" s="626"/>
      <c r="W15" s="626"/>
      <c r="X15" s="626"/>
      <c r="Y15" s="627"/>
      <c r="Z15" s="628" t="s">
        <v>223</v>
      </c>
      <c r="AA15" s="628"/>
      <c r="AB15" s="628"/>
      <c r="AC15" s="628"/>
      <c r="AD15" s="629" t="s">
        <v>223</v>
      </c>
      <c r="AE15" s="629"/>
      <c r="AF15" s="629"/>
      <c r="AG15" s="629"/>
      <c r="AH15" s="629"/>
      <c r="AI15" s="629"/>
      <c r="AJ15" s="629"/>
      <c r="AK15" s="629"/>
      <c r="AL15" s="630" t="s">
        <v>223</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1760</v>
      </c>
      <c r="BH15" s="626"/>
      <c r="BI15" s="626"/>
      <c r="BJ15" s="626"/>
      <c r="BK15" s="626"/>
      <c r="BL15" s="626"/>
      <c r="BM15" s="626"/>
      <c r="BN15" s="627"/>
      <c r="BO15" s="628">
        <v>2.5</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96075</v>
      </c>
      <c r="CS15" s="626"/>
      <c r="CT15" s="626"/>
      <c r="CU15" s="626"/>
      <c r="CV15" s="626"/>
      <c r="CW15" s="626"/>
      <c r="CX15" s="626"/>
      <c r="CY15" s="627"/>
      <c r="CZ15" s="628">
        <v>8.3000000000000007</v>
      </c>
      <c r="DA15" s="628"/>
      <c r="DB15" s="628"/>
      <c r="DC15" s="628"/>
      <c r="DD15" s="634">
        <v>2624</v>
      </c>
      <c r="DE15" s="626"/>
      <c r="DF15" s="626"/>
      <c r="DG15" s="626"/>
      <c r="DH15" s="626"/>
      <c r="DI15" s="626"/>
      <c r="DJ15" s="626"/>
      <c r="DK15" s="626"/>
      <c r="DL15" s="626"/>
      <c r="DM15" s="626"/>
      <c r="DN15" s="626"/>
      <c r="DO15" s="626"/>
      <c r="DP15" s="627"/>
      <c r="DQ15" s="634">
        <v>75135</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678716</v>
      </c>
      <c r="S16" s="626"/>
      <c r="T16" s="626"/>
      <c r="U16" s="626"/>
      <c r="V16" s="626"/>
      <c r="W16" s="626"/>
      <c r="X16" s="626"/>
      <c r="Y16" s="627"/>
      <c r="Z16" s="628">
        <v>55.4</v>
      </c>
      <c r="AA16" s="628"/>
      <c r="AB16" s="628"/>
      <c r="AC16" s="628"/>
      <c r="AD16" s="629">
        <v>564971</v>
      </c>
      <c r="AE16" s="629"/>
      <c r="AF16" s="629"/>
      <c r="AG16" s="629"/>
      <c r="AH16" s="629"/>
      <c r="AI16" s="629"/>
      <c r="AJ16" s="629"/>
      <c r="AK16" s="629"/>
      <c r="AL16" s="630">
        <v>83.4</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5346</v>
      </c>
      <c r="CS16" s="626"/>
      <c r="CT16" s="626"/>
      <c r="CU16" s="626"/>
      <c r="CV16" s="626"/>
      <c r="CW16" s="626"/>
      <c r="CX16" s="626"/>
      <c r="CY16" s="627"/>
      <c r="CZ16" s="628">
        <v>0.5</v>
      </c>
      <c r="DA16" s="628"/>
      <c r="DB16" s="628"/>
      <c r="DC16" s="628"/>
      <c r="DD16" s="634" t="s">
        <v>223</v>
      </c>
      <c r="DE16" s="626"/>
      <c r="DF16" s="626"/>
      <c r="DG16" s="626"/>
      <c r="DH16" s="626"/>
      <c r="DI16" s="626"/>
      <c r="DJ16" s="626"/>
      <c r="DK16" s="626"/>
      <c r="DL16" s="626"/>
      <c r="DM16" s="626"/>
      <c r="DN16" s="626"/>
      <c r="DO16" s="626"/>
      <c r="DP16" s="627"/>
      <c r="DQ16" s="634">
        <v>5346</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564971</v>
      </c>
      <c r="S17" s="626"/>
      <c r="T17" s="626"/>
      <c r="U17" s="626"/>
      <c r="V17" s="626"/>
      <c r="W17" s="626"/>
      <c r="X17" s="626"/>
      <c r="Y17" s="627"/>
      <c r="Z17" s="628">
        <v>46.1</v>
      </c>
      <c r="AA17" s="628"/>
      <c r="AB17" s="628"/>
      <c r="AC17" s="628"/>
      <c r="AD17" s="629">
        <v>564971</v>
      </c>
      <c r="AE17" s="629"/>
      <c r="AF17" s="629"/>
      <c r="AG17" s="629"/>
      <c r="AH17" s="629"/>
      <c r="AI17" s="629"/>
      <c r="AJ17" s="629"/>
      <c r="AK17" s="629"/>
      <c r="AL17" s="630">
        <v>83.4</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95334</v>
      </c>
      <c r="CS17" s="626"/>
      <c r="CT17" s="626"/>
      <c r="CU17" s="626"/>
      <c r="CV17" s="626"/>
      <c r="CW17" s="626"/>
      <c r="CX17" s="626"/>
      <c r="CY17" s="627"/>
      <c r="CZ17" s="628">
        <v>8.1999999999999993</v>
      </c>
      <c r="DA17" s="628"/>
      <c r="DB17" s="628"/>
      <c r="DC17" s="628"/>
      <c r="DD17" s="634" t="s">
        <v>223</v>
      </c>
      <c r="DE17" s="626"/>
      <c r="DF17" s="626"/>
      <c r="DG17" s="626"/>
      <c r="DH17" s="626"/>
      <c r="DI17" s="626"/>
      <c r="DJ17" s="626"/>
      <c r="DK17" s="626"/>
      <c r="DL17" s="626"/>
      <c r="DM17" s="626"/>
      <c r="DN17" s="626"/>
      <c r="DO17" s="626"/>
      <c r="DP17" s="627"/>
      <c r="DQ17" s="634">
        <v>89994</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113745</v>
      </c>
      <c r="S18" s="626"/>
      <c r="T18" s="626"/>
      <c r="U18" s="626"/>
      <c r="V18" s="626"/>
      <c r="W18" s="626"/>
      <c r="X18" s="626"/>
      <c r="Y18" s="627"/>
      <c r="Z18" s="628">
        <v>9.3000000000000007</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10448</v>
      </c>
      <c r="BH19" s="626"/>
      <c r="BI19" s="626"/>
      <c r="BJ19" s="626"/>
      <c r="BK19" s="626"/>
      <c r="BL19" s="626"/>
      <c r="BM19" s="626"/>
      <c r="BN19" s="627"/>
      <c r="BO19" s="628">
        <v>14.6</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780338</v>
      </c>
      <c r="S20" s="626"/>
      <c r="T20" s="626"/>
      <c r="U20" s="626"/>
      <c r="V20" s="626"/>
      <c r="W20" s="626"/>
      <c r="X20" s="626"/>
      <c r="Y20" s="627"/>
      <c r="Z20" s="628">
        <v>63.7</v>
      </c>
      <c r="AA20" s="628"/>
      <c r="AB20" s="628"/>
      <c r="AC20" s="628"/>
      <c r="AD20" s="629">
        <v>666593</v>
      </c>
      <c r="AE20" s="629"/>
      <c r="AF20" s="629"/>
      <c r="AG20" s="629"/>
      <c r="AH20" s="629"/>
      <c r="AI20" s="629"/>
      <c r="AJ20" s="629"/>
      <c r="AK20" s="629"/>
      <c r="AL20" s="630">
        <v>98.4</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10448</v>
      </c>
      <c r="BH20" s="626"/>
      <c r="BI20" s="626"/>
      <c r="BJ20" s="626"/>
      <c r="BK20" s="626"/>
      <c r="BL20" s="626"/>
      <c r="BM20" s="626"/>
      <c r="BN20" s="627"/>
      <c r="BO20" s="628">
        <v>14.6</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1163414</v>
      </c>
      <c r="CS20" s="626"/>
      <c r="CT20" s="626"/>
      <c r="CU20" s="626"/>
      <c r="CV20" s="626"/>
      <c r="CW20" s="626"/>
      <c r="CX20" s="626"/>
      <c r="CY20" s="627"/>
      <c r="CZ20" s="628">
        <v>100</v>
      </c>
      <c r="DA20" s="628"/>
      <c r="DB20" s="628"/>
      <c r="DC20" s="628"/>
      <c r="DD20" s="634">
        <v>200150</v>
      </c>
      <c r="DE20" s="626"/>
      <c r="DF20" s="626"/>
      <c r="DG20" s="626"/>
      <c r="DH20" s="626"/>
      <c r="DI20" s="626"/>
      <c r="DJ20" s="626"/>
      <c r="DK20" s="626"/>
      <c r="DL20" s="626"/>
      <c r="DM20" s="626"/>
      <c r="DN20" s="626"/>
      <c r="DO20" s="626"/>
      <c r="DP20" s="627"/>
      <c r="DQ20" s="634">
        <v>863990</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t="s">
        <v>223</v>
      </c>
      <c r="S21" s="626"/>
      <c r="T21" s="626"/>
      <c r="U21" s="626"/>
      <c r="V21" s="626"/>
      <c r="W21" s="626"/>
      <c r="X21" s="626"/>
      <c r="Y21" s="627"/>
      <c r="Z21" s="628" t="s">
        <v>223</v>
      </c>
      <c r="AA21" s="628"/>
      <c r="AB21" s="628"/>
      <c r="AC21" s="628"/>
      <c r="AD21" s="629" t="s">
        <v>223</v>
      </c>
      <c r="AE21" s="629"/>
      <c r="AF21" s="629"/>
      <c r="AG21" s="629"/>
      <c r="AH21" s="629"/>
      <c r="AI21" s="629"/>
      <c r="AJ21" s="629"/>
      <c r="AK21" s="629"/>
      <c r="AL21" s="630" t="s">
        <v>223</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10448</v>
      </c>
      <c r="BH21" s="626"/>
      <c r="BI21" s="626"/>
      <c r="BJ21" s="626"/>
      <c r="BK21" s="626"/>
      <c r="BL21" s="626"/>
      <c r="BM21" s="626"/>
      <c r="BN21" s="627"/>
      <c r="BO21" s="628">
        <v>14.6</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1466</v>
      </c>
      <c r="S22" s="626"/>
      <c r="T22" s="626"/>
      <c r="U22" s="626"/>
      <c r="V22" s="626"/>
      <c r="W22" s="626"/>
      <c r="X22" s="626"/>
      <c r="Y22" s="627"/>
      <c r="Z22" s="628">
        <v>0.1</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58442</v>
      </c>
      <c r="S23" s="626"/>
      <c r="T23" s="626"/>
      <c r="U23" s="626"/>
      <c r="V23" s="626"/>
      <c r="W23" s="626"/>
      <c r="X23" s="626"/>
      <c r="Y23" s="627"/>
      <c r="Z23" s="628">
        <v>4.8</v>
      </c>
      <c r="AA23" s="628"/>
      <c r="AB23" s="628"/>
      <c r="AC23" s="628"/>
      <c r="AD23" s="629" t="s">
        <v>223</v>
      </c>
      <c r="AE23" s="629"/>
      <c r="AF23" s="629"/>
      <c r="AG23" s="629"/>
      <c r="AH23" s="629"/>
      <c r="AI23" s="629"/>
      <c r="AJ23" s="629"/>
      <c r="AK23" s="629"/>
      <c r="AL23" s="630" t="s">
        <v>223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223</v>
      </c>
      <c r="BH23" s="626"/>
      <c r="BI23" s="626"/>
      <c r="BJ23" s="626"/>
      <c r="BK23" s="626"/>
      <c r="BL23" s="626"/>
      <c r="BM23" s="626"/>
      <c r="BN23" s="627"/>
      <c r="BO23" s="628" t="s">
        <v>223</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2753</v>
      </c>
      <c r="S24" s="626"/>
      <c r="T24" s="626"/>
      <c r="U24" s="626"/>
      <c r="V24" s="626"/>
      <c r="W24" s="626"/>
      <c r="X24" s="626"/>
      <c r="Y24" s="627"/>
      <c r="Z24" s="628">
        <v>0.2</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289546</v>
      </c>
      <c r="CS24" s="615"/>
      <c r="CT24" s="615"/>
      <c r="CU24" s="615"/>
      <c r="CV24" s="615"/>
      <c r="CW24" s="615"/>
      <c r="CX24" s="615"/>
      <c r="CY24" s="616"/>
      <c r="CZ24" s="652">
        <v>24.9</v>
      </c>
      <c r="DA24" s="653"/>
      <c r="DB24" s="653"/>
      <c r="DC24" s="654"/>
      <c r="DD24" s="651">
        <v>255650</v>
      </c>
      <c r="DE24" s="615"/>
      <c r="DF24" s="615"/>
      <c r="DG24" s="615"/>
      <c r="DH24" s="615"/>
      <c r="DI24" s="615"/>
      <c r="DJ24" s="615"/>
      <c r="DK24" s="616"/>
      <c r="DL24" s="651">
        <v>243159</v>
      </c>
      <c r="DM24" s="615"/>
      <c r="DN24" s="615"/>
      <c r="DO24" s="615"/>
      <c r="DP24" s="615"/>
      <c r="DQ24" s="615"/>
      <c r="DR24" s="615"/>
      <c r="DS24" s="615"/>
      <c r="DT24" s="615"/>
      <c r="DU24" s="615"/>
      <c r="DV24" s="616"/>
      <c r="DW24" s="619">
        <v>34.9</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65630</v>
      </c>
      <c r="S25" s="626"/>
      <c r="T25" s="626"/>
      <c r="U25" s="626"/>
      <c r="V25" s="626"/>
      <c r="W25" s="626"/>
      <c r="X25" s="626"/>
      <c r="Y25" s="627"/>
      <c r="Z25" s="628">
        <v>5.4</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159905</v>
      </c>
      <c r="CS25" s="657"/>
      <c r="CT25" s="657"/>
      <c r="CU25" s="657"/>
      <c r="CV25" s="657"/>
      <c r="CW25" s="657"/>
      <c r="CX25" s="657"/>
      <c r="CY25" s="658"/>
      <c r="CZ25" s="659">
        <v>13.7</v>
      </c>
      <c r="DA25" s="660"/>
      <c r="DB25" s="660"/>
      <c r="DC25" s="661"/>
      <c r="DD25" s="634">
        <v>155171</v>
      </c>
      <c r="DE25" s="657"/>
      <c r="DF25" s="657"/>
      <c r="DG25" s="657"/>
      <c r="DH25" s="657"/>
      <c r="DI25" s="657"/>
      <c r="DJ25" s="657"/>
      <c r="DK25" s="658"/>
      <c r="DL25" s="634">
        <v>143688</v>
      </c>
      <c r="DM25" s="657"/>
      <c r="DN25" s="657"/>
      <c r="DO25" s="657"/>
      <c r="DP25" s="657"/>
      <c r="DQ25" s="657"/>
      <c r="DR25" s="657"/>
      <c r="DS25" s="657"/>
      <c r="DT25" s="657"/>
      <c r="DU25" s="657"/>
      <c r="DV25" s="658"/>
      <c r="DW25" s="630">
        <v>20.6</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67645</v>
      </c>
      <c r="CS26" s="626"/>
      <c r="CT26" s="626"/>
      <c r="CU26" s="626"/>
      <c r="CV26" s="626"/>
      <c r="CW26" s="626"/>
      <c r="CX26" s="626"/>
      <c r="CY26" s="627"/>
      <c r="CZ26" s="659">
        <v>5.8</v>
      </c>
      <c r="DA26" s="660"/>
      <c r="DB26" s="660"/>
      <c r="DC26" s="661"/>
      <c r="DD26" s="634">
        <v>63505</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50594</v>
      </c>
      <c r="S27" s="626"/>
      <c r="T27" s="626"/>
      <c r="U27" s="626"/>
      <c r="V27" s="626"/>
      <c r="W27" s="626"/>
      <c r="X27" s="626"/>
      <c r="Y27" s="627"/>
      <c r="Z27" s="628">
        <v>4.0999999999999996</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71350</v>
      </c>
      <c r="BH27" s="626"/>
      <c r="BI27" s="626"/>
      <c r="BJ27" s="626"/>
      <c r="BK27" s="626"/>
      <c r="BL27" s="626"/>
      <c r="BM27" s="626"/>
      <c r="BN27" s="627"/>
      <c r="BO27" s="628">
        <v>100</v>
      </c>
      <c r="BP27" s="628"/>
      <c r="BQ27" s="628"/>
      <c r="BR27" s="628"/>
      <c r="BS27" s="634">
        <v>4789</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34307</v>
      </c>
      <c r="CS27" s="657"/>
      <c r="CT27" s="657"/>
      <c r="CU27" s="657"/>
      <c r="CV27" s="657"/>
      <c r="CW27" s="657"/>
      <c r="CX27" s="657"/>
      <c r="CY27" s="658"/>
      <c r="CZ27" s="659">
        <v>2.9</v>
      </c>
      <c r="DA27" s="660"/>
      <c r="DB27" s="660"/>
      <c r="DC27" s="661"/>
      <c r="DD27" s="634">
        <v>10485</v>
      </c>
      <c r="DE27" s="657"/>
      <c r="DF27" s="657"/>
      <c r="DG27" s="657"/>
      <c r="DH27" s="657"/>
      <c r="DI27" s="657"/>
      <c r="DJ27" s="657"/>
      <c r="DK27" s="658"/>
      <c r="DL27" s="634">
        <v>9477</v>
      </c>
      <c r="DM27" s="657"/>
      <c r="DN27" s="657"/>
      <c r="DO27" s="657"/>
      <c r="DP27" s="657"/>
      <c r="DQ27" s="657"/>
      <c r="DR27" s="657"/>
      <c r="DS27" s="657"/>
      <c r="DT27" s="657"/>
      <c r="DU27" s="657"/>
      <c r="DV27" s="658"/>
      <c r="DW27" s="630">
        <v>1.4</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20517</v>
      </c>
      <c r="S28" s="626"/>
      <c r="T28" s="626"/>
      <c r="U28" s="626"/>
      <c r="V28" s="626"/>
      <c r="W28" s="626"/>
      <c r="X28" s="626"/>
      <c r="Y28" s="627"/>
      <c r="Z28" s="628">
        <v>1.7</v>
      </c>
      <c r="AA28" s="628"/>
      <c r="AB28" s="628"/>
      <c r="AC28" s="628"/>
      <c r="AD28" s="629">
        <v>11005</v>
      </c>
      <c r="AE28" s="629"/>
      <c r="AF28" s="629"/>
      <c r="AG28" s="629"/>
      <c r="AH28" s="629"/>
      <c r="AI28" s="629"/>
      <c r="AJ28" s="629"/>
      <c r="AK28" s="629"/>
      <c r="AL28" s="630">
        <v>1.6</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95334</v>
      </c>
      <c r="CS28" s="626"/>
      <c r="CT28" s="626"/>
      <c r="CU28" s="626"/>
      <c r="CV28" s="626"/>
      <c r="CW28" s="626"/>
      <c r="CX28" s="626"/>
      <c r="CY28" s="627"/>
      <c r="CZ28" s="659">
        <v>8.1999999999999993</v>
      </c>
      <c r="DA28" s="660"/>
      <c r="DB28" s="660"/>
      <c r="DC28" s="661"/>
      <c r="DD28" s="634">
        <v>89994</v>
      </c>
      <c r="DE28" s="626"/>
      <c r="DF28" s="626"/>
      <c r="DG28" s="626"/>
      <c r="DH28" s="626"/>
      <c r="DI28" s="626"/>
      <c r="DJ28" s="626"/>
      <c r="DK28" s="627"/>
      <c r="DL28" s="634">
        <v>89994</v>
      </c>
      <c r="DM28" s="626"/>
      <c r="DN28" s="626"/>
      <c r="DO28" s="626"/>
      <c r="DP28" s="626"/>
      <c r="DQ28" s="626"/>
      <c r="DR28" s="626"/>
      <c r="DS28" s="626"/>
      <c r="DT28" s="626"/>
      <c r="DU28" s="626"/>
      <c r="DV28" s="627"/>
      <c r="DW28" s="630">
        <v>12.9</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6105</v>
      </c>
      <c r="S29" s="626"/>
      <c r="T29" s="626"/>
      <c r="U29" s="626"/>
      <c r="V29" s="626"/>
      <c r="W29" s="626"/>
      <c r="X29" s="626"/>
      <c r="Y29" s="627"/>
      <c r="Z29" s="628">
        <v>0.5</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95329</v>
      </c>
      <c r="CS29" s="657"/>
      <c r="CT29" s="657"/>
      <c r="CU29" s="657"/>
      <c r="CV29" s="657"/>
      <c r="CW29" s="657"/>
      <c r="CX29" s="657"/>
      <c r="CY29" s="658"/>
      <c r="CZ29" s="659">
        <v>8.1999999999999993</v>
      </c>
      <c r="DA29" s="660"/>
      <c r="DB29" s="660"/>
      <c r="DC29" s="661"/>
      <c r="DD29" s="634">
        <v>89989</v>
      </c>
      <c r="DE29" s="657"/>
      <c r="DF29" s="657"/>
      <c r="DG29" s="657"/>
      <c r="DH29" s="657"/>
      <c r="DI29" s="657"/>
      <c r="DJ29" s="657"/>
      <c r="DK29" s="658"/>
      <c r="DL29" s="634">
        <v>89989</v>
      </c>
      <c r="DM29" s="657"/>
      <c r="DN29" s="657"/>
      <c r="DO29" s="657"/>
      <c r="DP29" s="657"/>
      <c r="DQ29" s="657"/>
      <c r="DR29" s="657"/>
      <c r="DS29" s="657"/>
      <c r="DT29" s="657"/>
      <c r="DU29" s="657"/>
      <c r="DV29" s="658"/>
      <c r="DW29" s="630">
        <v>12.9</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37492</v>
      </c>
      <c r="S30" s="626"/>
      <c r="T30" s="626"/>
      <c r="U30" s="626"/>
      <c r="V30" s="626"/>
      <c r="W30" s="626"/>
      <c r="X30" s="626"/>
      <c r="Y30" s="627"/>
      <c r="Z30" s="628">
        <v>3.1</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99.5</v>
      </c>
      <c r="BH30" s="684"/>
      <c r="BI30" s="684"/>
      <c r="BJ30" s="684"/>
      <c r="BK30" s="684"/>
      <c r="BL30" s="684"/>
      <c r="BM30" s="620">
        <v>99.4</v>
      </c>
      <c r="BN30" s="684"/>
      <c r="BO30" s="684"/>
      <c r="BP30" s="684"/>
      <c r="BQ30" s="685"/>
      <c r="BR30" s="683">
        <v>99.6</v>
      </c>
      <c r="BS30" s="684"/>
      <c r="BT30" s="684"/>
      <c r="BU30" s="684"/>
      <c r="BV30" s="684"/>
      <c r="BW30" s="684"/>
      <c r="BX30" s="620">
        <v>99.5</v>
      </c>
      <c r="BY30" s="684"/>
      <c r="BZ30" s="684"/>
      <c r="CA30" s="684"/>
      <c r="CB30" s="685"/>
      <c r="CD30" s="688"/>
      <c r="CE30" s="689"/>
      <c r="CF30" s="639" t="s">
        <v>294</v>
      </c>
      <c r="CG30" s="640"/>
      <c r="CH30" s="640"/>
      <c r="CI30" s="640"/>
      <c r="CJ30" s="640"/>
      <c r="CK30" s="640"/>
      <c r="CL30" s="640"/>
      <c r="CM30" s="640"/>
      <c r="CN30" s="640"/>
      <c r="CO30" s="640"/>
      <c r="CP30" s="640"/>
      <c r="CQ30" s="641"/>
      <c r="CR30" s="625">
        <v>89732</v>
      </c>
      <c r="CS30" s="626"/>
      <c r="CT30" s="626"/>
      <c r="CU30" s="626"/>
      <c r="CV30" s="626"/>
      <c r="CW30" s="626"/>
      <c r="CX30" s="626"/>
      <c r="CY30" s="627"/>
      <c r="CZ30" s="659">
        <v>7.7</v>
      </c>
      <c r="DA30" s="660"/>
      <c r="DB30" s="660"/>
      <c r="DC30" s="661"/>
      <c r="DD30" s="634">
        <v>84392</v>
      </c>
      <c r="DE30" s="626"/>
      <c r="DF30" s="626"/>
      <c r="DG30" s="626"/>
      <c r="DH30" s="626"/>
      <c r="DI30" s="626"/>
      <c r="DJ30" s="626"/>
      <c r="DK30" s="627"/>
      <c r="DL30" s="634">
        <v>84392</v>
      </c>
      <c r="DM30" s="626"/>
      <c r="DN30" s="626"/>
      <c r="DO30" s="626"/>
      <c r="DP30" s="626"/>
      <c r="DQ30" s="626"/>
      <c r="DR30" s="626"/>
      <c r="DS30" s="626"/>
      <c r="DT30" s="626"/>
      <c r="DU30" s="626"/>
      <c r="DV30" s="627"/>
      <c r="DW30" s="630">
        <v>12.1</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55645</v>
      </c>
      <c r="S31" s="626"/>
      <c r="T31" s="626"/>
      <c r="U31" s="626"/>
      <c r="V31" s="626"/>
      <c r="W31" s="626"/>
      <c r="X31" s="626"/>
      <c r="Y31" s="627"/>
      <c r="Z31" s="628">
        <v>4.5</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99.1</v>
      </c>
      <c r="BH31" s="657"/>
      <c r="BI31" s="657"/>
      <c r="BJ31" s="657"/>
      <c r="BK31" s="657"/>
      <c r="BL31" s="657"/>
      <c r="BM31" s="631">
        <v>99.1</v>
      </c>
      <c r="BN31" s="681"/>
      <c r="BO31" s="681"/>
      <c r="BP31" s="681"/>
      <c r="BQ31" s="682"/>
      <c r="BR31" s="680">
        <v>99.9</v>
      </c>
      <c r="BS31" s="657"/>
      <c r="BT31" s="657"/>
      <c r="BU31" s="657"/>
      <c r="BV31" s="657"/>
      <c r="BW31" s="657"/>
      <c r="BX31" s="631">
        <v>99.9</v>
      </c>
      <c r="BY31" s="681"/>
      <c r="BZ31" s="681"/>
      <c r="CA31" s="681"/>
      <c r="CB31" s="682"/>
      <c r="CD31" s="688"/>
      <c r="CE31" s="689"/>
      <c r="CF31" s="639" t="s">
        <v>298</v>
      </c>
      <c r="CG31" s="640"/>
      <c r="CH31" s="640"/>
      <c r="CI31" s="640"/>
      <c r="CJ31" s="640"/>
      <c r="CK31" s="640"/>
      <c r="CL31" s="640"/>
      <c r="CM31" s="640"/>
      <c r="CN31" s="640"/>
      <c r="CO31" s="640"/>
      <c r="CP31" s="640"/>
      <c r="CQ31" s="641"/>
      <c r="CR31" s="625">
        <v>5597</v>
      </c>
      <c r="CS31" s="657"/>
      <c r="CT31" s="657"/>
      <c r="CU31" s="657"/>
      <c r="CV31" s="657"/>
      <c r="CW31" s="657"/>
      <c r="CX31" s="657"/>
      <c r="CY31" s="658"/>
      <c r="CZ31" s="659">
        <v>0.5</v>
      </c>
      <c r="DA31" s="660"/>
      <c r="DB31" s="660"/>
      <c r="DC31" s="661"/>
      <c r="DD31" s="634">
        <v>5597</v>
      </c>
      <c r="DE31" s="657"/>
      <c r="DF31" s="657"/>
      <c r="DG31" s="657"/>
      <c r="DH31" s="657"/>
      <c r="DI31" s="657"/>
      <c r="DJ31" s="657"/>
      <c r="DK31" s="658"/>
      <c r="DL31" s="634">
        <v>5597</v>
      </c>
      <c r="DM31" s="657"/>
      <c r="DN31" s="657"/>
      <c r="DO31" s="657"/>
      <c r="DP31" s="657"/>
      <c r="DQ31" s="657"/>
      <c r="DR31" s="657"/>
      <c r="DS31" s="657"/>
      <c r="DT31" s="657"/>
      <c r="DU31" s="657"/>
      <c r="DV31" s="658"/>
      <c r="DW31" s="630">
        <v>0.8</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47288</v>
      </c>
      <c r="S32" s="626"/>
      <c r="T32" s="626"/>
      <c r="U32" s="626"/>
      <c r="V32" s="626"/>
      <c r="W32" s="626"/>
      <c r="X32" s="626"/>
      <c r="Y32" s="627"/>
      <c r="Z32" s="628">
        <v>3.9</v>
      </c>
      <c r="AA32" s="628"/>
      <c r="AB32" s="628"/>
      <c r="AC32" s="628"/>
      <c r="AD32" s="629">
        <v>3</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99.7</v>
      </c>
      <c r="BH32" s="693"/>
      <c r="BI32" s="693"/>
      <c r="BJ32" s="693"/>
      <c r="BK32" s="693"/>
      <c r="BL32" s="693"/>
      <c r="BM32" s="694">
        <v>99.4</v>
      </c>
      <c r="BN32" s="693"/>
      <c r="BO32" s="693"/>
      <c r="BP32" s="693"/>
      <c r="BQ32" s="695"/>
      <c r="BR32" s="692">
        <v>99.4</v>
      </c>
      <c r="BS32" s="693"/>
      <c r="BT32" s="693"/>
      <c r="BU32" s="693"/>
      <c r="BV32" s="693"/>
      <c r="BW32" s="693"/>
      <c r="BX32" s="694">
        <v>99.2</v>
      </c>
      <c r="BY32" s="693"/>
      <c r="BZ32" s="693"/>
      <c r="CA32" s="693"/>
      <c r="CB32" s="695"/>
      <c r="CD32" s="690"/>
      <c r="CE32" s="691"/>
      <c r="CF32" s="639" t="s">
        <v>301</v>
      </c>
      <c r="CG32" s="640"/>
      <c r="CH32" s="640"/>
      <c r="CI32" s="640"/>
      <c r="CJ32" s="640"/>
      <c r="CK32" s="640"/>
      <c r="CL32" s="640"/>
      <c r="CM32" s="640"/>
      <c r="CN32" s="640"/>
      <c r="CO32" s="640"/>
      <c r="CP32" s="640"/>
      <c r="CQ32" s="641"/>
      <c r="CR32" s="625">
        <v>5</v>
      </c>
      <c r="CS32" s="626"/>
      <c r="CT32" s="626"/>
      <c r="CU32" s="626"/>
      <c r="CV32" s="626"/>
      <c r="CW32" s="626"/>
      <c r="CX32" s="626"/>
      <c r="CY32" s="627"/>
      <c r="CZ32" s="659">
        <v>0</v>
      </c>
      <c r="DA32" s="660"/>
      <c r="DB32" s="660"/>
      <c r="DC32" s="661"/>
      <c r="DD32" s="634">
        <v>5</v>
      </c>
      <c r="DE32" s="626"/>
      <c r="DF32" s="626"/>
      <c r="DG32" s="626"/>
      <c r="DH32" s="626"/>
      <c r="DI32" s="626"/>
      <c r="DJ32" s="626"/>
      <c r="DK32" s="627"/>
      <c r="DL32" s="634">
        <v>5</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98500</v>
      </c>
      <c r="S33" s="626"/>
      <c r="T33" s="626"/>
      <c r="U33" s="626"/>
      <c r="V33" s="626"/>
      <c r="W33" s="626"/>
      <c r="X33" s="626"/>
      <c r="Y33" s="627"/>
      <c r="Z33" s="628">
        <v>8</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668372</v>
      </c>
      <c r="CS33" s="657"/>
      <c r="CT33" s="657"/>
      <c r="CU33" s="657"/>
      <c r="CV33" s="657"/>
      <c r="CW33" s="657"/>
      <c r="CX33" s="657"/>
      <c r="CY33" s="658"/>
      <c r="CZ33" s="659">
        <v>57.4</v>
      </c>
      <c r="DA33" s="660"/>
      <c r="DB33" s="660"/>
      <c r="DC33" s="661"/>
      <c r="DD33" s="634">
        <v>511286</v>
      </c>
      <c r="DE33" s="657"/>
      <c r="DF33" s="657"/>
      <c r="DG33" s="657"/>
      <c r="DH33" s="657"/>
      <c r="DI33" s="657"/>
      <c r="DJ33" s="657"/>
      <c r="DK33" s="658"/>
      <c r="DL33" s="634">
        <v>306025</v>
      </c>
      <c r="DM33" s="657"/>
      <c r="DN33" s="657"/>
      <c r="DO33" s="657"/>
      <c r="DP33" s="657"/>
      <c r="DQ33" s="657"/>
      <c r="DR33" s="657"/>
      <c r="DS33" s="657"/>
      <c r="DT33" s="657"/>
      <c r="DU33" s="657"/>
      <c r="DV33" s="658"/>
      <c r="DW33" s="630">
        <v>43.9</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317496</v>
      </c>
      <c r="CS34" s="626"/>
      <c r="CT34" s="626"/>
      <c r="CU34" s="626"/>
      <c r="CV34" s="626"/>
      <c r="CW34" s="626"/>
      <c r="CX34" s="626"/>
      <c r="CY34" s="627"/>
      <c r="CZ34" s="659">
        <v>27.3</v>
      </c>
      <c r="DA34" s="660"/>
      <c r="DB34" s="660"/>
      <c r="DC34" s="661"/>
      <c r="DD34" s="634">
        <v>222520</v>
      </c>
      <c r="DE34" s="626"/>
      <c r="DF34" s="626"/>
      <c r="DG34" s="626"/>
      <c r="DH34" s="626"/>
      <c r="DI34" s="626"/>
      <c r="DJ34" s="626"/>
      <c r="DK34" s="627"/>
      <c r="DL34" s="634">
        <v>137473</v>
      </c>
      <c r="DM34" s="626"/>
      <c r="DN34" s="626"/>
      <c r="DO34" s="626"/>
      <c r="DP34" s="626"/>
      <c r="DQ34" s="626"/>
      <c r="DR34" s="626"/>
      <c r="DS34" s="626"/>
      <c r="DT34" s="626"/>
      <c r="DU34" s="626"/>
      <c r="DV34" s="627"/>
      <c r="DW34" s="630">
        <v>19.7</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20000</v>
      </c>
      <c r="S35" s="626"/>
      <c r="T35" s="626"/>
      <c r="U35" s="626"/>
      <c r="V35" s="626"/>
      <c r="W35" s="626"/>
      <c r="X35" s="626"/>
      <c r="Y35" s="627"/>
      <c r="Z35" s="628">
        <v>1.6</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160465</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8000</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7633</v>
      </c>
      <c r="CS35" s="657"/>
      <c r="CT35" s="657"/>
      <c r="CU35" s="657"/>
      <c r="CV35" s="657"/>
      <c r="CW35" s="657"/>
      <c r="CX35" s="657"/>
      <c r="CY35" s="658"/>
      <c r="CZ35" s="659">
        <v>0.7</v>
      </c>
      <c r="DA35" s="660"/>
      <c r="DB35" s="660"/>
      <c r="DC35" s="661"/>
      <c r="DD35" s="634">
        <v>6443</v>
      </c>
      <c r="DE35" s="657"/>
      <c r="DF35" s="657"/>
      <c r="DG35" s="657"/>
      <c r="DH35" s="657"/>
      <c r="DI35" s="657"/>
      <c r="DJ35" s="657"/>
      <c r="DK35" s="658"/>
      <c r="DL35" s="634">
        <v>6443</v>
      </c>
      <c r="DM35" s="657"/>
      <c r="DN35" s="657"/>
      <c r="DO35" s="657"/>
      <c r="DP35" s="657"/>
      <c r="DQ35" s="657"/>
      <c r="DR35" s="657"/>
      <c r="DS35" s="657"/>
      <c r="DT35" s="657"/>
      <c r="DU35" s="657"/>
      <c r="DV35" s="658"/>
      <c r="DW35" s="630">
        <v>0.9</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1224770</v>
      </c>
      <c r="S36" s="698"/>
      <c r="T36" s="698"/>
      <c r="U36" s="698"/>
      <c r="V36" s="698"/>
      <c r="W36" s="698"/>
      <c r="X36" s="698"/>
      <c r="Y36" s="699"/>
      <c r="Z36" s="700">
        <v>100</v>
      </c>
      <c r="AA36" s="700"/>
      <c r="AB36" s="700"/>
      <c r="AC36" s="700"/>
      <c r="AD36" s="701">
        <v>677601</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63950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4409</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142847</v>
      </c>
      <c r="CS36" s="626"/>
      <c r="CT36" s="626"/>
      <c r="CU36" s="626"/>
      <c r="CV36" s="626"/>
      <c r="CW36" s="626"/>
      <c r="CX36" s="626"/>
      <c r="CY36" s="627"/>
      <c r="CZ36" s="659">
        <v>12.3</v>
      </c>
      <c r="DA36" s="660"/>
      <c r="DB36" s="660"/>
      <c r="DC36" s="661"/>
      <c r="DD36" s="634">
        <v>95451</v>
      </c>
      <c r="DE36" s="626"/>
      <c r="DF36" s="626"/>
      <c r="DG36" s="626"/>
      <c r="DH36" s="626"/>
      <c r="DI36" s="626"/>
      <c r="DJ36" s="626"/>
      <c r="DK36" s="627"/>
      <c r="DL36" s="634">
        <v>67931</v>
      </c>
      <c r="DM36" s="626"/>
      <c r="DN36" s="626"/>
      <c r="DO36" s="626"/>
      <c r="DP36" s="626"/>
      <c r="DQ36" s="626"/>
      <c r="DR36" s="626"/>
      <c r="DS36" s="626"/>
      <c r="DT36" s="626"/>
      <c r="DU36" s="626"/>
      <c r="DV36" s="627"/>
      <c r="DW36" s="630">
        <v>9.6999999999999993</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32393</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106</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75110</v>
      </c>
      <c r="CS37" s="657"/>
      <c r="CT37" s="657"/>
      <c r="CU37" s="657"/>
      <c r="CV37" s="657"/>
      <c r="CW37" s="657"/>
      <c r="CX37" s="657"/>
      <c r="CY37" s="658"/>
      <c r="CZ37" s="659">
        <v>6.5</v>
      </c>
      <c r="DA37" s="660"/>
      <c r="DB37" s="660"/>
      <c r="DC37" s="661"/>
      <c r="DD37" s="634">
        <v>43467</v>
      </c>
      <c r="DE37" s="657"/>
      <c r="DF37" s="657"/>
      <c r="DG37" s="657"/>
      <c r="DH37" s="657"/>
      <c r="DI37" s="657"/>
      <c r="DJ37" s="657"/>
      <c r="DK37" s="658"/>
      <c r="DL37" s="634">
        <v>31209</v>
      </c>
      <c r="DM37" s="657"/>
      <c r="DN37" s="657"/>
      <c r="DO37" s="657"/>
      <c r="DP37" s="657"/>
      <c r="DQ37" s="657"/>
      <c r="DR37" s="657"/>
      <c r="DS37" s="657"/>
      <c r="DT37" s="657"/>
      <c r="DU37" s="657"/>
      <c r="DV37" s="658"/>
      <c r="DW37" s="630">
        <v>4.5</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4038</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153</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160465</v>
      </c>
      <c r="CS38" s="626"/>
      <c r="CT38" s="626"/>
      <c r="CU38" s="626"/>
      <c r="CV38" s="626"/>
      <c r="CW38" s="626"/>
      <c r="CX38" s="626"/>
      <c r="CY38" s="627"/>
      <c r="CZ38" s="659">
        <v>13.8</v>
      </c>
      <c r="DA38" s="660"/>
      <c r="DB38" s="660"/>
      <c r="DC38" s="661"/>
      <c r="DD38" s="634">
        <v>155857</v>
      </c>
      <c r="DE38" s="626"/>
      <c r="DF38" s="626"/>
      <c r="DG38" s="626"/>
      <c r="DH38" s="626"/>
      <c r="DI38" s="626"/>
      <c r="DJ38" s="626"/>
      <c r="DK38" s="627"/>
      <c r="DL38" s="634">
        <v>94178</v>
      </c>
      <c r="DM38" s="626"/>
      <c r="DN38" s="626"/>
      <c r="DO38" s="626"/>
      <c r="DP38" s="626"/>
      <c r="DQ38" s="626"/>
      <c r="DR38" s="626"/>
      <c r="DS38" s="626"/>
      <c r="DT38" s="626"/>
      <c r="DU38" s="626"/>
      <c r="DV38" s="627"/>
      <c r="DW38" s="630">
        <v>13.5</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46</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35251</v>
      </c>
      <c r="CS39" s="657"/>
      <c r="CT39" s="657"/>
      <c r="CU39" s="657"/>
      <c r="CV39" s="657"/>
      <c r="CW39" s="657"/>
      <c r="CX39" s="657"/>
      <c r="CY39" s="658"/>
      <c r="CZ39" s="659">
        <v>3</v>
      </c>
      <c r="DA39" s="660"/>
      <c r="DB39" s="660"/>
      <c r="DC39" s="661"/>
      <c r="DD39" s="634">
        <v>29016</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12096</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59</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4680</v>
      </c>
      <c r="CS40" s="626"/>
      <c r="CT40" s="626"/>
      <c r="CU40" s="626"/>
      <c r="CV40" s="626"/>
      <c r="CW40" s="626"/>
      <c r="CX40" s="626"/>
      <c r="CY40" s="627"/>
      <c r="CZ40" s="659">
        <v>0.4</v>
      </c>
      <c r="DA40" s="660"/>
      <c r="DB40" s="660"/>
      <c r="DC40" s="661"/>
      <c r="DD40" s="634">
        <v>1999</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47988</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260</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205496</v>
      </c>
      <c r="CS42" s="626"/>
      <c r="CT42" s="626"/>
      <c r="CU42" s="626"/>
      <c r="CV42" s="626"/>
      <c r="CW42" s="626"/>
      <c r="CX42" s="626"/>
      <c r="CY42" s="627"/>
      <c r="CZ42" s="659">
        <v>17.7</v>
      </c>
      <c r="DA42" s="708"/>
      <c r="DB42" s="708"/>
      <c r="DC42" s="709"/>
      <c r="DD42" s="634">
        <v>97054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9600</v>
      </c>
      <c r="CS43" s="657"/>
      <c r="CT43" s="657"/>
      <c r="CU43" s="657"/>
      <c r="CV43" s="657"/>
      <c r="CW43" s="657"/>
      <c r="CX43" s="657"/>
      <c r="CY43" s="658"/>
      <c r="CZ43" s="659">
        <v>0.8</v>
      </c>
      <c r="DA43" s="660"/>
      <c r="DB43" s="660"/>
      <c r="DC43" s="661"/>
      <c r="DD43" s="634">
        <v>9600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200150</v>
      </c>
      <c r="CS44" s="626"/>
      <c r="CT44" s="626"/>
      <c r="CU44" s="626"/>
      <c r="CV44" s="626"/>
      <c r="CW44" s="626"/>
      <c r="CX44" s="626"/>
      <c r="CY44" s="627"/>
      <c r="CZ44" s="659">
        <v>17.2</v>
      </c>
      <c r="DA44" s="708"/>
      <c r="DB44" s="708"/>
      <c r="DC44" s="709"/>
      <c r="DD44" s="634">
        <v>91708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22614</v>
      </c>
      <c r="CS45" s="657"/>
      <c r="CT45" s="657"/>
      <c r="CU45" s="657"/>
      <c r="CV45" s="657"/>
      <c r="CW45" s="657"/>
      <c r="CX45" s="657"/>
      <c r="CY45" s="658"/>
      <c r="CZ45" s="659">
        <v>1.9</v>
      </c>
      <c r="DA45" s="660"/>
      <c r="DB45" s="660"/>
      <c r="DC45" s="661"/>
      <c r="DD45" s="634">
        <v>10020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177536</v>
      </c>
      <c r="CS46" s="626"/>
      <c r="CT46" s="626"/>
      <c r="CU46" s="626"/>
      <c r="CV46" s="626"/>
      <c r="CW46" s="626"/>
      <c r="CX46" s="626"/>
      <c r="CY46" s="627"/>
      <c r="CZ46" s="659">
        <v>15.3</v>
      </c>
      <c r="DA46" s="708"/>
      <c r="DB46" s="708"/>
      <c r="DC46" s="709"/>
      <c r="DD46" s="634">
        <v>81688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5346</v>
      </c>
      <c r="CS47" s="657"/>
      <c r="CT47" s="657"/>
      <c r="CU47" s="657"/>
      <c r="CV47" s="657"/>
      <c r="CW47" s="657"/>
      <c r="CX47" s="657"/>
      <c r="CY47" s="658"/>
      <c r="CZ47" s="659">
        <v>0.5</v>
      </c>
      <c r="DA47" s="660"/>
      <c r="DB47" s="660"/>
      <c r="DC47" s="661"/>
      <c r="DD47" s="634">
        <v>5346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1163414</v>
      </c>
      <c r="CS49" s="693"/>
      <c r="CT49" s="693"/>
      <c r="CU49" s="693"/>
      <c r="CV49" s="693"/>
      <c r="CW49" s="693"/>
      <c r="CX49" s="693"/>
      <c r="CY49" s="720"/>
      <c r="CZ49" s="721">
        <v>100</v>
      </c>
      <c r="DA49" s="722"/>
      <c r="DB49" s="722"/>
      <c r="DC49" s="723"/>
      <c r="DD49" s="724">
        <v>863990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1224</v>
      </c>
      <c r="R7" s="755"/>
      <c r="S7" s="755"/>
      <c r="T7" s="755"/>
      <c r="U7" s="755"/>
      <c r="V7" s="755">
        <v>1163</v>
      </c>
      <c r="W7" s="755"/>
      <c r="X7" s="755"/>
      <c r="Y7" s="755"/>
      <c r="Z7" s="755"/>
      <c r="AA7" s="755">
        <v>61</v>
      </c>
      <c r="AB7" s="755"/>
      <c r="AC7" s="755"/>
      <c r="AD7" s="755"/>
      <c r="AE7" s="756"/>
      <c r="AF7" s="757">
        <v>25</v>
      </c>
      <c r="AG7" s="758"/>
      <c r="AH7" s="758"/>
      <c r="AI7" s="758"/>
      <c r="AJ7" s="759"/>
      <c r="AK7" s="794">
        <v>37</v>
      </c>
      <c r="AL7" s="795"/>
      <c r="AM7" s="795"/>
      <c r="AN7" s="795"/>
      <c r="AO7" s="795"/>
      <c r="AP7" s="795">
        <v>731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1224</v>
      </c>
      <c r="R23" s="814"/>
      <c r="S23" s="814"/>
      <c r="T23" s="814"/>
      <c r="U23" s="814"/>
      <c r="V23" s="814">
        <v>1163</v>
      </c>
      <c r="W23" s="814"/>
      <c r="X23" s="814"/>
      <c r="Y23" s="814"/>
      <c r="Z23" s="814"/>
      <c r="AA23" s="814">
        <v>61</v>
      </c>
      <c r="AB23" s="814"/>
      <c r="AC23" s="814"/>
      <c r="AD23" s="814"/>
      <c r="AE23" s="815"/>
      <c r="AF23" s="816">
        <v>25</v>
      </c>
      <c r="AG23" s="814"/>
      <c r="AH23" s="814"/>
      <c r="AI23" s="814"/>
      <c r="AJ23" s="817"/>
      <c r="AK23" s="818"/>
      <c r="AL23" s="819"/>
      <c r="AM23" s="819"/>
      <c r="AN23" s="819"/>
      <c r="AO23" s="819"/>
      <c r="AP23" s="814">
        <v>731</v>
      </c>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98</v>
      </c>
      <c r="R28" s="843"/>
      <c r="S28" s="843"/>
      <c r="T28" s="843"/>
      <c r="U28" s="843"/>
      <c r="V28" s="843">
        <v>90</v>
      </c>
      <c r="W28" s="843"/>
      <c r="X28" s="843"/>
      <c r="Y28" s="843"/>
      <c r="Z28" s="843"/>
      <c r="AA28" s="843">
        <v>8</v>
      </c>
      <c r="AB28" s="843"/>
      <c r="AC28" s="843"/>
      <c r="AD28" s="843"/>
      <c r="AE28" s="844"/>
      <c r="AF28" s="845">
        <v>8</v>
      </c>
      <c r="AG28" s="843"/>
      <c r="AH28" s="843"/>
      <c r="AI28" s="843"/>
      <c r="AJ28" s="846"/>
      <c r="AK28" s="847">
        <v>10</v>
      </c>
      <c r="AL28" s="838"/>
      <c r="AM28" s="838"/>
      <c r="AN28" s="838"/>
      <c r="AO28" s="838"/>
      <c r="AP28" s="838" t="s">
        <v>479</v>
      </c>
      <c r="AQ28" s="838"/>
      <c r="AR28" s="838"/>
      <c r="AS28" s="838"/>
      <c r="AT28" s="838"/>
      <c r="AU28" s="838" t="s">
        <v>479</v>
      </c>
      <c r="AV28" s="838"/>
      <c r="AW28" s="838"/>
      <c r="AX28" s="838"/>
      <c r="AY28" s="838"/>
      <c r="AZ28" s="839" t="s">
        <v>479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43</v>
      </c>
      <c r="R29" s="779"/>
      <c r="S29" s="779"/>
      <c r="T29" s="779"/>
      <c r="U29" s="779"/>
      <c r="V29" s="779">
        <v>41</v>
      </c>
      <c r="W29" s="779"/>
      <c r="X29" s="779"/>
      <c r="Y29" s="779"/>
      <c r="Z29" s="779"/>
      <c r="AA29" s="779">
        <v>2</v>
      </c>
      <c r="AB29" s="779"/>
      <c r="AC29" s="779"/>
      <c r="AD29" s="779"/>
      <c r="AE29" s="780"/>
      <c r="AF29" s="781">
        <v>2</v>
      </c>
      <c r="AG29" s="782"/>
      <c r="AH29" s="782"/>
      <c r="AI29" s="782"/>
      <c r="AJ29" s="783"/>
      <c r="AK29" s="850">
        <v>9</v>
      </c>
      <c r="AL29" s="851"/>
      <c r="AM29" s="851"/>
      <c r="AN29" s="851"/>
      <c r="AO29" s="851"/>
      <c r="AP29" s="851">
        <v>11</v>
      </c>
      <c r="AQ29" s="851"/>
      <c r="AR29" s="851"/>
      <c r="AS29" s="851"/>
      <c r="AT29" s="851"/>
      <c r="AU29" s="851">
        <v>2</v>
      </c>
      <c r="AV29" s="851"/>
      <c r="AW29" s="851"/>
      <c r="AX29" s="851"/>
      <c r="AY29" s="851"/>
      <c r="AZ29" s="852" t="s">
        <v>479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123</v>
      </c>
      <c r="R30" s="779"/>
      <c r="S30" s="779"/>
      <c r="T30" s="779"/>
      <c r="U30" s="779"/>
      <c r="V30" s="779">
        <v>118</v>
      </c>
      <c r="W30" s="779"/>
      <c r="X30" s="779"/>
      <c r="Y30" s="779"/>
      <c r="Z30" s="779"/>
      <c r="AA30" s="779">
        <v>5</v>
      </c>
      <c r="AB30" s="779"/>
      <c r="AC30" s="779"/>
      <c r="AD30" s="779"/>
      <c r="AE30" s="780"/>
      <c r="AF30" s="781">
        <v>5</v>
      </c>
      <c r="AG30" s="782"/>
      <c r="AH30" s="782"/>
      <c r="AI30" s="782"/>
      <c r="AJ30" s="783"/>
      <c r="AK30" s="850">
        <v>22</v>
      </c>
      <c r="AL30" s="851"/>
      <c r="AM30" s="851"/>
      <c r="AN30" s="851"/>
      <c r="AO30" s="851"/>
      <c r="AP30" s="851" t="s">
        <v>479</v>
      </c>
      <c r="AQ30" s="851"/>
      <c r="AR30" s="851"/>
      <c r="AS30" s="851"/>
      <c r="AT30" s="851"/>
      <c r="AU30" s="851" t="s">
        <v>479</v>
      </c>
      <c r="AV30" s="851"/>
      <c r="AW30" s="851"/>
      <c r="AX30" s="851"/>
      <c r="AY30" s="851"/>
      <c r="AZ30" s="852" t="s">
        <v>479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9</v>
      </c>
      <c r="R31" s="779"/>
      <c r="S31" s="779"/>
      <c r="T31" s="779"/>
      <c r="U31" s="779"/>
      <c r="V31" s="779">
        <v>9</v>
      </c>
      <c r="W31" s="779"/>
      <c r="X31" s="779"/>
      <c r="Y31" s="779"/>
      <c r="Z31" s="779"/>
      <c r="AA31" s="779">
        <v>0</v>
      </c>
      <c r="AB31" s="779"/>
      <c r="AC31" s="779"/>
      <c r="AD31" s="779"/>
      <c r="AE31" s="780"/>
      <c r="AF31" s="781" t="s">
        <v>223</v>
      </c>
      <c r="AG31" s="782"/>
      <c r="AH31" s="782"/>
      <c r="AI31" s="782"/>
      <c r="AJ31" s="783"/>
      <c r="AK31" s="850">
        <v>4</v>
      </c>
      <c r="AL31" s="851"/>
      <c r="AM31" s="851"/>
      <c r="AN31" s="851"/>
      <c r="AO31" s="851"/>
      <c r="AP31" s="851" t="s">
        <v>479</v>
      </c>
      <c r="AQ31" s="851"/>
      <c r="AR31" s="851"/>
      <c r="AS31" s="851"/>
      <c r="AT31" s="851"/>
      <c r="AU31" s="851" t="s">
        <v>479</v>
      </c>
      <c r="AV31" s="851"/>
      <c r="AW31" s="851"/>
      <c r="AX31" s="851"/>
      <c r="AY31" s="851"/>
      <c r="AZ31" s="852" t="s">
        <v>479</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33</v>
      </c>
      <c r="R32" s="779"/>
      <c r="S32" s="779"/>
      <c r="T32" s="779"/>
      <c r="U32" s="779"/>
      <c r="V32" s="779">
        <v>31</v>
      </c>
      <c r="W32" s="779"/>
      <c r="X32" s="779"/>
      <c r="Y32" s="779"/>
      <c r="Z32" s="779"/>
      <c r="AA32" s="779">
        <v>2</v>
      </c>
      <c r="AB32" s="779"/>
      <c r="AC32" s="779"/>
      <c r="AD32" s="779"/>
      <c r="AE32" s="780"/>
      <c r="AF32" s="781">
        <v>2</v>
      </c>
      <c r="AG32" s="782"/>
      <c r="AH32" s="782"/>
      <c r="AI32" s="782"/>
      <c r="AJ32" s="783"/>
      <c r="AK32" s="850">
        <v>8</v>
      </c>
      <c r="AL32" s="851"/>
      <c r="AM32" s="851"/>
      <c r="AN32" s="851"/>
      <c r="AO32" s="851"/>
      <c r="AP32" s="851" t="s">
        <v>479</v>
      </c>
      <c r="AQ32" s="851"/>
      <c r="AR32" s="851"/>
      <c r="AS32" s="851"/>
      <c r="AT32" s="851"/>
      <c r="AU32" s="851" t="s">
        <v>479</v>
      </c>
      <c r="AV32" s="851"/>
      <c r="AW32" s="851"/>
      <c r="AX32" s="851"/>
      <c r="AY32" s="851"/>
      <c r="AZ32" s="852" t="s">
        <v>479</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81</v>
      </c>
      <c r="R33" s="779"/>
      <c r="S33" s="779"/>
      <c r="T33" s="779"/>
      <c r="U33" s="779"/>
      <c r="V33" s="779">
        <v>78</v>
      </c>
      <c r="W33" s="779"/>
      <c r="X33" s="779"/>
      <c r="Y33" s="779"/>
      <c r="Z33" s="779"/>
      <c r="AA33" s="779">
        <v>3</v>
      </c>
      <c r="AB33" s="779"/>
      <c r="AC33" s="779"/>
      <c r="AD33" s="779"/>
      <c r="AE33" s="780"/>
      <c r="AF33" s="781">
        <v>4</v>
      </c>
      <c r="AG33" s="782"/>
      <c r="AH33" s="782"/>
      <c r="AI33" s="782"/>
      <c r="AJ33" s="783"/>
      <c r="AK33" s="850">
        <v>64</v>
      </c>
      <c r="AL33" s="851"/>
      <c r="AM33" s="851"/>
      <c r="AN33" s="851"/>
      <c r="AO33" s="851"/>
      <c r="AP33" s="851">
        <v>408</v>
      </c>
      <c r="AQ33" s="851"/>
      <c r="AR33" s="851"/>
      <c r="AS33" s="851"/>
      <c r="AT33" s="851"/>
      <c r="AU33" s="851">
        <v>316</v>
      </c>
      <c r="AV33" s="851"/>
      <c r="AW33" s="851"/>
      <c r="AX33" s="851"/>
      <c r="AY33" s="851"/>
      <c r="AZ33" s="852" t="s">
        <v>479</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48</v>
      </c>
      <c r="R34" s="779"/>
      <c r="S34" s="779"/>
      <c r="T34" s="779"/>
      <c r="U34" s="779"/>
      <c r="V34" s="779">
        <v>48</v>
      </c>
      <c r="W34" s="779"/>
      <c r="X34" s="779"/>
      <c r="Y34" s="779"/>
      <c r="Z34" s="779"/>
      <c r="AA34" s="779">
        <v>0</v>
      </c>
      <c r="AB34" s="779"/>
      <c r="AC34" s="779"/>
      <c r="AD34" s="779"/>
      <c r="AE34" s="780"/>
      <c r="AF34" s="781" t="s">
        <v>223</v>
      </c>
      <c r="AG34" s="782"/>
      <c r="AH34" s="782"/>
      <c r="AI34" s="782"/>
      <c r="AJ34" s="783"/>
      <c r="AK34" s="850">
        <v>32</v>
      </c>
      <c r="AL34" s="851"/>
      <c r="AM34" s="851"/>
      <c r="AN34" s="851"/>
      <c r="AO34" s="851"/>
      <c r="AP34" s="851">
        <v>199</v>
      </c>
      <c r="AQ34" s="851"/>
      <c r="AR34" s="851"/>
      <c r="AS34" s="851"/>
      <c r="AT34" s="851"/>
      <c r="AU34" s="851">
        <v>191</v>
      </c>
      <c r="AV34" s="851"/>
      <c r="AW34" s="851"/>
      <c r="AX34" s="851"/>
      <c r="AY34" s="851"/>
      <c r="AZ34" s="852" t="s">
        <v>479</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21</v>
      </c>
      <c r="AG63" s="862"/>
      <c r="AH63" s="862"/>
      <c r="AI63" s="862"/>
      <c r="AJ63" s="863"/>
      <c r="AK63" s="864"/>
      <c r="AL63" s="859"/>
      <c r="AM63" s="859"/>
      <c r="AN63" s="859"/>
      <c r="AO63" s="859"/>
      <c r="AP63" s="862">
        <v>618</v>
      </c>
      <c r="AQ63" s="862"/>
      <c r="AR63" s="862"/>
      <c r="AS63" s="862"/>
      <c r="AT63" s="862"/>
      <c r="AU63" s="862">
        <v>509</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393</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535</v>
      </c>
      <c r="C68" s="890"/>
      <c r="D68" s="890"/>
      <c r="E68" s="890"/>
      <c r="F68" s="890"/>
      <c r="G68" s="890"/>
      <c r="H68" s="890"/>
      <c r="I68" s="890"/>
      <c r="J68" s="890"/>
      <c r="K68" s="890"/>
      <c r="L68" s="890"/>
      <c r="M68" s="890"/>
      <c r="N68" s="890"/>
      <c r="O68" s="890"/>
      <c r="P68" s="891"/>
      <c r="Q68" s="892">
        <v>5878</v>
      </c>
      <c r="R68" s="886"/>
      <c r="S68" s="886"/>
      <c r="T68" s="886"/>
      <c r="U68" s="886"/>
      <c r="V68" s="886">
        <v>5677</v>
      </c>
      <c r="W68" s="886"/>
      <c r="X68" s="886"/>
      <c r="Y68" s="886"/>
      <c r="Z68" s="886"/>
      <c r="AA68" s="886">
        <v>201</v>
      </c>
      <c r="AB68" s="886"/>
      <c r="AC68" s="886"/>
      <c r="AD68" s="886"/>
      <c r="AE68" s="886"/>
      <c r="AF68" s="886">
        <v>194</v>
      </c>
      <c r="AG68" s="886"/>
      <c r="AH68" s="886"/>
      <c r="AI68" s="886"/>
      <c r="AJ68" s="886"/>
      <c r="AK68" s="886" t="s">
        <v>479</v>
      </c>
      <c r="AL68" s="886"/>
      <c r="AM68" s="886"/>
      <c r="AN68" s="886"/>
      <c r="AO68" s="886"/>
      <c r="AP68" s="886">
        <v>1549</v>
      </c>
      <c r="AQ68" s="886"/>
      <c r="AR68" s="886"/>
      <c r="AS68" s="886"/>
      <c r="AT68" s="886"/>
      <c r="AU68" s="886">
        <v>17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536</v>
      </c>
      <c r="C69" s="894"/>
      <c r="D69" s="894"/>
      <c r="E69" s="894"/>
      <c r="F69" s="894"/>
      <c r="G69" s="894"/>
      <c r="H69" s="894"/>
      <c r="I69" s="894"/>
      <c r="J69" s="894"/>
      <c r="K69" s="894"/>
      <c r="L69" s="894"/>
      <c r="M69" s="894"/>
      <c r="N69" s="894"/>
      <c r="O69" s="894"/>
      <c r="P69" s="895"/>
      <c r="Q69" s="896">
        <v>22</v>
      </c>
      <c r="R69" s="851"/>
      <c r="S69" s="851"/>
      <c r="T69" s="851"/>
      <c r="U69" s="851"/>
      <c r="V69" s="851">
        <v>13</v>
      </c>
      <c r="W69" s="851"/>
      <c r="X69" s="851"/>
      <c r="Y69" s="851"/>
      <c r="Z69" s="851"/>
      <c r="AA69" s="851">
        <v>9</v>
      </c>
      <c r="AB69" s="851"/>
      <c r="AC69" s="851"/>
      <c r="AD69" s="851"/>
      <c r="AE69" s="851"/>
      <c r="AF69" s="851">
        <v>9</v>
      </c>
      <c r="AG69" s="851"/>
      <c r="AH69" s="851"/>
      <c r="AI69" s="851"/>
      <c r="AJ69" s="851"/>
      <c r="AK69" s="851" t="s">
        <v>479</v>
      </c>
      <c r="AL69" s="851"/>
      <c r="AM69" s="851"/>
      <c r="AN69" s="851"/>
      <c r="AO69" s="851"/>
      <c r="AP69" s="851" t="s">
        <v>479</v>
      </c>
      <c r="AQ69" s="851"/>
      <c r="AR69" s="851"/>
      <c r="AS69" s="851"/>
      <c r="AT69" s="851"/>
      <c r="AU69" s="851" t="s">
        <v>550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537</v>
      </c>
      <c r="C70" s="894"/>
      <c r="D70" s="894"/>
      <c r="E70" s="894"/>
      <c r="F70" s="894"/>
      <c r="G70" s="894"/>
      <c r="H70" s="894"/>
      <c r="I70" s="894"/>
      <c r="J70" s="894"/>
      <c r="K70" s="894"/>
      <c r="L70" s="894"/>
      <c r="M70" s="894"/>
      <c r="N70" s="894"/>
      <c r="O70" s="894"/>
      <c r="P70" s="895"/>
      <c r="Q70" s="896">
        <v>2125</v>
      </c>
      <c r="R70" s="851"/>
      <c r="S70" s="851"/>
      <c r="T70" s="851"/>
      <c r="U70" s="851"/>
      <c r="V70" s="851">
        <v>2108</v>
      </c>
      <c r="W70" s="851"/>
      <c r="X70" s="851"/>
      <c r="Y70" s="851"/>
      <c r="Z70" s="851"/>
      <c r="AA70" s="851">
        <v>17</v>
      </c>
      <c r="AB70" s="851"/>
      <c r="AC70" s="851"/>
      <c r="AD70" s="851"/>
      <c r="AE70" s="851"/>
      <c r="AF70" s="851">
        <v>17</v>
      </c>
      <c r="AG70" s="851"/>
      <c r="AH70" s="851"/>
      <c r="AI70" s="851"/>
      <c r="AJ70" s="851"/>
      <c r="AK70" s="851">
        <v>21</v>
      </c>
      <c r="AL70" s="851"/>
      <c r="AM70" s="851"/>
      <c r="AN70" s="851"/>
      <c r="AO70" s="851"/>
      <c r="AP70" s="851">
        <v>249</v>
      </c>
      <c r="AQ70" s="851"/>
      <c r="AR70" s="851"/>
      <c r="AS70" s="851"/>
      <c r="AT70" s="851"/>
      <c r="AU70" s="851">
        <v>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538</v>
      </c>
      <c r="C71" s="894"/>
      <c r="D71" s="894"/>
      <c r="E71" s="894"/>
      <c r="F71" s="894"/>
      <c r="G71" s="894"/>
      <c r="H71" s="894"/>
      <c r="I71" s="894"/>
      <c r="J71" s="894"/>
      <c r="K71" s="894"/>
      <c r="L71" s="894"/>
      <c r="M71" s="894"/>
      <c r="N71" s="894"/>
      <c r="O71" s="894"/>
      <c r="P71" s="895"/>
      <c r="Q71" s="896">
        <v>271</v>
      </c>
      <c r="R71" s="851"/>
      <c r="S71" s="851"/>
      <c r="T71" s="851"/>
      <c r="U71" s="851"/>
      <c r="V71" s="851">
        <v>271</v>
      </c>
      <c r="W71" s="851"/>
      <c r="X71" s="851"/>
      <c r="Y71" s="851"/>
      <c r="Z71" s="851"/>
      <c r="AA71" s="851" t="s">
        <v>479</v>
      </c>
      <c r="AB71" s="851"/>
      <c r="AC71" s="851"/>
      <c r="AD71" s="851"/>
      <c r="AE71" s="851"/>
      <c r="AF71" s="851" t="s">
        <v>479</v>
      </c>
      <c r="AG71" s="851"/>
      <c r="AH71" s="851"/>
      <c r="AI71" s="851"/>
      <c r="AJ71" s="851"/>
      <c r="AK71" s="851" t="s">
        <v>479</v>
      </c>
      <c r="AL71" s="851"/>
      <c r="AM71" s="851"/>
      <c r="AN71" s="851"/>
      <c r="AO71" s="851"/>
      <c r="AP71" s="851" t="s">
        <v>479</v>
      </c>
      <c r="AQ71" s="851"/>
      <c r="AR71" s="851"/>
      <c r="AS71" s="851"/>
      <c r="AT71" s="851"/>
      <c r="AU71" s="851" t="s">
        <v>479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539</v>
      </c>
      <c r="C72" s="894"/>
      <c r="D72" s="894"/>
      <c r="E72" s="894"/>
      <c r="F72" s="894"/>
      <c r="G72" s="894"/>
      <c r="H72" s="894"/>
      <c r="I72" s="894"/>
      <c r="J72" s="894"/>
      <c r="K72" s="894"/>
      <c r="L72" s="894"/>
      <c r="M72" s="894"/>
      <c r="N72" s="894"/>
      <c r="O72" s="894"/>
      <c r="P72" s="895"/>
      <c r="Q72" s="896">
        <v>455</v>
      </c>
      <c r="R72" s="851"/>
      <c r="S72" s="851"/>
      <c r="T72" s="851"/>
      <c r="U72" s="851"/>
      <c r="V72" s="851">
        <v>429</v>
      </c>
      <c r="W72" s="851"/>
      <c r="X72" s="851"/>
      <c r="Y72" s="851"/>
      <c r="Z72" s="851"/>
      <c r="AA72" s="851">
        <v>26</v>
      </c>
      <c r="AB72" s="851"/>
      <c r="AC72" s="851"/>
      <c r="AD72" s="851"/>
      <c r="AE72" s="851"/>
      <c r="AF72" s="851">
        <v>26</v>
      </c>
      <c r="AG72" s="851"/>
      <c r="AH72" s="851"/>
      <c r="AI72" s="851"/>
      <c r="AJ72" s="851"/>
      <c r="AK72" s="851" t="s">
        <v>479</v>
      </c>
      <c r="AL72" s="851"/>
      <c r="AM72" s="851"/>
      <c r="AN72" s="851"/>
      <c r="AO72" s="851"/>
      <c r="AP72" s="851" t="s">
        <v>479</v>
      </c>
      <c r="AQ72" s="851"/>
      <c r="AR72" s="851"/>
      <c r="AS72" s="851"/>
      <c r="AT72" s="851"/>
      <c r="AU72" s="851" t="s">
        <v>479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540</v>
      </c>
      <c r="C73" s="894"/>
      <c r="D73" s="894"/>
      <c r="E73" s="894"/>
      <c r="F73" s="894"/>
      <c r="G73" s="894"/>
      <c r="H73" s="894"/>
      <c r="I73" s="894"/>
      <c r="J73" s="894"/>
      <c r="K73" s="894"/>
      <c r="L73" s="894"/>
      <c r="M73" s="894"/>
      <c r="N73" s="894"/>
      <c r="O73" s="894"/>
      <c r="P73" s="895"/>
      <c r="Q73" s="896">
        <v>193</v>
      </c>
      <c r="R73" s="851"/>
      <c r="S73" s="851"/>
      <c r="T73" s="851"/>
      <c r="U73" s="851"/>
      <c r="V73" s="851">
        <v>181</v>
      </c>
      <c r="W73" s="851"/>
      <c r="X73" s="851"/>
      <c r="Y73" s="851"/>
      <c r="Z73" s="851"/>
      <c r="AA73" s="851">
        <v>12</v>
      </c>
      <c r="AB73" s="851"/>
      <c r="AC73" s="851"/>
      <c r="AD73" s="851"/>
      <c r="AE73" s="851"/>
      <c r="AF73" s="851">
        <v>12</v>
      </c>
      <c r="AG73" s="851"/>
      <c r="AH73" s="851"/>
      <c r="AI73" s="851"/>
      <c r="AJ73" s="851"/>
      <c r="AK73" s="851" t="s">
        <v>479</v>
      </c>
      <c r="AL73" s="851"/>
      <c r="AM73" s="851"/>
      <c r="AN73" s="851"/>
      <c r="AO73" s="851"/>
      <c r="AP73" s="851" t="s">
        <v>479</v>
      </c>
      <c r="AQ73" s="851"/>
      <c r="AR73" s="851"/>
      <c r="AS73" s="851"/>
      <c r="AT73" s="851"/>
      <c r="AU73" s="851" t="s">
        <v>479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541</v>
      </c>
      <c r="C74" s="894"/>
      <c r="D74" s="894"/>
      <c r="E74" s="894"/>
      <c r="F74" s="894"/>
      <c r="G74" s="894"/>
      <c r="H74" s="894"/>
      <c r="I74" s="894"/>
      <c r="J74" s="894"/>
      <c r="K74" s="894"/>
      <c r="L74" s="894"/>
      <c r="M74" s="894"/>
      <c r="N74" s="894"/>
      <c r="O74" s="894"/>
      <c r="P74" s="895"/>
      <c r="Q74" s="896">
        <v>6977</v>
      </c>
      <c r="R74" s="851"/>
      <c r="S74" s="851"/>
      <c r="T74" s="851"/>
      <c r="U74" s="851"/>
      <c r="V74" s="851">
        <v>6240</v>
      </c>
      <c r="W74" s="851"/>
      <c r="X74" s="851"/>
      <c r="Y74" s="851"/>
      <c r="Z74" s="851"/>
      <c r="AA74" s="851">
        <v>737</v>
      </c>
      <c r="AB74" s="851"/>
      <c r="AC74" s="851"/>
      <c r="AD74" s="851"/>
      <c r="AE74" s="851"/>
      <c r="AF74" s="851">
        <v>737</v>
      </c>
      <c r="AG74" s="851"/>
      <c r="AH74" s="851"/>
      <c r="AI74" s="851"/>
      <c r="AJ74" s="851"/>
      <c r="AK74" s="851">
        <v>630</v>
      </c>
      <c r="AL74" s="851"/>
      <c r="AM74" s="851"/>
      <c r="AN74" s="851"/>
      <c r="AO74" s="851"/>
      <c r="AP74" s="851" t="s">
        <v>479</v>
      </c>
      <c r="AQ74" s="851"/>
      <c r="AR74" s="851"/>
      <c r="AS74" s="851"/>
      <c r="AT74" s="851"/>
      <c r="AU74" s="851" t="s">
        <v>479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542</v>
      </c>
      <c r="C75" s="894"/>
      <c r="D75" s="894"/>
      <c r="E75" s="894"/>
      <c r="F75" s="894"/>
      <c r="G75" s="894"/>
      <c r="H75" s="894"/>
      <c r="I75" s="894"/>
      <c r="J75" s="894"/>
      <c r="K75" s="894"/>
      <c r="L75" s="894"/>
      <c r="M75" s="894"/>
      <c r="N75" s="894"/>
      <c r="O75" s="894"/>
      <c r="P75" s="895"/>
      <c r="Q75" s="899">
        <v>15</v>
      </c>
      <c r="R75" s="900"/>
      <c r="S75" s="900"/>
      <c r="T75" s="900"/>
      <c r="U75" s="850"/>
      <c r="V75" s="901">
        <v>13</v>
      </c>
      <c r="W75" s="900"/>
      <c r="X75" s="900"/>
      <c r="Y75" s="900"/>
      <c r="Z75" s="850"/>
      <c r="AA75" s="901">
        <v>2</v>
      </c>
      <c r="AB75" s="900"/>
      <c r="AC75" s="900"/>
      <c r="AD75" s="900"/>
      <c r="AE75" s="850"/>
      <c r="AF75" s="901">
        <v>2</v>
      </c>
      <c r="AG75" s="900"/>
      <c r="AH75" s="900"/>
      <c r="AI75" s="900"/>
      <c r="AJ75" s="850"/>
      <c r="AK75" s="901">
        <v>9</v>
      </c>
      <c r="AL75" s="900"/>
      <c r="AM75" s="900"/>
      <c r="AN75" s="900"/>
      <c r="AO75" s="850"/>
      <c r="AP75" s="901" t="s">
        <v>479</v>
      </c>
      <c r="AQ75" s="900"/>
      <c r="AR75" s="900"/>
      <c r="AS75" s="900"/>
      <c r="AT75" s="850"/>
      <c r="AU75" s="901" t="s">
        <v>479</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543</v>
      </c>
      <c r="C76" s="894"/>
      <c r="D76" s="894"/>
      <c r="E76" s="894"/>
      <c r="F76" s="894"/>
      <c r="G76" s="894"/>
      <c r="H76" s="894"/>
      <c r="I76" s="894"/>
      <c r="J76" s="894"/>
      <c r="K76" s="894"/>
      <c r="L76" s="894"/>
      <c r="M76" s="894"/>
      <c r="N76" s="894"/>
      <c r="O76" s="894"/>
      <c r="P76" s="895"/>
      <c r="Q76" s="899">
        <v>2125</v>
      </c>
      <c r="R76" s="900"/>
      <c r="S76" s="900"/>
      <c r="T76" s="900"/>
      <c r="U76" s="850"/>
      <c r="V76" s="901">
        <v>2067</v>
      </c>
      <c r="W76" s="900"/>
      <c r="X76" s="900"/>
      <c r="Y76" s="900"/>
      <c r="Z76" s="850"/>
      <c r="AA76" s="901">
        <v>58</v>
      </c>
      <c r="AB76" s="900"/>
      <c r="AC76" s="900"/>
      <c r="AD76" s="900"/>
      <c r="AE76" s="850"/>
      <c r="AF76" s="901">
        <v>58</v>
      </c>
      <c r="AG76" s="900"/>
      <c r="AH76" s="900"/>
      <c r="AI76" s="900"/>
      <c r="AJ76" s="850"/>
      <c r="AK76" s="901">
        <v>125</v>
      </c>
      <c r="AL76" s="900"/>
      <c r="AM76" s="900"/>
      <c r="AN76" s="900"/>
      <c r="AO76" s="850"/>
      <c r="AP76" s="901" t="s">
        <v>479</v>
      </c>
      <c r="AQ76" s="900"/>
      <c r="AR76" s="900"/>
      <c r="AS76" s="900"/>
      <c r="AT76" s="850"/>
      <c r="AU76" s="901" t="s">
        <v>479</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544</v>
      </c>
      <c r="C77" s="894"/>
      <c r="D77" s="894"/>
      <c r="E77" s="894"/>
      <c r="F77" s="894"/>
      <c r="G77" s="894"/>
      <c r="H77" s="894"/>
      <c r="I77" s="894"/>
      <c r="J77" s="894"/>
      <c r="K77" s="894"/>
      <c r="L77" s="894"/>
      <c r="M77" s="894"/>
      <c r="N77" s="894"/>
      <c r="O77" s="894"/>
      <c r="P77" s="895"/>
      <c r="Q77" s="899">
        <v>273707</v>
      </c>
      <c r="R77" s="900"/>
      <c r="S77" s="900"/>
      <c r="T77" s="900"/>
      <c r="U77" s="850"/>
      <c r="V77" s="901">
        <v>260942</v>
      </c>
      <c r="W77" s="900"/>
      <c r="X77" s="900"/>
      <c r="Y77" s="900"/>
      <c r="Z77" s="850"/>
      <c r="AA77" s="901">
        <v>12765</v>
      </c>
      <c r="AB77" s="900"/>
      <c r="AC77" s="900"/>
      <c r="AD77" s="900"/>
      <c r="AE77" s="850"/>
      <c r="AF77" s="901">
        <v>12765</v>
      </c>
      <c r="AG77" s="900"/>
      <c r="AH77" s="900"/>
      <c r="AI77" s="900"/>
      <c r="AJ77" s="850"/>
      <c r="AK77" s="901">
        <v>1788</v>
      </c>
      <c r="AL77" s="900"/>
      <c r="AM77" s="900"/>
      <c r="AN77" s="900"/>
      <c r="AO77" s="850"/>
      <c r="AP77" s="901" t="s">
        <v>479</v>
      </c>
      <c r="AQ77" s="900"/>
      <c r="AR77" s="900"/>
      <c r="AS77" s="900"/>
      <c r="AT77" s="850"/>
      <c r="AU77" s="901" t="s">
        <v>479</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545</v>
      </c>
      <c r="C78" s="894"/>
      <c r="D78" s="894"/>
      <c r="E78" s="894"/>
      <c r="F78" s="894"/>
      <c r="G78" s="894"/>
      <c r="H78" s="894"/>
      <c r="I78" s="894"/>
      <c r="J78" s="894"/>
      <c r="K78" s="894"/>
      <c r="L78" s="894"/>
      <c r="M78" s="894"/>
      <c r="N78" s="894"/>
      <c r="O78" s="894"/>
      <c r="P78" s="895"/>
      <c r="Q78" s="896">
        <v>232</v>
      </c>
      <c r="R78" s="851"/>
      <c r="S78" s="851"/>
      <c r="T78" s="851"/>
      <c r="U78" s="851"/>
      <c r="V78" s="851">
        <v>227</v>
      </c>
      <c r="W78" s="851"/>
      <c r="X78" s="851"/>
      <c r="Y78" s="851"/>
      <c r="Z78" s="851"/>
      <c r="AA78" s="851">
        <v>5</v>
      </c>
      <c r="AB78" s="851"/>
      <c r="AC78" s="851"/>
      <c r="AD78" s="851"/>
      <c r="AE78" s="851"/>
      <c r="AF78" s="851">
        <v>5</v>
      </c>
      <c r="AG78" s="851"/>
      <c r="AH78" s="851"/>
      <c r="AI78" s="851"/>
      <c r="AJ78" s="851"/>
      <c r="AK78" s="851" t="s">
        <v>479</v>
      </c>
      <c r="AL78" s="851"/>
      <c r="AM78" s="851"/>
      <c r="AN78" s="851"/>
      <c r="AO78" s="851"/>
      <c r="AP78" s="851" t="s">
        <v>479</v>
      </c>
      <c r="AQ78" s="851"/>
      <c r="AR78" s="851"/>
      <c r="AS78" s="851"/>
      <c r="AT78" s="851"/>
      <c r="AU78" s="851" t="s">
        <v>479</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546</v>
      </c>
      <c r="C79" s="894"/>
      <c r="D79" s="894"/>
      <c r="E79" s="894"/>
      <c r="F79" s="894"/>
      <c r="G79" s="894"/>
      <c r="H79" s="894"/>
      <c r="I79" s="894"/>
      <c r="J79" s="894"/>
      <c r="K79" s="894"/>
      <c r="L79" s="894"/>
      <c r="M79" s="894"/>
      <c r="N79" s="894"/>
      <c r="O79" s="894"/>
      <c r="P79" s="895"/>
      <c r="Q79" s="896">
        <v>2</v>
      </c>
      <c r="R79" s="851"/>
      <c r="S79" s="851"/>
      <c r="T79" s="851"/>
      <c r="U79" s="851"/>
      <c r="V79" s="851">
        <v>2</v>
      </c>
      <c r="W79" s="851"/>
      <c r="X79" s="851"/>
      <c r="Y79" s="851"/>
      <c r="Z79" s="851"/>
      <c r="AA79" s="851">
        <v>0</v>
      </c>
      <c r="AB79" s="851"/>
      <c r="AC79" s="851"/>
      <c r="AD79" s="851"/>
      <c r="AE79" s="851"/>
      <c r="AF79" s="851">
        <v>0</v>
      </c>
      <c r="AG79" s="851"/>
      <c r="AH79" s="851"/>
      <c r="AI79" s="851"/>
      <c r="AJ79" s="851"/>
      <c r="AK79" s="851" t="s">
        <v>479</v>
      </c>
      <c r="AL79" s="851"/>
      <c r="AM79" s="851"/>
      <c r="AN79" s="851"/>
      <c r="AO79" s="851"/>
      <c r="AP79" s="851" t="s">
        <v>479</v>
      </c>
      <c r="AQ79" s="851"/>
      <c r="AR79" s="851"/>
      <c r="AS79" s="851"/>
      <c r="AT79" s="851"/>
      <c r="AU79" s="851" t="s">
        <v>479</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547</v>
      </c>
      <c r="C80" s="894"/>
      <c r="D80" s="894"/>
      <c r="E80" s="894"/>
      <c r="F80" s="894"/>
      <c r="G80" s="894"/>
      <c r="H80" s="894"/>
      <c r="I80" s="894"/>
      <c r="J80" s="894"/>
      <c r="K80" s="894"/>
      <c r="L80" s="894"/>
      <c r="M80" s="894"/>
      <c r="N80" s="894"/>
      <c r="O80" s="894"/>
      <c r="P80" s="895"/>
      <c r="Q80" s="896">
        <v>0</v>
      </c>
      <c r="R80" s="851"/>
      <c r="S80" s="851"/>
      <c r="T80" s="851"/>
      <c r="U80" s="851"/>
      <c r="V80" s="851">
        <v>0</v>
      </c>
      <c r="W80" s="851"/>
      <c r="X80" s="851"/>
      <c r="Y80" s="851"/>
      <c r="Z80" s="851"/>
      <c r="AA80" s="851">
        <v>0</v>
      </c>
      <c r="AB80" s="851"/>
      <c r="AC80" s="851"/>
      <c r="AD80" s="851"/>
      <c r="AE80" s="851"/>
      <c r="AF80" s="851">
        <v>5</v>
      </c>
      <c r="AG80" s="851"/>
      <c r="AH80" s="851"/>
      <c r="AI80" s="851"/>
      <c r="AJ80" s="851"/>
      <c r="AK80" s="851" t="s">
        <v>479</v>
      </c>
      <c r="AL80" s="851"/>
      <c r="AM80" s="851"/>
      <c r="AN80" s="851"/>
      <c r="AO80" s="851"/>
      <c r="AP80" s="851" t="s">
        <v>479</v>
      </c>
      <c r="AQ80" s="851"/>
      <c r="AR80" s="851"/>
      <c r="AS80" s="851"/>
      <c r="AT80" s="851"/>
      <c r="AU80" s="851" t="s">
        <v>479</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548</v>
      </c>
      <c r="C81" s="894"/>
      <c r="D81" s="894"/>
      <c r="E81" s="894"/>
      <c r="F81" s="894"/>
      <c r="G81" s="894"/>
      <c r="H81" s="894"/>
      <c r="I81" s="894"/>
      <c r="J81" s="894"/>
      <c r="K81" s="894"/>
      <c r="L81" s="894"/>
      <c r="M81" s="894"/>
      <c r="N81" s="894"/>
      <c r="O81" s="894"/>
      <c r="P81" s="895"/>
      <c r="Q81" s="896">
        <v>26</v>
      </c>
      <c r="R81" s="851"/>
      <c r="S81" s="851"/>
      <c r="T81" s="851"/>
      <c r="U81" s="851"/>
      <c r="V81" s="851">
        <v>25</v>
      </c>
      <c r="W81" s="851"/>
      <c r="X81" s="851"/>
      <c r="Y81" s="851"/>
      <c r="Z81" s="851"/>
      <c r="AA81" s="851">
        <v>1</v>
      </c>
      <c r="AB81" s="851"/>
      <c r="AC81" s="851"/>
      <c r="AD81" s="851"/>
      <c r="AE81" s="851"/>
      <c r="AF81" s="851">
        <v>1</v>
      </c>
      <c r="AG81" s="851"/>
      <c r="AH81" s="851"/>
      <c r="AI81" s="851"/>
      <c r="AJ81" s="851"/>
      <c r="AK81" s="851" t="s">
        <v>479</v>
      </c>
      <c r="AL81" s="851"/>
      <c r="AM81" s="851"/>
      <c r="AN81" s="851"/>
      <c r="AO81" s="851"/>
      <c r="AP81" s="851" t="s">
        <v>479</v>
      </c>
      <c r="AQ81" s="851"/>
      <c r="AR81" s="851"/>
      <c r="AS81" s="851"/>
      <c r="AT81" s="851"/>
      <c r="AU81" s="851" t="s">
        <v>479</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902" t="s">
        <v>549</v>
      </c>
      <c r="C82" s="903"/>
      <c r="D82" s="903"/>
      <c r="E82" s="903"/>
      <c r="F82" s="903"/>
      <c r="G82" s="903"/>
      <c r="H82" s="903"/>
      <c r="I82" s="903"/>
      <c r="J82" s="903"/>
      <c r="K82" s="903"/>
      <c r="L82" s="903"/>
      <c r="M82" s="903"/>
      <c r="N82" s="903"/>
      <c r="O82" s="903"/>
      <c r="P82" s="904"/>
      <c r="Q82" s="896">
        <v>200</v>
      </c>
      <c r="R82" s="851"/>
      <c r="S82" s="851"/>
      <c r="T82" s="851"/>
      <c r="U82" s="851"/>
      <c r="V82" s="851">
        <v>187</v>
      </c>
      <c r="W82" s="851"/>
      <c r="X82" s="851"/>
      <c r="Y82" s="851"/>
      <c r="Z82" s="851"/>
      <c r="AA82" s="851">
        <v>13</v>
      </c>
      <c r="AB82" s="851"/>
      <c r="AC82" s="851"/>
      <c r="AD82" s="851"/>
      <c r="AE82" s="851"/>
      <c r="AF82" s="851">
        <v>13</v>
      </c>
      <c r="AG82" s="851"/>
      <c r="AH82" s="851"/>
      <c r="AI82" s="851"/>
      <c r="AJ82" s="851"/>
      <c r="AK82" s="851" t="s">
        <v>479</v>
      </c>
      <c r="AL82" s="851"/>
      <c r="AM82" s="851"/>
      <c r="AN82" s="851"/>
      <c r="AO82" s="851"/>
      <c r="AP82" s="851">
        <v>2</v>
      </c>
      <c r="AQ82" s="851"/>
      <c r="AR82" s="851"/>
      <c r="AS82" s="851"/>
      <c r="AT82" s="851"/>
      <c r="AU82" s="851">
        <v>0</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13844</v>
      </c>
      <c r="AG88" s="862"/>
      <c r="AH88" s="862"/>
      <c r="AI88" s="862"/>
      <c r="AJ88" s="862"/>
      <c r="AK88" s="859"/>
      <c r="AL88" s="859"/>
      <c r="AM88" s="859"/>
      <c r="AN88" s="859"/>
      <c r="AO88" s="859"/>
      <c r="AP88" s="862">
        <v>1800</v>
      </c>
      <c r="AQ88" s="862"/>
      <c r="AR88" s="862"/>
      <c r="AS88" s="862"/>
      <c r="AT88" s="862"/>
      <c r="AU88" s="862">
        <v>19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395</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c r="CS102" s="870"/>
      <c r="CT102" s="870"/>
      <c r="CU102" s="870"/>
      <c r="CV102" s="916"/>
      <c r="CW102" s="915"/>
      <c r="CX102" s="870"/>
      <c r="CY102" s="870"/>
      <c r="CZ102" s="870"/>
      <c r="DA102" s="916"/>
      <c r="DB102" s="915"/>
      <c r="DC102" s="870"/>
      <c r="DD102" s="870"/>
      <c r="DE102" s="870"/>
      <c r="DF102" s="916"/>
      <c r="DG102" s="915"/>
      <c r="DH102" s="870"/>
      <c r="DI102" s="870"/>
      <c r="DJ102" s="870"/>
      <c r="DK102" s="916"/>
      <c r="DL102" s="915"/>
      <c r="DM102" s="870"/>
      <c r="DN102" s="870"/>
      <c r="DO102" s="870"/>
      <c r="DP102" s="916"/>
      <c r="DQ102" s="915"/>
      <c r="DR102" s="870"/>
      <c r="DS102" s="870"/>
      <c r="DT102" s="870"/>
      <c r="DU102" s="916"/>
      <c r="DV102" s="939"/>
      <c r="DW102" s="940"/>
      <c r="DX102" s="940"/>
      <c r="DY102" s="940"/>
      <c r="DZ102" s="941"/>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396</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397</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4" t="s">
        <v>400</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401</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x14ac:dyDescent="0.15">
      <c r="A109" s="93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403</v>
      </c>
      <c r="AB109" s="918"/>
      <c r="AC109" s="918"/>
      <c r="AD109" s="918"/>
      <c r="AE109" s="919"/>
      <c r="AF109" s="917" t="s">
        <v>289</v>
      </c>
      <c r="AG109" s="918"/>
      <c r="AH109" s="918"/>
      <c r="AI109" s="918"/>
      <c r="AJ109" s="919"/>
      <c r="AK109" s="917" t="s">
        <v>288</v>
      </c>
      <c r="AL109" s="918"/>
      <c r="AM109" s="918"/>
      <c r="AN109" s="918"/>
      <c r="AO109" s="919"/>
      <c r="AP109" s="917" t="s">
        <v>404</v>
      </c>
      <c r="AQ109" s="918"/>
      <c r="AR109" s="918"/>
      <c r="AS109" s="918"/>
      <c r="AT109" s="920"/>
      <c r="AU109" s="93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403</v>
      </c>
      <c r="BR109" s="918"/>
      <c r="BS109" s="918"/>
      <c r="BT109" s="918"/>
      <c r="BU109" s="919"/>
      <c r="BV109" s="917" t="s">
        <v>289</v>
      </c>
      <c r="BW109" s="918"/>
      <c r="BX109" s="918"/>
      <c r="BY109" s="918"/>
      <c r="BZ109" s="919"/>
      <c r="CA109" s="917" t="s">
        <v>288</v>
      </c>
      <c r="CB109" s="918"/>
      <c r="CC109" s="918"/>
      <c r="CD109" s="918"/>
      <c r="CE109" s="919"/>
      <c r="CF109" s="938" t="s">
        <v>404</v>
      </c>
      <c r="CG109" s="938"/>
      <c r="CH109" s="938"/>
      <c r="CI109" s="938"/>
      <c r="CJ109" s="938"/>
      <c r="CK109" s="917"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403</v>
      </c>
      <c r="DH109" s="918"/>
      <c r="DI109" s="918"/>
      <c r="DJ109" s="918"/>
      <c r="DK109" s="919"/>
      <c r="DL109" s="917" t="s">
        <v>289</v>
      </c>
      <c r="DM109" s="918"/>
      <c r="DN109" s="918"/>
      <c r="DO109" s="918"/>
      <c r="DP109" s="919"/>
      <c r="DQ109" s="917" t="s">
        <v>288</v>
      </c>
      <c r="DR109" s="918"/>
      <c r="DS109" s="918"/>
      <c r="DT109" s="918"/>
      <c r="DU109" s="919"/>
      <c r="DV109" s="917" t="s">
        <v>404</v>
      </c>
      <c r="DW109" s="918"/>
      <c r="DX109" s="918"/>
      <c r="DY109" s="918"/>
      <c r="DZ109" s="920"/>
    </row>
    <row r="110" spans="1:131" s="199" customFormat="1" ht="26.25" customHeight="1" x14ac:dyDescent="0.15">
      <c r="A110" s="921" t="s">
        <v>406</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117063</v>
      </c>
      <c r="AB110" s="925"/>
      <c r="AC110" s="925"/>
      <c r="AD110" s="925"/>
      <c r="AE110" s="926"/>
      <c r="AF110" s="927">
        <v>109091</v>
      </c>
      <c r="AG110" s="925"/>
      <c r="AH110" s="925"/>
      <c r="AI110" s="925"/>
      <c r="AJ110" s="926"/>
      <c r="AK110" s="927">
        <v>95329</v>
      </c>
      <c r="AL110" s="925"/>
      <c r="AM110" s="925"/>
      <c r="AN110" s="925"/>
      <c r="AO110" s="926"/>
      <c r="AP110" s="928">
        <v>16.7</v>
      </c>
      <c r="AQ110" s="929"/>
      <c r="AR110" s="929"/>
      <c r="AS110" s="929"/>
      <c r="AT110" s="930"/>
      <c r="AU110" s="931" t="s">
        <v>62</v>
      </c>
      <c r="AV110" s="932"/>
      <c r="AW110" s="932"/>
      <c r="AX110" s="932"/>
      <c r="AY110" s="932"/>
      <c r="AZ110" s="973" t="s">
        <v>407</v>
      </c>
      <c r="BA110" s="922"/>
      <c r="BB110" s="922"/>
      <c r="BC110" s="922"/>
      <c r="BD110" s="922"/>
      <c r="BE110" s="922"/>
      <c r="BF110" s="922"/>
      <c r="BG110" s="922"/>
      <c r="BH110" s="922"/>
      <c r="BI110" s="922"/>
      <c r="BJ110" s="922"/>
      <c r="BK110" s="922"/>
      <c r="BL110" s="922"/>
      <c r="BM110" s="922"/>
      <c r="BN110" s="922"/>
      <c r="BO110" s="922"/>
      <c r="BP110" s="923"/>
      <c r="BQ110" s="959">
        <v>743540</v>
      </c>
      <c r="BR110" s="960"/>
      <c r="BS110" s="960"/>
      <c r="BT110" s="960"/>
      <c r="BU110" s="960"/>
      <c r="BV110" s="960">
        <v>722291</v>
      </c>
      <c r="BW110" s="960"/>
      <c r="BX110" s="960"/>
      <c r="BY110" s="960"/>
      <c r="BZ110" s="960"/>
      <c r="CA110" s="960">
        <v>731059</v>
      </c>
      <c r="CB110" s="960"/>
      <c r="CC110" s="960"/>
      <c r="CD110" s="960"/>
      <c r="CE110" s="960"/>
      <c r="CF110" s="974">
        <v>127.9</v>
      </c>
      <c r="CG110" s="975"/>
      <c r="CH110" s="975"/>
      <c r="CI110" s="975"/>
      <c r="CJ110" s="975"/>
      <c r="CK110" s="976" t="s">
        <v>408</v>
      </c>
      <c r="CL110" s="977"/>
      <c r="CM110" s="956" t="s">
        <v>409</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223</v>
      </c>
      <c r="DH110" s="960"/>
      <c r="DI110" s="960"/>
      <c r="DJ110" s="960"/>
      <c r="DK110" s="960"/>
      <c r="DL110" s="960" t="s">
        <v>223</v>
      </c>
      <c r="DM110" s="960"/>
      <c r="DN110" s="960"/>
      <c r="DO110" s="960"/>
      <c r="DP110" s="960"/>
      <c r="DQ110" s="960" t="s">
        <v>223</v>
      </c>
      <c r="DR110" s="960"/>
      <c r="DS110" s="960"/>
      <c r="DT110" s="960"/>
      <c r="DU110" s="960"/>
      <c r="DV110" s="961" t="s">
        <v>223</v>
      </c>
      <c r="DW110" s="961"/>
      <c r="DX110" s="961"/>
      <c r="DY110" s="961"/>
      <c r="DZ110" s="962"/>
    </row>
    <row r="111" spans="1:131" s="199" customFormat="1" ht="26.25" customHeight="1" x14ac:dyDescent="0.15">
      <c r="A111" s="963" t="s">
        <v>410</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223</v>
      </c>
      <c r="AB111" s="967"/>
      <c r="AC111" s="967"/>
      <c r="AD111" s="967"/>
      <c r="AE111" s="968"/>
      <c r="AF111" s="969" t="s">
        <v>223</v>
      </c>
      <c r="AG111" s="967"/>
      <c r="AH111" s="967"/>
      <c r="AI111" s="967"/>
      <c r="AJ111" s="968"/>
      <c r="AK111" s="969" t="s">
        <v>223</v>
      </c>
      <c r="AL111" s="967"/>
      <c r="AM111" s="967"/>
      <c r="AN111" s="967"/>
      <c r="AO111" s="968"/>
      <c r="AP111" s="970" t="s">
        <v>223</v>
      </c>
      <c r="AQ111" s="971"/>
      <c r="AR111" s="971"/>
      <c r="AS111" s="971"/>
      <c r="AT111" s="972"/>
      <c r="AU111" s="933"/>
      <c r="AV111" s="934"/>
      <c r="AW111" s="934"/>
      <c r="AX111" s="934"/>
      <c r="AY111" s="934"/>
      <c r="AZ111" s="982" t="s">
        <v>411</v>
      </c>
      <c r="BA111" s="983"/>
      <c r="BB111" s="983"/>
      <c r="BC111" s="983"/>
      <c r="BD111" s="983"/>
      <c r="BE111" s="983"/>
      <c r="BF111" s="983"/>
      <c r="BG111" s="983"/>
      <c r="BH111" s="983"/>
      <c r="BI111" s="983"/>
      <c r="BJ111" s="983"/>
      <c r="BK111" s="983"/>
      <c r="BL111" s="983"/>
      <c r="BM111" s="983"/>
      <c r="BN111" s="983"/>
      <c r="BO111" s="983"/>
      <c r="BP111" s="984"/>
      <c r="BQ111" s="952">
        <v>5132</v>
      </c>
      <c r="BR111" s="953"/>
      <c r="BS111" s="953"/>
      <c r="BT111" s="953"/>
      <c r="BU111" s="953"/>
      <c r="BV111" s="953">
        <v>3309</v>
      </c>
      <c r="BW111" s="953"/>
      <c r="BX111" s="953"/>
      <c r="BY111" s="953"/>
      <c r="BZ111" s="953"/>
      <c r="CA111" s="953">
        <v>1701</v>
      </c>
      <c r="CB111" s="953"/>
      <c r="CC111" s="953"/>
      <c r="CD111" s="953"/>
      <c r="CE111" s="953"/>
      <c r="CF111" s="947">
        <v>0.3</v>
      </c>
      <c r="CG111" s="948"/>
      <c r="CH111" s="948"/>
      <c r="CI111" s="948"/>
      <c r="CJ111" s="948"/>
      <c r="CK111" s="978"/>
      <c r="CL111" s="979"/>
      <c r="CM111" s="949" t="s">
        <v>412</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223</v>
      </c>
      <c r="DH111" s="953"/>
      <c r="DI111" s="953"/>
      <c r="DJ111" s="953"/>
      <c r="DK111" s="953"/>
      <c r="DL111" s="953" t="s">
        <v>223</v>
      </c>
      <c r="DM111" s="953"/>
      <c r="DN111" s="953"/>
      <c r="DO111" s="953"/>
      <c r="DP111" s="953"/>
      <c r="DQ111" s="953" t="s">
        <v>223</v>
      </c>
      <c r="DR111" s="953"/>
      <c r="DS111" s="953"/>
      <c r="DT111" s="953"/>
      <c r="DU111" s="953"/>
      <c r="DV111" s="954" t="s">
        <v>223</v>
      </c>
      <c r="DW111" s="954"/>
      <c r="DX111" s="954"/>
      <c r="DY111" s="954"/>
      <c r="DZ111" s="955"/>
    </row>
    <row r="112" spans="1:131" s="199" customFormat="1" ht="26.25" customHeight="1" x14ac:dyDescent="0.15">
      <c r="A112" s="985" t="s">
        <v>413</v>
      </c>
      <c r="B112" s="986"/>
      <c r="C112" s="983" t="s">
        <v>414</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223</v>
      </c>
      <c r="AB112" s="992"/>
      <c r="AC112" s="992"/>
      <c r="AD112" s="992"/>
      <c r="AE112" s="993"/>
      <c r="AF112" s="994" t="s">
        <v>223</v>
      </c>
      <c r="AG112" s="992"/>
      <c r="AH112" s="992"/>
      <c r="AI112" s="992"/>
      <c r="AJ112" s="993"/>
      <c r="AK112" s="994" t="s">
        <v>223</v>
      </c>
      <c r="AL112" s="992"/>
      <c r="AM112" s="992"/>
      <c r="AN112" s="992"/>
      <c r="AO112" s="993"/>
      <c r="AP112" s="995" t="s">
        <v>223</v>
      </c>
      <c r="AQ112" s="996"/>
      <c r="AR112" s="996"/>
      <c r="AS112" s="996"/>
      <c r="AT112" s="997"/>
      <c r="AU112" s="933"/>
      <c r="AV112" s="934"/>
      <c r="AW112" s="934"/>
      <c r="AX112" s="934"/>
      <c r="AY112" s="934"/>
      <c r="AZ112" s="982" t="s">
        <v>415</v>
      </c>
      <c r="BA112" s="983"/>
      <c r="BB112" s="983"/>
      <c r="BC112" s="983"/>
      <c r="BD112" s="983"/>
      <c r="BE112" s="983"/>
      <c r="BF112" s="983"/>
      <c r="BG112" s="983"/>
      <c r="BH112" s="983"/>
      <c r="BI112" s="983"/>
      <c r="BJ112" s="983"/>
      <c r="BK112" s="983"/>
      <c r="BL112" s="983"/>
      <c r="BM112" s="983"/>
      <c r="BN112" s="983"/>
      <c r="BO112" s="983"/>
      <c r="BP112" s="984"/>
      <c r="BQ112" s="952">
        <v>602827</v>
      </c>
      <c r="BR112" s="953"/>
      <c r="BS112" s="953"/>
      <c r="BT112" s="953"/>
      <c r="BU112" s="953"/>
      <c r="BV112" s="953">
        <v>558333</v>
      </c>
      <c r="BW112" s="953"/>
      <c r="BX112" s="953"/>
      <c r="BY112" s="953"/>
      <c r="BZ112" s="953"/>
      <c r="CA112" s="953">
        <v>540991</v>
      </c>
      <c r="CB112" s="953"/>
      <c r="CC112" s="953"/>
      <c r="CD112" s="953"/>
      <c r="CE112" s="953"/>
      <c r="CF112" s="947">
        <v>94.7</v>
      </c>
      <c r="CG112" s="948"/>
      <c r="CH112" s="948"/>
      <c r="CI112" s="948"/>
      <c r="CJ112" s="948"/>
      <c r="CK112" s="978"/>
      <c r="CL112" s="979"/>
      <c r="CM112" s="949" t="s">
        <v>416</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223</v>
      </c>
      <c r="DH112" s="953"/>
      <c r="DI112" s="953"/>
      <c r="DJ112" s="953"/>
      <c r="DK112" s="953"/>
      <c r="DL112" s="953" t="s">
        <v>223</v>
      </c>
      <c r="DM112" s="953"/>
      <c r="DN112" s="953"/>
      <c r="DO112" s="953"/>
      <c r="DP112" s="953"/>
      <c r="DQ112" s="953" t="s">
        <v>223</v>
      </c>
      <c r="DR112" s="953"/>
      <c r="DS112" s="953"/>
      <c r="DT112" s="953"/>
      <c r="DU112" s="953"/>
      <c r="DV112" s="954" t="s">
        <v>223</v>
      </c>
      <c r="DW112" s="954"/>
      <c r="DX112" s="954"/>
      <c r="DY112" s="954"/>
      <c r="DZ112" s="955"/>
    </row>
    <row r="113" spans="1:130" s="199" customFormat="1" ht="26.25" customHeight="1" x14ac:dyDescent="0.15">
      <c r="A113" s="987"/>
      <c r="B113" s="988"/>
      <c r="C113" s="983" t="s">
        <v>417</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63930</v>
      </c>
      <c r="AB113" s="967"/>
      <c r="AC113" s="967"/>
      <c r="AD113" s="967"/>
      <c r="AE113" s="968"/>
      <c r="AF113" s="969">
        <v>63891</v>
      </c>
      <c r="AG113" s="967"/>
      <c r="AH113" s="967"/>
      <c r="AI113" s="967"/>
      <c r="AJ113" s="968"/>
      <c r="AK113" s="969">
        <v>68144</v>
      </c>
      <c r="AL113" s="967"/>
      <c r="AM113" s="967"/>
      <c r="AN113" s="967"/>
      <c r="AO113" s="968"/>
      <c r="AP113" s="970">
        <v>11.9</v>
      </c>
      <c r="AQ113" s="971"/>
      <c r="AR113" s="971"/>
      <c r="AS113" s="971"/>
      <c r="AT113" s="972"/>
      <c r="AU113" s="933"/>
      <c r="AV113" s="934"/>
      <c r="AW113" s="934"/>
      <c r="AX113" s="934"/>
      <c r="AY113" s="934"/>
      <c r="AZ113" s="982" t="s">
        <v>418</v>
      </c>
      <c r="BA113" s="983"/>
      <c r="BB113" s="983"/>
      <c r="BC113" s="983"/>
      <c r="BD113" s="983"/>
      <c r="BE113" s="983"/>
      <c r="BF113" s="983"/>
      <c r="BG113" s="983"/>
      <c r="BH113" s="983"/>
      <c r="BI113" s="983"/>
      <c r="BJ113" s="983"/>
      <c r="BK113" s="983"/>
      <c r="BL113" s="983"/>
      <c r="BM113" s="983"/>
      <c r="BN113" s="983"/>
      <c r="BO113" s="983"/>
      <c r="BP113" s="984"/>
      <c r="BQ113" s="952">
        <v>5873</v>
      </c>
      <c r="BR113" s="953"/>
      <c r="BS113" s="953"/>
      <c r="BT113" s="953"/>
      <c r="BU113" s="953"/>
      <c r="BV113" s="953">
        <v>8171</v>
      </c>
      <c r="BW113" s="953"/>
      <c r="BX113" s="953"/>
      <c r="BY113" s="953"/>
      <c r="BZ113" s="953"/>
      <c r="CA113" s="953">
        <v>19157</v>
      </c>
      <c r="CB113" s="953"/>
      <c r="CC113" s="953"/>
      <c r="CD113" s="953"/>
      <c r="CE113" s="953"/>
      <c r="CF113" s="947">
        <v>3.4</v>
      </c>
      <c r="CG113" s="948"/>
      <c r="CH113" s="948"/>
      <c r="CI113" s="948"/>
      <c r="CJ113" s="948"/>
      <c r="CK113" s="978"/>
      <c r="CL113" s="979"/>
      <c r="CM113" s="949" t="s">
        <v>419</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v>5132</v>
      </c>
      <c r="DH113" s="992"/>
      <c r="DI113" s="992"/>
      <c r="DJ113" s="992"/>
      <c r="DK113" s="993"/>
      <c r="DL113" s="994">
        <v>3309</v>
      </c>
      <c r="DM113" s="992"/>
      <c r="DN113" s="992"/>
      <c r="DO113" s="992"/>
      <c r="DP113" s="993"/>
      <c r="DQ113" s="994">
        <v>1701</v>
      </c>
      <c r="DR113" s="992"/>
      <c r="DS113" s="992"/>
      <c r="DT113" s="992"/>
      <c r="DU113" s="993"/>
      <c r="DV113" s="995">
        <v>0.3</v>
      </c>
      <c r="DW113" s="996"/>
      <c r="DX113" s="996"/>
      <c r="DY113" s="996"/>
      <c r="DZ113" s="997"/>
    </row>
    <row r="114" spans="1:130" s="199" customFormat="1" ht="26.25" customHeight="1" x14ac:dyDescent="0.15">
      <c r="A114" s="987"/>
      <c r="B114" s="988"/>
      <c r="C114" s="983" t="s">
        <v>420</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1570</v>
      </c>
      <c r="AB114" s="992"/>
      <c r="AC114" s="992"/>
      <c r="AD114" s="992"/>
      <c r="AE114" s="993"/>
      <c r="AF114" s="994">
        <v>1634</v>
      </c>
      <c r="AG114" s="992"/>
      <c r="AH114" s="992"/>
      <c r="AI114" s="992"/>
      <c r="AJ114" s="993"/>
      <c r="AK114" s="994">
        <v>1683</v>
      </c>
      <c r="AL114" s="992"/>
      <c r="AM114" s="992"/>
      <c r="AN114" s="992"/>
      <c r="AO114" s="993"/>
      <c r="AP114" s="995">
        <v>0.3</v>
      </c>
      <c r="AQ114" s="996"/>
      <c r="AR114" s="996"/>
      <c r="AS114" s="996"/>
      <c r="AT114" s="997"/>
      <c r="AU114" s="933"/>
      <c r="AV114" s="934"/>
      <c r="AW114" s="934"/>
      <c r="AX114" s="934"/>
      <c r="AY114" s="934"/>
      <c r="AZ114" s="982" t="s">
        <v>421</v>
      </c>
      <c r="BA114" s="983"/>
      <c r="BB114" s="983"/>
      <c r="BC114" s="983"/>
      <c r="BD114" s="983"/>
      <c r="BE114" s="983"/>
      <c r="BF114" s="983"/>
      <c r="BG114" s="983"/>
      <c r="BH114" s="983"/>
      <c r="BI114" s="983"/>
      <c r="BJ114" s="983"/>
      <c r="BK114" s="983"/>
      <c r="BL114" s="983"/>
      <c r="BM114" s="983"/>
      <c r="BN114" s="983"/>
      <c r="BO114" s="983"/>
      <c r="BP114" s="984"/>
      <c r="BQ114" s="952">
        <v>200376</v>
      </c>
      <c r="BR114" s="953"/>
      <c r="BS114" s="953"/>
      <c r="BT114" s="953"/>
      <c r="BU114" s="953"/>
      <c r="BV114" s="953">
        <v>194241</v>
      </c>
      <c r="BW114" s="953"/>
      <c r="BX114" s="953"/>
      <c r="BY114" s="953"/>
      <c r="BZ114" s="953"/>
      <c r="CA114" s="953">
        <v>189393</v>
      </c>
      <c r="CB114" s="953"/>
      <c r="CC114" s="953"/>
      <c r="CD114" s="953"/>
      <c r="CE114" s="953"/>
      <c r="CF114" s="947">
        <v>33.1</v>
      </c>
      <c r="CG114" s="948"/>
      <c r="CH114" s="948"/>
      <c r="CI114" s="948"/>
      <c r="CJ114" s="948"/>
      <c r="CK114" s="978"/>
      <c r="CL114" s="979"/>
      <c r="CM114" s="949" t="s">
        <v>422</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223</v>
      </c>
      <c r="DH114" s="992"/>
      <c r="DI114" s="992"/>
      <c r="DJ114" s="992"/>
      <c r="DK114" s="993"/>
      <c r="DL114" s="994" t="s">
        <v>223</v>
      </c>
      <c r="DM114" s="992"/>
      <c r="DN114" s="992"/>
      <c r="DO114" s="992"/>
      <c r="DP114" s="993"/>
      <c r="DQ114" s="994" t="s">
        <v>223</v>
      </c>
      <c r="DR114" s="992"/>
      <c r="DS114" s="992"/>
      <c r="DT114" s="992"/>
      <c r="DU114" s="993"/>
      <c r="DV114" s="995" t="s">
        <v>223</v>
      </c>
      <c r="DW114" s="996"/>
      <c r="DX114" s="996"/>
      <c r="DY114" s="996"/>
      <c r="DZ114" s="997"/>
    </row>
    <row r="115" spans="1:130" s="199" customFormat="1" ht="26.25" customHeight="1" x14ac:dyDescent="0.15">
      <c r="A115" s="987"/>
      <c r="B115" s="988"/>
      <c r="C115" s="983" t="s">
        <v>423</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2500</v>
      </c>
      <c r="AB115" s="967"/>
      <c r="AC115" s="967"/>
      <c r="AD115" s="967"/>
      <c r="AE115" s="968"/>
      <c r="AF115" s="969">
        <v>1824</v>
      </c>
      <c r="AG115" s="967"/>
      <c r="AH115" s="967"/>
      <c r="AI115" s="967"/>
      <c r="AJ115" s="968"/>
      <c r="AK115" s="969">
        <v>1607</v>
      </c>
      <c r="AL115" s="967"/>
      <c r="AM115" s="967"/>
      <c r="AN115" s="967"/>
      <c r="AO115" s="968"/>
      <c r="AP115" s="970">
        <v>0.3</v>
      </c>
      <c r="AQ115" s="971"/>
      <c r="AR115" s="971"/>
      <c r="AS115" s="971"/>
      <c r="AT115" s="972"/>
      <c r="AU115" s="933"/>
      <c r="AV115" s="934"/>
      <c r="AW115" s="934"/>
      <c r="AX115" s="934"/>
      <c r="AY115" s="934"/>
      <c r="AZ115" s="982" t="s">
        <v>424</v>
      </c>
      <c r="BA115" s="983"/>
      <c r="BB115" s="983"/>
      <c r="BC115" s="983"/>
      <c r="BD115" s="983"/>
      <c r="BE115" s="983"/>
      <c r="BF115" s="983"/>
      <c r="BG115" s="983"/>
      <c r="BH115" s="983"/>
      <c r="BI115" s="983"/>
      <c r="BJ115" s="983"/>
      <c r="BK115" s="983"/>
      <c r="BL115" s="983"/>
      <c r="BM115" s="983"/>
      <c r="BN115" s="983"/>
      <c r="BO115" s="983"/>
      <c r="BP115" s="984"/>
      <c r="BQ115" s="952" t="s">
        <v>223</v>
      </c>
      <c r="BR115" s="953"/>
      <c r="BS115" s="953"/>
      <c r="BT115" s="953"/>
      <c r="BU115" s="953"/>
      <c r="BV115" s="953" t="s">
        <v>223</v>
      </c>
      <c r="BW115" s="953"/>
      <c r="BX115" s="953"/>
      <c r="BY115" s="953"/>
      <c r="BZ115" s="953"/>
      <c r="CA115" s="953" t="s">
        <v>223</v>
      </c>
      <c r="CB115" s="953"/>
      <c r="CC115" s="953"/>
      <c r="CD115" s="953"/>
      <c r="CE115" s="953"/>
      <c r="CF115" s="947" t="s">
        <v>223</v>
      </c>
      <c r="CG115" s="948"/>
      <c r="CH115" s="948"/>
      <c r="CI115" s="948"/>
      <c r="CJ115" s="948"/>
      <c r="CK115" s="978"/>
      <c r="CL115" s="979"/>
      <c r="CM115" s="982"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223</v>
      </c>
      <c r="DH115" s="992"/>
      <c r="DI115" s="992"/>
      <c r="DJ115" s="992"/>
      <c r="DK115" s="993"/>
      <c r="DL115" s="994" t="s">
        <v>223</v>
      </c>
      <c r="DM115" s="992"/>
      <c r="DN115" s="992"/>
      <c r="DO115" s="992"/>
      <c r="DP115" s="993"/>
      <c r="DQ115" s="994" t="s">
        <v>223</v>
      </c>
      <c r="DR115" s="992"/>
      <c r="DS115" s="992"/>
      <c r="DT115" s="992"/>
      <c r="DU115" s="993"/>
      <c r="DV115" s="995" t="s">
        <v>223</v>
      </c>
      <c r="DW115" s="996"/>
      <c r="DX115" s="996"/>
      <c r="DY115" s="996"/>
      <c r="DZ115" s="997"/>
    </row>
    <row r="116" spans="1:130" s="199" customFormat="1" ht="26.25" customHeight="1" x14ac:dyDescent="0.15">
      <c r="A116" s="989"/>
      <c r="B116" s="990"/>
      <c r="C116" s="998" t="s">
        <v>426</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223</v>
      </c>
      <c r="AB116" s="992"/>
      <c r="AC116" s="992"/>
      <c r="AD116" s="992"/>
      <c r="AE116" s="993"/>
      <c r="AF116" s="994" t="s">
        <v>223</v>
      </c>
      <c r="AG116" s="992"/>
      <c r="AH116" s="992"/>
      <c r="AI116" s="992"/>
      <c r="AJ116" s="993"/>
      <c r="AK116" s="994" t="s">
        <v>223</v>
      </c>
      <c r="AL116" s="992"/>
      <c r="AM116" s="992"/>
      <c r="AN116" s="992"/>
      <c r="AO116" s="993"/>
      <c r="AP116" s="995" t="s">
        <v>223</v>
      </c>
      <c r="AQ116" s="996"/>
      <c r="AR116" s="996"/>
      <c r="AS116" s="996"/>
      <c r="AT116" s="997"/>
      <c r="AU116" s="933"/>
      <c r="AV116" s="934"/>
      <c r="AW116" s="934"/>
      <c r="AX116" s="934"/>
      <c r="AY116" s="934"/>
      <c r="AZ116" s="1000" t="s">
        <v>427</v>
      </c>
      <c r="BA116" s="1001"/>
      <c r="BB116" s="1001"/>
      <c r="BC116" s="1001"/>
      <c r="BD116" s="1001"/>
      <c r="BE116" s="1001"/>
      <c r="BF116" s="1001"/>
      <c r="BG116" s="1001"/>
      <c r="BH116" s="1001"/>
      <c r="BI116" s="1001"/>
      <c r="BJ116" s="1001"/>
      <c r="BK116" s="1001"/>
      <c r="BL116" s="1001"/>
      <c r="BM116" s="1001"/>
      <c r="BN116" s="1001"/>
      <c r="BO116" s="1001"/>
      <c r="BP116" s="1002"/>
      <c r="BQ116" s="952" t="s">
        <v>223</v>
      </c>
      <c r="BR116" s="953"/>
      <c r="BS116" s="953"/>
      <c r="BT116" s="953"/>
      <c r="BU116" s="953"/>
      <c r="BV116" s="953" t="s">
        <v>223</v>
      </c>
      <c r="BW116" s="953"/>
      <c r="BX116" s="953"/>
      <c r="BY116" s="953"/>
      <c r="BZ116" s="953"/>
      <c r="CA116" s="953" t="s">
        <v>223</v>
      </c>
      <c r="CB116" s="953"/>
      <c r="CC116" s="953"/>
      <c r="CD116" s="953"/>
      <c r="CE116" s="953"/>
      <c r="CF116" s="947" t="s">
        <v>223</v>
      </c>
      <c r="CG116" s="948"/>
      <c r="CH116" s="948"/>
      <c r="CI116" s="948"/>
      <c r="CJ116" s="948"/>
      <c r="CK116" s="978"/>
      <c r="CL116" s="979"/>
      <c r="CM116" s="949" t="s">
        <v>428</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223</v>
      </c>
      <c r="DH116" s="992"/>
      <c r="DI116" s="992"/>
      <c r="DJ116" s="992"/>
      <c r="DK116" s="993"/>
      <c r="DL116" s="994" t="s">
        <v>223</v>
      </c>
      <c r="DM116" s="992"/>
      <c r="DN116" s="992"/>
      <c r="DO116" s="992"/>
      <c r="DP116" s="993"/>
      <c r="DQ116" s="994" t="s">
        <v>223</v>
      </c>
      <c r="DR116" s="992"/>
      <c r="DS116" s="992"/>
      <c r="DT116" s="992"/>
      <c r="DU116" s="993"/>
      <c r="DV116" s="995" t="s">
        <v>223</v>
      </c>
      <c r="DW116" s="996"/>
      <c r="DX116" s="996"/>
      <c r="DY116" s="996"/>
      <c r="DZ116" s="997"/>
    </row>
    <row r="117" spans="1:130" s="199" customFormat="1" ht="26.25" customHeight="1" x14ac:dyDescent="0.15">
      <c r="A117" s="937" t="s">
        <v>171</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429</v>
      </c>
      <c r="Z117" s="919"/>
      <c r="AA117" s="1009">
        <v>185063</v>
      </c>
      <c r="AB117" s="1010"/>
      <c r="AC117" s="1010"/>
      <c r="AD117" s="1010"/>
      <c r="AE117" s="1011"/>
      <c r="AF117" s="1012">
        <v>176440</v>
      </c>
      <c r="AG117" s="1010"/>
      <c r="AH117" s="1010"/>
      <c r="AI117" s="1010"/>
      <c r="AJ117" s="1011"/>
      <c r="AK117" s="1012">
        <v>166763</v>
      </c>
      <c r="AL117" s="1010"/>
      <c r="AM117" s="1010"/>
      <c r="AN117" s="1010"/>
      <c r="AO117" s="1011"/>
      <c r="AP117" s="1013"/>
      <c r="AQ117" s="1014"/>
      <c r="AR117" s="1014"/>
      <c r="AS117" s="1014"/>
      <c r="AT117" s="1015"/>
      <c r="AU117" s="933"/>
      <c r="AV117" s="934"/>
      <c r="AW117" s="934"/>
      <c r="AX117" s="934"/>
      <c r="AY117" s="934"/>
      <c r="AZ117" s="1000" t="s">
        <v>430</v>
      </c>
      <c r="BA117" s="1001"/>
      <c r="BB117" s="1001"/>
      <c r="BC117" s="1001"/>
      <c r="BD117" s="1001"/>
      <c r="BE117" s="1001"/>
      <c r="BF117" s="1001"/>
      <c r="BG117" s="1001"/>
      <c r="BH117" s="1001"/>
      <c r="BI117" s="1001"/>
      <c r="BJ117" s="1001"/>
      <c r="BK117" s="1001"/>
      <c r="BL117" s="1001"/>
      <c r="BM117" s="1001"/>
      <c r="BN117" s="1001"/>
      <c r="BO117" s="1001"/>
      <c r="BP117" s="1002"/>
      <c r="BQ117" s="952" t="s">
        <v>223</v>
      </c>
      <c r="BR117" s="953"/>
      <c r="BS117" s="953"/>
      <c r="BT117" s="953"/>
      <c r="BU117" s="953"/>
      <c r="BV117" s="953" t="s">
        <v>223</v>
      </c>
      <c r="BW117" s="953"/>
      <c r="BX117" s="953"/>
      <c r="BY117" s="953"/>
      <c r="BZ117" s="953"/>
      <c r="CA117" s="953" t="s">
        <v>223</v>
      </c>
      <c r="CB117" s="953"/>
      <c r="CC117" s="953"/>
      <c r="CD117" s="953"/>
      <c r="CE117" s="953"/>
      <c r="CF117" s="947" t="s">
        <v>223</v>
      </c>
      <c r="CG117" s="948"/>
      <c r="CH117" s="948"/>
      <c r="CI117" s="948"/>
      <c r="CJ117" s="948"/>
      <c r="CK117" s="978"/>
      <c r="CL117" s="979"/>
      <c r="CM117" s="949" t="s">
        <v>431</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223</v>
      </c>
      <c r="DH117" s="992"/>
      <c r="DI117" s="992"/>
      <c r="DJ117" s="992"/>
      <c r="DK117" s="993"/>
      <c r="DL117" s="994" t="s">
        <v>223</v>
      </c>
      <c r="DM117" s="992"/>
      <c r="DN117" s="992"/>
      <c r="DO117" s="992"/>
      <c r="DP117" s="993"/>
      <c r="DQ117" s="994" t="s">
        <v>223</v>
      </c>
      <c r="DR117" s="992"/>
      <c r="DS117" s="992"/>
      <c r="DT117" s="992"/>
      <c r="DU117" s="993"/>
      <c r="DV117" s="995" t="s">
        <v>223</v>
      </c>
      <c r="DW117" s="996"/>
      <c r="DX117" s="996"/>
      <c r="DY117" s="996"/>
      <c r="DZ117" s="997"/>
    </row>
    <row r="118" spans="1:130" s="199" customFormat="1" ht="26.25" customHeight="1" x14ac:dyDescent="0.15">
      <c r="A118" s="93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403</v>
      </c>
      <c r="AB118" s="918"/>
      <c r="AC118" s="918"/>
      <c r="AD118" s="918"/>
      <c r="AE118" s="919"/>
      <c r="AF118" s="917" t="s">
        <v>289</v>
      </c>
      <c r="AG118" s="918"/>
      <c r="AH118" s="918"/>
      <c r="AI118" s="918"/>
      <c r="AJ118" s="919"/>
      <c r="AK118" s="917" t="s">
        <v>288</v>
      </c>
      <c r="AL118" s="918"/>
      <c r="AM118" s="918"/>
      <c r="AN118" s="918"/>
      <c r="AO118" s="919"/>
      <c r="AP118" s="1004" t="s">
        <v>404</v>
      </c>
      <c r="AQ118" s="1005"/>
      <c r="AR118" s="1005"/>
      <c r="AS118" s="1005"/>
      <c r="AT118" s="1006"/>
      <c r="AU118" s="933"/>
      <c r="AV118" s="934"/>
      <c r="AW118" s="934"/>
      <c r="AX118" s="934"/>
      <c r="AY118" s="934"/>
      <c r="AZ118" s="1007" t="s">
        <v>432</v>
      </c>
      <c r="BA118" s="998"/>
      <c r="BB118" s="998"/>
      <c r="BC118" s="998"/>
      <c r="BD118" s="998"/>
      <c r="BE118" s="998"/>
      <c r="BF118" s="998"/>
      <c r="BG118" s="998"/>
      <c r="BH118" s="998"/>
      <c r="BI118" s="998"/>
      <c r="BJ118" s="998"/>
      <c r="BK118" s="998"/>
      <c r="BL118" s="998"/>
      <c r="BM118" s="998"/>
      <c r="BN118" s="998"/>
      <c r="BO118" s="998"/>
      <c r="BP118" s="999"/>
      <c r="BQ118" s="1030" t="s">
        <v>223</v>
      </c>
      <c r="BR118" s="1031"/>
      <c r="BS118" s="1031"/>
      <c r="BT118" s="1031"/>
      <c r="BU118" s="1031"/>
      <c r="BV118" s="1031" t="s">
        <v>223</v>
      </c>
      <c r="BW118" s="1031"/>
      <c r="BX118" s="1031"/>
      <c r="BY118" s="1031"/>
      <c r="BZ118" s="1031"/>
      <c r="CA118" s="1031" t="s">
        <v>223</v>
      </c>
      <c r="CB118" s="1031"/>
      <c r="CC118" s="1031"/>
      <c r="CD118" s="1031"/>
      <c r="CE118" s="1031"/>
      <c r="CF118" s="947" t="s">
        <v>223</v>
      </c>
      <c r="CG118" s="948"/>
      <c r="CH118" s="948"/>
      <c r="CI118" s="948"/>
      <c r="CJ118" s="948"/>
      <c r="CK118" s="978"/>
      <c r="CL118" s="979"/>
      <c r="CM118" s="949" t="s">
        <v>433</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223</v>
      </c>
      <c r="DH118" s="992"/>
      <c r="DI118" s="992"/>
      <c r="DJ118" s="992"/>
      <c r="DK118" s="993"/>
      <c r="DL118" s="994" t="s">
        <v>223</v>
      </c>
      <c r="DM118" s="992"/>
      <c r="DN118" s="992"/>
      <c r="DO118" s="992"/>
      <c r="DP118" s="993"/>
      <c r="DQ118" s="994" t="s">
        <v>223</v>
      </c>
      <c r="DR118" s="992"/>
      <c r="DS118" s="992"/>
      <c r="DT118" s="992"/>
      <c r="DU118" s="993"/>
      <c r="DV118" s="995" t="s">
        <v>223</v>
      </c>
      <c r="DW118" s="996"/>
      <c r="DX118" s="996"/>
      <c r="DY118" s="996"/>
      <c r="DZ118" s="997"/>
    </row>
    <row r="119" spans="1:130" s="199" customFormat="1" ht="26.25" customHeight="1" x14ac:dyDescent="0.15">
      <c r="A119" s="1091" t="s">
        <v>408</v>
      </c>
      <c r="B119" s="977"/>
      <c r="C119" s="956" t="s">
        <v>409</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223</v>
      </c>
      <c r="AB119" s="925"/>
      <c r="AC119" s="925"/>
      <c r="AD119" s="925"/>
      <c r="AE119" s="926"/>
      <c r="AF119" s="927" t="s">
        <v>223</v>
      </c>
      <c r="AG119" s="925"/>
      <c r="AH119" s="925"/>
      <c r="AI119" s="925"/>
      <c r="AJ119" s="926"/>
      <c r="AK119" s="927" t="s">
        <v>223</v>
      </c>
      <c r="AL119" s="925"/>
      <c r="AM119" s="925"/>
      <c r="AN119" s="925"/>
      <c r="AO119" s="926"/>
      <c r="AP119" s="928" t="s">
        <v>223</v>
      </c>
      <c r="AQ119" s="929"/>
      <c r="AR119" s="929"/>
      <c r="AS119" s="929"/>
      <c r="AT119" s="930"/>
      <c r="AU119" s="935"/>
      <c r="AV119" s="936"/>
      <c r="AW119" s="936"/>
      <c r="AX119" s="936"/>
      <c r="AY119" s="936"/>
      <c r="AZ119" s="230" t="s">
        <v>171</v>
      </c>
      <c r="BA119" s="230"/>
      <c r="BB119" s="230"/>
      <c r="BC119" s="230"/>
      <c r="BD119" s="230"/>
      <c r="BE119" s="230"/>
      <c r="BF119" s="230"/>
      <c r="BG119" s="230"/>
      <c r="BH119" s="230"/>
      <c r="BI119" s="230"/>
      <c r="BJ119" s="230"/>
      <c r="BK119" s="230"/>
      <c r="BL119" s="230"/>
      <c r="BM119" s="230"/>
      <c r="BN119" s="230"/>
      <c r="BO119" s="1008" t="s">
        <v>434</v>
      </c>
      <c r="BP119" s="1039"/>
      <c r="BQ119" s="1030">
        <v>1557748</v>
      </c>
      <c r="BR119" s="1031"/>
      <c r="BS119" s="1031"/>
      <c r="BT119" s="1031"/>
      <c r="BU119" s="1031"/>
      <c r="BV119" s="1031">
        <v>1486345</v>
      </c>
      <c r="BW119" s="1031"/>
      <c r="BX119" s="1031"/>
      <c r="BY119" s="1031"/>
      <c r="BZ119" s="1031"/>
      <c r="CA119" s="1031">
        <v>1482301</v>
      </c>
      <c r="CB119" s="1031"/>
      <c r="CC119" s="1031"/>
      <c r="CD119" s="1031"/>
      <c r="CE119" s="1031"/>
      <c r="CF119" s="1032"/>
      <c r="CG119" s="1033"/>
      <c r="CH119" s="1033"/>
      <c r="CI119" s="1033"/>
      <c r="CJ119" s="1034"/>
      <c r="CK119" s="980"/>
      <c r="CL119" s="981"/>
      <c r="CM119" s="1035" t="s">
        <v>435</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223</v>
      </c>
      <c r="DH119" s="1017"/>
      <c r="DI119" s="1017"/>
      <c r="DJ119" s="1017"/>
      <c r="DK119" s="1018"/>
      <c r="DL119" s="1016" t="s">
        <v>223</v>
      </c>
      <c r="DM119" s="1017"/>
      <c r="DN119" s="1017"/>
      <c r="DO119" s="1017"/>
      <c r="DP119" s="1018"/>
      <c r="DQ119" s="1016" t="s">
        <v>223</v>
      </c>
      <c r="DR119" s="1017"/>
      <c r="DS119" s="1017"/>
      <c r="DT119" s="1017"/>
      <c r="DU119" s="1018"/>
      <c r="DV119" s="1019" t="s">
        <v>223</v>
      </c>
      <c r="DW119" s="1020"/>
      <c r="DX119" s="1020"/>
      <c r="DY119" s="1020"/>
      <c r="DZ119" s="1021"/>
    </row>
    <row r="120" spans="1:130" s="199" customFormat="1" ht="26.25" customHeight="1" x14ac:dyDescent="0.15">
      <c r="A120" s="1092"/>
      <c r="B120" s="979"/>
      <c r="C120" s="949" t="s">
        <v>412</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223</v>
      </c>
      <c r="AB120" s="992"/>
      <c r="AC120" s="992"/>
      <c r="AD120" s="992"/>
      <c r="AE120" s="993"/>
      <c r="AF120" s="994" t="s">
        <v>223</v>
      </c>
      <c r="AG120" s="992"/>
      <c r="AH120" s="992"/>
      <c r="AI120" s="992"/>
      <c r="AJ120" s="993"/>
      <c r="AK120" s="994" t="s">
        <v>223</v>
      </c>
      <c r="AL120" s="992"/>
      <c r="AM120" s="992"/>
      <c r="AN120" s="992"/>
      <c r="AO120" s="993"/>
      <c r="AP120" s="995" t="s">
        <v>223</v>
      </c>
      <c r="AQ120" s="996"/>
      <c r="AR120" s="996"/>
      <c r="AS120" s="996"/>
      <c r="AT120" s="997"/>
      <c r="AU120" s="1022" t="s">
        <v>436</v>
      </c>
      <c r="AV120" s="1023"/>
      <c r="AW120" s="1023"/>
      <c r="AX120" s="1023"/>
      <c r="AY120" s="1024"/>
      <c r="AZ120" s="973" t="s">
        <v>437</v>
      </c>
      <c r="BA120" s="922"/>
      <c r="BB120" s="922"/>
      <c r="BC120" s="922"/>
      <c r="BD120" s="922"/>
      <c r="BE120" s="922"/>
      <c r="BF120" s="922"/>
      <c r="BG120" s="922"/>
      <c r="BH120" s="922"/>
      <c r="BI120" s="922"/>
      <c r="BJ120" s="922"/>
      <c r="BK120" s="922"/>
      <c r="BL120" s="922"/>
      <c r="BM120" s="922"/>
      <c r="BN120" s="922"/>
      <c r="BO120" s="922"/>
      <c r="BP120" s="923"/>
      <c r="BQ120" s="959">
        <v>1086570</v>
      </c>
      <c r="BR120" s="960"/>
      <c r="BS120" s="960"/>
      <c r="BT120" s="960"/>
      <c r="BU120" s="960"/>
      <c r="BV120" s="960">
        <v>1173217</v>
      </c>
      <c r="BW120" s="960"/>
      <c r="BX120" s="960"/>
      <c r="BY120" s="960"/>
      <c r="BZ120" s="960"/>
      <c r="CA120" s="960">
        <v>1162959</v>
      </c>
      <c r="CB120" s="960"/>
      <c r="CC120" s="960"/>
      <c r="CD120" s="960"/>
      <c r="CE120" s="960"/>
      <c r="CF120" s="974">
        <v>203.5</v>
      </c>
      <c r="CG120" s="975"/>
      <c r="CH120" s="975"/>
      <c r="CI120" s="975"/>
      <c r="CJ120" s="975"/>
      <c r="CK120" s="1040" t="s">
        <v>438</v>
      </c>
      <c r="CL120" s="1041"/>
      <c r="CM120" s="1041"/>
      <c r="CN120" s="1041"/>
      <c r="CO120" s="1042"/>
      <c r="CP120" s="1048" t="s">
        <v>386</v>
      </c>
      <c r="CQ120" s="1049"/>
      <c r="CR120" s="1049"/>
      <c r="CS120" s="1049"/>
      <c r="CT120" s="1049"/>
      <c r="CU120" s="1049"/>
      <c r="CV120" s="1049"/>
      <c r="CW120" s="1049"/>
      <c r="CX120" s="1049"/>
      <c r="CY120" s="1049"/>
      <c r="CZ120" s="1049"/>
      <c r="DA120" s="1049"/>
      <c r="DB120" s="1049"/>
      <c r="DC120" s="1049"/>
      <c r="DD120" s="1049"/>
      <c r="DE120" s="1049"/>
      <c r="DF120" s="1050"/>
      <c r="DG120" s="959">
        <v>378909</v>
      </c>
      <c r="DH120" s="960"/>
      <c r="DI120" s="960"/>
      <c r="DJ120" s="960"/>
      <c r="DK120" s="960"/>
      <c r="DL120" s="960">
        <v>345400</v>
      </c>
      <c r="DM120" s="960"/>
      <c r="DN120" s="960"/>
      <c r="DO120" s="960"/>
      <c r="DP120" s="960"/>
      <c r="DQ120" s="960">
        <v>340223</v>
      </c>
      <c r="DR120" s="960"/>
      <c r="DS120" s="960"/>
      <c r="DT120" s="960"/>
      <c r="DU120" s="960"/>
      <c r="DV120" s="961">
        <v>59.5</v>
      </c>
      <c r="DW120" s="961"/>
      <c r="DX120" s="961"/>
      <c r="DY120" s="961"/>
      <c r="DZ120" s="962"/>
    </row>
    <row r="121" spans="1:130" s="199" customFormat="1" ht="26.25" customHeight="1" x14ac:dyDescent="0.15">
      <c r="A121" s="1092"/>
      <c r="B121" s="979"/>
      <c r="C121" s="1000" t="s">
        <v>439</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v>2500</v>
      </c>
      <c r="AB121" s="992"/>
      <c r="AC121" s="992"/>
      <c r="AD121" s="992"/>
      <c r="AE121" s="993"/>
      <c r="AF121" s="994">
        <v>1824</v>
      </c>
      <c r="AG121" s="992"/>
      <c r="AH121" s="992"/>
      <c r="AI121" s="992"/>
      <c r="AJ121" s="993"/>
      <c r="AK121" s="994">
        <v>1607</v>
      </c>
      <c r="AL121" s="992"/>
      <c r="AM121" s="992"/>
      <c r="AN121" s="992"/>
      <c r="AO121" s="993"/>
      <c r="AP121" s="995">
        <v>0.3</v>
      </c>
      <c r="AQ121" s="996"/>
      <c r="AR121" s="996"/>
      <c r="AS121" s="996"/>
      <c r="AT121" s="997"/>
      <c r="AU121" s="1025"/>
      <c r="AV121" s="1026"/>
      <c r="AW121" s="1026"/>
      <c r="AX121" s="1026"/>
      <c r="AY121" s="1027"/>
      <c r="AZ121" s="982" t="s">
        <v>440</v>
      </c>
      <c r="BA121" s="983"/>
      <c r="BB121" s="983"/>
      <c r="BC121" s="983"/>
      <c r="BD121" s="983"/>
      <c r="BE121" s="983"/>
      <c r="BF121" s="983"/>
      <c r="BG121" s="983"/>
      <c r="BH121" s="983"/>
      <c r="BI121" s="983"/>
      <c r="BJ121" s="983"/>
      <c r="BK121" s="983"/>
      <c r="BL121" s="983"/>
      <c r="BM121" s="983"/>
      <c r="BN121" s="983"/>
      <c r="BO121" s="983"/>
      <c r="BP121" s="984"/>
      <c r="BQ121" s="952">
        <v>25824</v>
      </c>
      <c r="BR121" s="953"/>
      <c r="BS121" s="953"/>
      <c r="BT121" s="953"/>
      <c r="BU121" s="953"/>
      <c r="BV121" s="953">
        <v>20244</v>
      </c>
      <c r="BW121" s="953"/>
      <c r="BX121" s="953"/>
      <c r="BY121" s="953"/>
      <c r="BZ121" s="953"/>
      <c r="CA121" s="953">
        <v>13567</v>
      </c>
      <c r="CB121" s="953"/>
      <c r="CC121" s="953"/>
      <c r="CD121" s="953"/>
      <c r="CE121" s="953"/>
      <c r="CF121" s="947">
        <v>2.4</v>
      </c>
      <c r="CG121" s="948"/>
      <c r="CH121" s="948"/>
      <c r="CI121" s="948"/>
      <c r="CJ121" s="948"/>
      <c r="CK121" s="1043"/>
      <c r="CL121" s="1044"/>
      <c r="CM121" s="1044"/>
      <c r="CN121" s="1044"/>
      <c r="CO121" s="1045"/>
      <c r="CP121" s="1053" t="s">
        <v>388</v>
      </c>
      <c r="CQ121" s="1054"/>
      <c r="CR121" s="1054"/>
      <c r="CS121" s="1054"/>
      <c r="CT121" s="1054"/>
      <c r="CU121" s="1054"/>
      <c r="CV121" s="1054"/>
      <c r="CW121" s="1054"/>
      <c r="CX121" s="1054"/>
      <c r="CY121" s="1054"/>
      <c r="CZ121" s="1054"/>
      <c r="DA121" s="1054"/>
      <c r="DB121" s="1054"/>
      <c r="DC121" s="1054"/>
      <c r="DD121" s="1054"/>
      <c r="DE121" s="1054"/>
      <c r="DF121" s="1055"/>
      <c r="DG121" s="952">
        <v>220197</v>
      </c>
      <c r="DH121" s="953"/>
      <c r="DI121" s="953"/>
      <c r="DJ121" s="953"/>
      <c r="DK121" s="953"/>
      <c r="DL121" s="953">
        <v>208694</v>
      </c>
      <c r="DM121" s="953"/>
      <c r="DN121" s="953"/>
      <c r="DO121" s="953"/>
      <c r="DP121" s="953"/>
      <c r="DQ121" s="953">
        <v>197704</v>
      </c>
      <c r="DR121" s="953"/>
      <c r="DS121" s="953"/>
      <c r="DT121" s="953"/>
      <c r="DU121" s="953"/>
      <c r="DV121" s="954">
        <v>34.6</v>
      </c>
      <c r="DW121" s="954"/>
      <c r="DX121" s="954"/>
      <c r="DY121" s="954"/>
      <c r="DZ121" s="955"/>
    </row>
    <row r="122" spans="1:130" s="199" customFormat="1" ht="26.25" customHeight="1" x14ac:dyDescent="0.15">
      <c r="A122" s="1092"/>
      <c r="B122" s="979"/>
      <c r="C122" s="949" t="s">
        <v>422</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223</v>
      </c>
      <c r="AB122" s="992"/>
      <c r="AC122" s="992"/>
      <c r="AD122" s="992"/>
      <c r="AE122" s="993"/>
      <c r="AF122" s="994" t="s">
        <v>223</v>
      </c>
      <c r="AG122" s="992"/>
      <c r="AH122" s="992"/>
      <c r="AI122" s="992"/>
      <c r="AJ122" s="993"/>
      <c r="AK122" s="994" t="s">
        <v>223</v>
      </c>
      <c r="AL122" s="992"/>
      <c r="AM122" s="992"/>
      <c r="AN122" s="992"/>
      <c r="AO122" s="993"/>
      <c r="AP122" s="995" t="s">
        <v>223</v>
      </c>
      <c r="AQ122" s="996"/>
      <c r="AR122" s="996"/>
      <c r="AS122" s="996"/>
      <c r="AT122" s="997"/>
      <c r="AU122" s="1025"/>
      <c r="AV122" s="1026"/>
      <c r="AW122" s="1026"/>
      <c r="AX122" s="1026"/>
      <c r="AY122" s="1027"/>
      <c r="AZ122" s="1007" t="s">
        <v>441</v>
      </c>
      <c r="BA122" s="998"/>
      <c r="BB122" s="998"/>
      <c r="BC122" s="998"/>
      <c r="BD122" s="998"/>
      <c r="BE122" s="998"/>
      <c r="BF122" s="998"/>
      <c r="BG122" s="998"/>
      <c r="BH122" s="998"/>
      <c r="BI122" s="998"/>
      <c r="BJ122" s="998"/>
      <c r="BK122" s="998"/>
      <c r="BL122" s="998"/>
      <c r="BM122" s="998"/>
      <c r="BN122" s="998"/>
      <c r="BO122" s="998"/>
      <c r="BP122" s="999"/>
      <c r="BQ122" s="1030">
        <v>1036563</v>
      </c>
      <c r="BR122" s="1031"/>
      <c r="BS122" s="1031"/>
      <c r="BT122" s="1031"/>
      <c r="BU122" s="1031"/>
      <c r="BV122" s="1031">
        <v>994421</v>
      </c>
      <c r="BW122" s="1031"/>
      <c r="BX122" s="1031"/>
      <c r="BY122" s="1031"/>
      <c r="BZ122" s="1031"/>
      <c r="CA122" s="1031">
        <v>981428</v>
      </c>
      <c r="CB122" s="1031"/>
      <c r="CC122" s="1031"/>
      <c r="CD122" s="1031"/>
      <c r="CE122" s="1031"/>
      <c r="CF122" s="1051">
        <v>171.7</v>
      </c>
      <c r="CG122" s="1052"/>
      <c r="CH122" s="1052"/>
      <c r="CI122" s="1052"/>
      <c r="CJ122" s="1052"/>
      <c r="CK122" s="1043"/>
      <c r="CL122" s="1044"/>
      <c r="CM122" s="1044"/>
      <c r="CN122" s="1044"/>
      <c r="CO122" s="1045"/>
      <c r="CP122" s="1053" t="s">
        <v>382</v>
      </c>
      <c r="CQ122" s="1054"/>
      <c r="CR122" s="1054"/>
      <c r="CS122" s="1054"/>
      <c r="CT122" s="1054"/>
      <c r="CU122" s="1054"/>
      <c r="CV122" s="1054"/>
      <c r="CW122" s="1054"/>
      <c r="CX122" s="1054"/>
      <c r="CY122" s="1054"/>
      <c r="CZ122" s="1054"/>
      <c r="DA122" s="1054"/>
      <c r="DB122" s="1054"/>
      <c r="DC122" s="1054"/>
      <c r="DD122" s="1054"/>
      <c r="DE122" s="1054"/>
      <c r="DF122" s="1055"/>
      <c r="DG122" s="952">
        <v>3721</v>
      </c>
      <c r="DH122" s="953"/>
      <c r="DI122" s="953"/>
      <c r="DJ122" s="953"/>
      <c r="DK122" s="953"/>
      <c r="DL122" s="953">
        <v>4239</v>
      </c>
      <c r="DM122" s="953"/>
      <c r="DN122" s="953"/>
      <c r="DO122" s="953"/>
      <c r="DP122" s="953"/>
      <c r="DQ122" s="953">
        <v>3064</v>
      </c>
      <c r="DR122" s="953"/>
      <c r="DS122" s="953"/>
      <c r="DT122" s="953"/>
      <c r="DU122" s="953"/>
      <c r="DV122" s="954">
        <v>0.5</v>
      </c>
      <c r="DW122" s="954"/>
      <c r="DX122" s="954"/>
      <c r="DY122" s="954"/>
      <c r="DZ122" s="955"/>
    </row>
    <row r="123" spans="1:130" s="199" customFormat="1" ht="26.25" customHeight="1" x14ac:dyDescent="0.15">
      <c r="A123" s="1092"/>
      <c r="B123" s="979"/>
      <c r="C123" s="949" t="s">
        <v>428</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223</v>
      </c>
      <c r="AB123" s="992"/>
      <c r="AC123" s="992"/>
      <c r="AD123" s="992"/>
      <c r="AE123" s="993"/>
      <c r="AF123" s="994" t="s">
        <v>223</v>
      </c>
      <c r="AG123" s="992"/>
      <c r="AH123" s="992"/>
      <c r="AI123" s="992"/>
      <c r="AJ123" s="993"/>
      <c r="AK123" s="994" t="s">
        <v>223</v>
      </c>
      <c r="AL123" s="992"/>
      <c r="AM123" s="992"/>
      <c r="AN123" s="992"/>
      <c r="AO123" s="993"/>
      <c r="AP123" s="995" t="s">
        <v>223</v>
      </c>
      <c r="AQ123" s="996"/>
      <c r="AR123" s="996"/>
      <c r="AS123" s="996"/>
      <c r="AT123" s="997"/>
      <c r="AU123" s="1028"/>
      <c r="AV123" s="1029"/>
      <c r="AW123" s="1029"/>
      <c r="AX123" s="1029"/>
      <c r="AY123" s="1029"/>
      <c r="AZ123" s="230" t="s">
        <v>171</v>
      </c>
      <c r="BA123" s="230"/>
      <c r="BB123" s="230"/>
      <c r="BC123" s="230"/>
      <c r="BD123" s="230"/>
      <c r="BE123" s="230"/>
      <c r="BF123" s="230"/>
      <c r="BG123" s="230"/>
      <c r="BH123" s="230"/>
      <c r="BI123" s="230"/>
      <c r="BJ123" s="230"/>
      <c r="BK123" s="230"/>
      <c r="BL123" s="230"/>
      <c r="BM123" s="230"/>
      <c r="BN123" s="230"/>
      <c r="BO123" s="1008" t="s">
        <v>442</v>
      </c>
      <c r="BP123" s="1039"/>
      <c r="BQ123" s="1098">
        <v>2148957</v>
      </c>
      <c r="BR123" s="1099"/>
      <c r="BS123" s="1099"/>
      <c r="BT123" s="1099"/>
      <c r="BU123" s="1099"/>
      <c r="BV123" s="1099">
        <v>2187882</v>
      </c>
      <c r="BW123" s="1099"/>
      <c r="BX123" s="1099"/>
      <c r="BY123" s="1099"/>
      <c r="BZ123" s="1099"/>
      <c r="CA123" s="1099">
        <v>2157954</v>
      </c>
      <c r="CB123" s="1099"/>
      <c r="CC123" s="1099"/>
      <c r="CD123" s="1099"/>
      <c r="CE123" s="1099"/>
      <c r="CF123" s="1032"/>
      <c r="CG123" s="1033"/>
      <c r="CH123" s="1033"/>
      <c r="CI123" s="1033"/>
      <c r="CJ123" s="1034"/>
      <c r="CK123" s="1043"/>
      <c r="CL123" s="1044"/>
      <c r="CM123" s="1044"/>
      <c r="CN123" s="1044"/>
      <c r="CO123" s="1045"/>
      <c r="CP123" s="1053" t="s">
        <v>385</v>
      </c>
      <c r="CQ123" s="1054"/>
      <c r="CR123" s="1054"/>
      <c r="CS123" s="1054"/>
      <c r="CT123" s="1054"/>
      <c r="CU123" s="1054"/>
      <c r="CV123" s="1054"/>
      <c r="CW123" s="1054"/>
      <c r="CX123" s="1054"/>
      <c r="CY123" s="1054"/>
      <c r="CZ123" s="1054"/>
      <c r="DA123" s="1054"/>
      <c r="DB123" s="1054"/>
      <c r="DC123" s="1054"/>
      <c r="DD123" s="1054"/>
      <c r="DE123" s="1054"/>
      <c r="DF123" s="1055"/>
      <c r="DG123" s="991" t="s">
        <v>223</v>
      </c>
      <c r="DH123" s="992"/>
      <c r="DI123" s="992"/>
      <c r="DJ123" s="992"/>
      <c r="DK123" s="993"/>
      <c r="DL123" s="994" t="s">
        <v>223</v>
      </c>
      <c r="DM123" s="992"/>
      <c r="DN123" s="992"/>
      <c r="DO123" s="992"/>
      <c r="DP123" s="993"/>
      <c r="DQ123" s="994" t="s">
        <v>223</v>
      </c>
      <c r="DR123" s="992"/>
      <c r="DS123" s="992"/>
      <c r="DT123" s="992"/>
      <c r="DU123" s="993"/>
      <c r="DV123" s="995" t="s">
        <v>223</v>
      </c>
      <c r="DW123" s="996"/>
      <c r="DX123" s="996"/>
      <c r="DY123" s="996"/>
      <c r="DZ123" s="997"/>
    </row>
    <row r="124" spans="1:130" s="199" customFormat="1" ht="26.25" customHeight="1" thickBot="1" x14ac:dyDescent="0.2">
      <c r="A124" s="1092"/>
      <c r="B124" s="979"/>
      <c r="C124" s="949" t="s">
        <v>431</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223</v>
      </c>
      <c r="AB124" s="992"/>
      <c r="AC124" s="992"/>
      <c r="AD124" s="992"/>
      <c r="AE124" s="993"/>
      <c r="AF124" s="994" t="s">
        <v>223</v>
      </c>
      <c r="AG124" s="992"/>
      <c r="AH124" s="992"/>
      <c r="AI124" s="992"/>
      <c r="AJ124" s="993"/>
      <c r="AK124" s="994" t="s">
        <v>223</v>
      </c>
      <c r="AL124" s="992"/>
      <c r="AM124" s="992"/>
      <c r="AN124" s="992"/>
      <c r="AO124" s="993"/>
      <c r="AP124" s="995" t="s">
        <v>223</v>
      </c>
      <c r="AQ124" s="996"/>
      <c r="AR124" s="996"/>
      <c r="AS124" s="996"/>
      <c r="AT124" s="997"/>
      <c r="AU124" s="1094" t="s">
        <v>443</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t="s">
        <v>223</v>
      </c>
      <c r="BR124" s="1061"/>
      <c r="BS124" s="1061"/>
      <c r="BT124" s="1061"/>
      <c r="BU124" s="1061"/>
      <c r="BV124" s="1061" t="s">
        <v>223</v>
      </c>
      <c r="BW124" s="1061"/>
      <c r="BX124" s="1061"/>
      <c r="BY124" s="1061"/>
      <c r="BZ124" s="1061"/>
      <c r="CA124" s="1061" t="s">
        <v>223</v>
      </c>
      <c r="CB124" s="1061"/>
      <c r="CC124" s="1061"/>
      <c r="CD124" s="1061"/>
      <c r="CE124" s="1061"/>
      <c r="CF124" s="1062"/>
      <c r="CG124" s="1063"/>
      <c r="CH124" s="1063"/>
      <c r="CI124" s="1063"/>
      <c r="CJ124" s="1064"/>
      <c r="CK124" s="1046"/>
      <c r="CL124" s="1046"/>
      <c r="CM124" s="1046"/>
      <c r="CN124" s="1046"/>
      <c r="CO124" s="1047"/>
      <c r="CP124" s="1053" t="s">
        <v>444</v>
      </c>
      <c r="CQ124" s="1054"/>
      <c r="CR124" s="1054"/>
      <c r="CS124" s="1054"/>
      <c r="CT124" s="1054"/>
      <c r="CU124" s="1054"/>
      <c r="CV124" s="1054"/>
      <c r="CW124" s="1054"/>
      <c r="CX124" s="1054"/>
      <c r="CY124" s="1054"/>
      <c r="CZ124" s="1054"/>
      <c r="DA124" s="1054"/>
      <c r="DB124" s="1054"/>
      <c r="DC124" s="1054"/>
      <c r="DD124" s="1054"/>
      <c r="DE124" s="1054"/>
      <c r="DF124" s="1055"/>
      <c r="DG124" s="1038" t="s">
        <v>223</v>
      </c>
      <c r="DH124" s="1017"/>
      <c r="DI124" s="1017"/>
      <c r="DJ124" s="1017"/>
      <c r="DK124" s="1018"/>
      <c r="DL124" s="1016" t="s">
        <v>223</v>
      </c>
      <c r="DM124" s="1017"/>
      <c r="DN124" s="1017"/>
      <c r="DO124" s="1017"/>
      <c r="DP124" s="1018"/>
      <c r="DQ124" s="1016" t="s">
        <v>223</v>
      </c>
      <c r="DR124" s="1017"/>
      <c r="DS124" s="1017"/>
      <c r="DT124" s="1017"/>
      <c r="DU124" s="1018"/>
      <c r="DV124" s="1019" t="s">
        <v>223</v>
      </c>
      <c r="DW124" s="1020"/>
      <c r="DX124" s="1020"/>
      <c r="DY124" s="1020"/>
      <c r="DZ124" s="1021"/>
    </row>
    <row r="125" spans="1:130" s="199" customFormat="1" ht="26.25" customHeight="1" x14ac:dyDescent="0.15">
      <c r="A125" s="1092"/>
      <c r="B125" s="979"/>
      <c r="C125" s="949" t="s">
        <v>433</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223</v>
      </c>
      <c r="AB125" s="992"/>
      <c r="AC125" s="992"/>
      <c r="AD125" s="992"/>
      <c r="AE125" s="993"/>
      <c r="AF125" s="994" t="s">
        <v>223</v>
      </c>
      <c r="AG125" s="992"/>
      <c r="AH125" s="992"/>
      <c r="AI125" s="992"/>
      <c r="AJ125" s="993"/>
      <c r="AK125" s="994" t="s">
        <v>223</v>
      </c>
      <c r="AL125" s="992"/>
      <c r="AM125" s="992"/>
      <c r="AN125" s="992"/>
      <c r="AO125" s="993"/>
      <c r="AP125" s="995" t="s">
        <v>223</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445</v>
      </c>
      <c r="CL125" s="1041"/>
      <c r="CM125" s="1041"/>
      <c r="CN125" s="1041"/>
      <c r="CO125" s="1042"/>
      <c r="CP125" s="973" t="s">
        <v>446</v>
      </c>
      <c r="CQ125" s="922"/>
      <c r="CR125" s="922"/>
      <c r="CS125" s="922"/>
      <c r="CT125" s="922"/>
      <c r="CU125" s="922"/>
      <c r="CV125" s="922"/>
      <c r="CW125" s="922"/>
      <c r="CX125" s="922"/>
      <c r="CY125" s="922"/>
      <c r="CZ125" s="922"/>
      <c r="DA125" s="922"/>
      <c r="DB125" s="922"/>
      <c r="DC125" s="922"/>
      <c r="DD125" s="922"/>
      <c r="DE125" s="922"/>
      <c r="DF125" s="923"/>
      <c r="DG125" s="959" t="s">
        <v>223</v>
      </c>
      <c r="DH125" s="960"/>
      <c r="DI125" s="960"/>
      <c r="DJ125" s="960"/>
      <c r="DK125" s="960"/>
      <c r="DL125" s="960" t="s">
        <v>223</v>
      </c>
      <c r="DM125" s="960"/>
      <c r="DN125" s="960"/>
      <c r="DO125" s="960"/>
      <c r="DP125" s="960"/>
      <c r="DQ125" s="960" t="s">
        <v>223</v>
      </c>
      <c r="DR125" s="960"/>
      <c r="DS125" s="960"/>
      <c r="DT125" s="960"/>
      <c r="DU125" s="960"/>
      <c r="DV125" s="961" t="s">
        <v>223</v>
      </c>
      <c r="DW125" s="961"/>
      <c r="DX125" s="961"/>
      <c r="DY125" s="961"/>
      <c r="DZ125" s="962"/>
    </row>
    <row r="126" spans="1:130" s="199" customFormat="1" ht="26.25" customHeight="1" thickBot="1" x14ac:dyDescent="0.2">
      <c r="A126" s="1092"/>
      <c r="B126" s="979"/>
      <c r="C126" s="949" t="s">
        <v>435</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223</v>
      </c>
      <c r="AB126" s="992"/>
      <c r="AC126" s="992"/>
      <c r="AD126" s="992"/>
      <c r="AE126" s="993"/>
      <c r="AF126" s="994" t="s">
        <v>223</v>
      </c>
      <c r="AG126" s="992"/>
      <c r="AH126" s="992"/>
      <c r="AI126" s="992"/>
      <c r="AJ126" s="993"/>
      <c r="AK126" s="994" t="s">
        <v>223</v>
      </c>
      <c r="AL126" s="992"/>
      <c r="AM126" s="992"/>
      <c r="AN126" s="992"/>
      <c r="AO126" s="993"/>
      <c r="AP126" s="995" t="s">
        <v>223</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447</v>
      </c>
      <c r="CQ126" s="983"/>
      <c r="CR126" s="983"/>
      <c r="CS126" s="983"/>
      <c r="CT126" s="983"/>
      <c r="CU126" s="983"/>
      <c r="CV126" s="983"/>
      <c r="CW126" s="983"/>
      <c r="CX126" s="983"/>
      <c r="CY126" s="983"/>
      <c r="CZ126" s="983"/>
      <c r="DA126" s="983"/>
      <c r="DB126" s="983"/>
      <c r="DC126" s="983"/>
      <c r="DD126" s="983"/>
      <c r="DE126" s="983"/>
      <c r="DF126" s="984"/>
      <c r="DG126" s="952" t="s">
        <v>223</v>
      </c>
      <c r="DH126" s="953"/>
      <c r="DI126" s="953"/>
      <c r="DJ126" s="953"/>
      <c r="DK126" s="953"/>
      <c r="DL126" s="953" t="s">
        <v>223</v>
      </c>
      <c r="DM126" s="953"/>
      <c r="DN126" s="953"/>
      <c r="DO126" s="953"/>
      <c r="DP126" s="953"/>
      <c r="DQ126" s="953" t="s">
        <v>223</v>
      </c>
      <c r="DR126" s="953"/>
      <c r="DS126" s="953"/>
      <c r="DT126" s="953"/>
      <c r="DU126" s="953"/>
      <c r="DV126" s="954" t="s">
        <v>223</v>
      </c>
      <c r="DW126" s="954"/>
      <c r="DX126" s="954"/>
      <c r="DY126" s="954"/>
      <c r="DZ126" s="955"/>
    </row>
    <row r="127" spans="1:130" s="199" customFormat="1" ht="26.25" customHeight="1" x14ac:dyDescent="0.15">
      <c r="A127" s="1093"/>
      <c r="B127" s="981"/>
      <c r="C127" s="1035" t="s">
        <v>448</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223</v>
      </c>
      <c r="AB127" s="992"/>
      <c r="AC127" s="992"/>
      <c r="AD127" s="992"/>
      <c r="AE127" s="993"/>
      <c r="AF127" s="994" t="s">
        <v>223</v>
      </c>
      <c r="AG127" s="992"/>
      <c r="AH127" s="992"/>
      <c r="AI127" s="992"/>
      <c r="AJ127" s="993"/>
      <c r="AK127" s="994" t="s">
        <v>223</v>
      </c>
      <c r="AL127" s="992"/>
      <c r="AM127" s="992"/>
      <c r="AN127" s="992"/>
      <c r="AO127" s="993"/>
      <c r="AP127" s="995" t="s">
        <v>223</v>
      </c>
      <c r="AQ127" s="996"/>
      <c r="AR127" s="996"/>
      <c r="AS127" s="996"/>
      <c r="AT127" s="997"/>
      <c r="AU127" s="235"/>
      <c r="AV127" s="235"/>
      <c r="AW127" s="235"/>
      <c r="AX127" s="1065" t="s">
        <v>449</v>
      </c>
      <c r="AY127" s="1066"/>
      <c r="AZ127" s="1066"/>
      <c r="BA127" s="1066"/>
      <c r="BB127" s="1066"/>
      <c r="BC127" s="1066"/>
      <c r="BD127" s="1066"/>
      <c r="BE127" s="1067"/>
      <c r="BF127" s="1068" t="s">
        <v>450</v>
      </c>
      <c r="BG127" s="1066"/>
      <c r="BH127" s="1066"/>
      <c r="BI127" s="1066"/>
      <c r="BJ127" s="1066"/>
      <c r="BK127" s="1066"/>
      <c r="BL127" s="1067"/>
      <c r="BM127" s="1068" t="s">
        <v>451</v>
      </c>
      <c r="BN127" s="1066"/>
      <c r="BO127" s="1066"/>
      <c r="BP127" s="1066"/>
      <c r="BQ127" s="1066"/>
      <c r="BR127" s="1066"/>
      <c r="BS127" s="1067"/>
      <c r="BT127" s="1068" t="s">
        <v>452</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453</v>
      </c>
      <c r="CQ127" s="983"/>
      <c r="CR127" s="983"/>
      <c r="CS127" s="983"/>
      <c r="CT127" s="983"/>
      <c r="CU127" s="983"/>
      <c r="CV127" s="983"/>
      <c r="CW127" s="983"/>
      <c r="CX127" s="983"/>
      <c r="CY127" s="983"/>
      <c r="CZ127" s="983"/>
      <c r="DA127" s="983"/>
      <c r="DB127" s="983"/>
      <c r="DC127" s="983"/>
      <c r="DD127" s="983"/>
      <c r="DE127" s="983"/>
      <c r="DF127" s="984"/>
      <c r="DG127" s="952" t="s">
        <v>223</v>
      </c>
      <c r="DH127" s="953"/>
      <c r="DI127" s="953"/>
      <c r="DJ127" s="953"/>
      <c r="DK127" s="953"/>
      <c r="DL127" s="953" t="s">
        <v>223</v>
      </c>
      <c r="DM127" s="953"/>
      <c r="DN127" s="953"/>
      <c r="DO127" s="953"/>
      <c r="DP127" s="953"/>
      <c r="DQ127" s="953" t="s">
        <v>223</v>
      </c>
      <c r="DR127" s="953"/>
      <c r="DS127" s="953"/>
      <c r="DT127" s="953"/>
      <c r="DU127" s="953"/>
      <c r="DV127" s="954" t="s">
        <v>223</v>
      </c>
      <c r="DW127" s="954"/>
      <c r="DX127" s="954"/>
      <c r="DY127" s="954"/>
      <c r="DZ127" s="955"/>
    </row>
    <row r="128" spans="1:130" s="199" customFormat="1" ht="26.25" customHeight="1" thickBot="1" x14ac:dyDescent="0.2">
      <c r="A128" s="1076" t="s">
        <v>454</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455</v>
      </c>
      <c r="X128" s="1078"/>
      <c r="Y128" s="1078"/>
      <c r="Z128" s="1079"/>
      <c r="AA128" s="1080">
        <v>8531</v>
      </c>
      <c r="AB128" s="1081"/>
      <c r="AC128" s="1081"/>
      <c r="AD128" s="1081"/>
      <c r="AE128" s="1082"/>
      <c r="AF128" s="1083">
        <v>7405</v>
      </c>
      <c r="AG128" s="1081"/>
      <c r="AH128" s="1081"/>
      <c r="AI128" s="1081"/>
      <c r="AJ128" s="1082"/>
      <c r="AK128" s="1083">
        <v>5340</v>
      </c>
      <c r="AL128" s="1081"/>
      <c r="AM128" s="1081"/>
      <c r="AN128" s="1081"/>
      <c r="AO128" s="1082"/>
      <c r="AP128" s="1084"/>
      <c r="AQ128" s="1085"/>
      <c r="AR128" s="1085"/>
      <c r="AS128" s="1085"/>
      <c r="AT128" s="1086"/>
      <c r="AU128" s="235"/>
      <c r="AV128" s="235"/>
      <c r="AW128" s="235"/>
      <c r="AX128" s="921" t="s">
        <v>456</v>
      </c>
      <c r="AY128" s="922"/>
      <c r="AZ128" s="922"/>
      <c r="BA128" s="922"/>
      <c r="BB128" s="922"/>
      <c r="BC128" s="922"/>
      <c r="BD128" s="922"/>
      <c r="BE128" s="923"/>
      <c r="BF128" s="1087" t="s">
        <v>223</v>
      </c>
      <c r="BG128" s="1088"/>
      <c r="BH128" s="1088"/>
      <c r="BI128" s="1088"/>
      <c r="BJ128" s="1088"/>
      <c r="BK128" s="1088"/>
      <c r="BL128" s="1089"/>
      <c r="BM128" s="1087">
        <v>15</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457</v>
      </c>
      <c r="CQ128" s="1070"/>
      <c r="CR128" s="1070"/>
      <c r="CS128" s="1070"/>
      <c r="CT128" s="1070"/>
      <c r="CU128" s="1070"/>
      <c r="CV128" s="1070"/>
      <c r="CW128" s="1070"/>
      <c r="CX128" s="1070"/>
      <c r="CY128" s="1070"/>
      <c r="CZ128" s="1070"/>
      <c r="DA128" s="1070"/>
      <c r="DB128" s="1070"/>
      <c r="DC128" s="1070"/>
      <c r="DD128" s="1070"/>
      <c r="DE128" s="1070"/>
      <c r="DF128" s="1071"/>
      <c r="DG128" s="1072" t="s">
        <v>223</v>
      </c>
      <c r="DH128" s="1073"/>
      <c r="DI128" s="1073"/>
      <c r="DJ128" s="1073"/>
      <c r="DK128" s="1073"/>
      <c r="DL128" s="1073" t="s">
        <v>223</v>
      </c>
      <c r="DM128" s="1073"/>
      <c r="DN128" s="1073"/>
      <c r="DO128" s="1073"/>
      <c r="DP128" s="1073"/>
      <c r="DQ128" s="1073" t="s">
        <v>223</v>
      </c>
      <c r="DR128" s="1073"/>
      <c r="DS128" s="1073"/>
      <c r="DT128" s="1073"/>
      <c r="DU128" s="1073"/>
      <c r="DV128" s="1074" t="s">
        <v>223</v>
      </c>
      <c r="DW128" s="1074"/>
      <c r="DX128" s="1074"/>
      <c r="DY128" s="1074"/>
      <c r="DZ128" s="1075"/>
    </row>
    <row r="129" spans="1:131" s="199" customFormat="1" ht="26.25" customHeight="1" x14ac:dyDescent="0.15">
      <c r="A129" s="963" t="s">
        <v>92</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458</v>
      </c>
      <c r="X129" s="1107"/>
      <c r="Y129" s="1107"/>
      <c r="Z129" s="1108"/>
      <c r="AA129" s="991">
        <v>700775</v>
      </c>
      <c r="AB129" s="992"/>
      <c r="AC129" s="992"/>
      <c r="AD129" s="992"/>
      <c r="AE129" s="993"/>
      <c r="AF129" s="994">
        <v>720850</v>
      </c>
      <c r="AG129" s="992"/>
      <c r="AH129" s="992"/>
      <c r="AI129" s="992"/>
      <c r="AJ129" s="993"/>
      <c r="AK129" s="994">
        <v>675565</v>
      </c>
      <c r="AL129" s="992"/>
      <c r="AM129" s="992"/>
      <c r="AN129" s="992"/>
      <c r="AO129" s="993"/>
      <c r="AP129" s="1109"/>
      <c r="AQ129" s="1110"/>
      <c r="AR129" s="1110"/>
      <c r="AS129" s="1110"/>
      <c r="AT129" s="1111"/>
      <c r="AU129" s="237"/>
      <c r="AV129" s="237"/>
      <c r="AW129" s="237"/>
      <c r="AX129" s="1100" t="s">
        <v>459</v>
      </c>
      <c r="AY129" s="983"/>
      <c r="AZ129" s="983"/>
      <c r="BA129" s="983"/>
      <c r="BB129" s="983"/>
      <c r="BC129" s="983"/>
      <c r="BD129" s="983"/>
      <c r="BE129" s="984"/>
      <c r="BF129" s="1101" t="s">
        <v>223</v>
      </c>
      <c r="BG129" s="1102"/>
      <c r="BH129" s="1102"/>
      <c r="BI129" s="1102"/>
      <c r="BJ129" s="1102"/>
      <c r="BK129" s="1102"/>
      <c r="BL129" s="1103"/>
      <c r="BM129" s="1101">
        <v>20</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3" t="s">
        <v>460</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461</v>
      </c>
      <c r="X130" s="1107"/>
      <c r="Y130" s="1107"/>
      <c r="Z130" s="1108"/>
      <c r="AA130" s="991">
        <v>112877</v>
      </c>
      <c r="AB130" s="992"/>
      <c r="AC130" s="992"/>
      <c r="AD130" s="992"/>
      <c r="AE130" s="993"/>
      <c r="AF130" s="994">
        <v>114706</v>
      </c>
      <c r="AG130" s="992"/>
      <c r="AH130" s="992"/>
      <c r="AI130" s="992"/>
      <c r="AJ130" s="993"/>
      <c r="AK130" s="994">
        <v>104119</v>
      </c>
      <c r="AL130" s="992"/>
      <c r="AM130" s="992"/>
      <c r="AN130" s="992"/>
      <c r="AO130" s="993"/>
      <c r="AP130" s="1109"/>
      <c r="AQ130" s="1110"/>
      <c r="AR130" s="1110"/>
      <c r="AS130" s="1110"/>
      <c r="AT130" s="1111"/>
      <c r="AU130" s="237"/>
      <c r="AV130" s="237"/>
      <c r="AW130" s="237"/>
      <c r="AX130" s="1100" t="s">
        <v>462</v>
      </c>
      <c r="AY130" s="983"/>
      <c r="AZ130" s="983"/>
      <c r="BA130" s="983"/>
      <c r="BB130" s="983"/>
      <c r="BC130" s="983"/>
      <c r="BD130" s="983"/>
      <c r="BE130" s="984"/>
      <c r="BF130" s="1137">
        <v>9.9</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463</v>
      </c>
      <c r="X131" s="1145"/>
      <c r="Y131" s="1145"/>
      <c r="Z131" s="1146"/>
      <c r="AA131" s="1038">
        <v>587898</v>
      </c>
      <c r="AB131" s="1017"/>
      <c r="AC131" s="1017"/>
      <c r="AD131" s="1017"/>
      <c r="AE131" s="1018"/>
      <c r="AF131" s="1016">
        <v>606144</v>
      </c>
      <c r="AG131" s="1017"/>
      <c r="AH131" s="1017"/>
      <c r="AI131" s="1017"/>
      <c r="AJ131" s="1018"/>
      <c r="AK131" s="1016">
        <v>571446</v>
      </c>
      <c r="AL131" s="1017"/>
      <c r="AM131" s="1017"/>
      <c r="AN131" s="1017"/>
      <c r="AO131" s="1018"/>
      <c r="AP131" s="1147"/>
      <c r="AQ131" s="1148"/>
      <c r="AR131" s="1148"/>
      <c r="AS131" s="1148"/>
      <c r="AT131" s="1149"/>
      <c r="AU131" s="237"/>
      <c r="AV131" s="237"/>
      <c r="AW131" s="237"/>
      <c r="AX131" s="1119" t="s">
        <v>464</v>
      </c>
      <c r="AY131" s="1070"/>
      <c r="AZ131" s="1070"/>
      <c r="BA131" s="1070"/>
      <c r="BB131" s="1070"/>
      <c r="BC131" s="1070"/>
      <c r="BD131" s="1070"/>
      <c r="BE131" s="1071"/>
      <c r="BF131" s="1120" t="s">
        <v>223</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6" t="s">
        <v>465</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466</v>
      </c>
      <c r="W132" s="1130"/>
      <c r="X132" s="1130"/>
      <c r="Y132" s="1130"/>
      <c r="Z132" s="1131"/>
      <c r="AA132" s="1132">
        <v>10.82755852</v>
      </c>
      <c r="AB132" s="1133"/>
      <c r="AC132" s="1133"/>
      <c r="AD132" s="1133"/>
      <c r="AE132" s="1134"/>
      <c r="AF132" s="1135">
        <v>8.9630516839999999</v>
      </c>
      <c r="AG132" s="1133"/>
      <c r="AH132" s="1133"/>
      <c r="AI132" s="1133"/>
      <c r="AJ132" s="1134"/>
      <c r="AK132" s="1135">
        <v>10.02789415</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467</v>
      </c>
      <c r="W133" s="1113"/>
      <c r="X133" s="1113"/>
      <c r="Y133" s="1113"/>
      <c r="Z133" s="1114"/>
      <c r="AA133" s="1115">
        <v>12.2</v>
      </c>
      <c r="AB133" s="1116"/>
      <c r="AC133" s="1116"/>
      <c r="AD133" s="1116"/>
      <c r="AE133" s="1117"/>
      <c r="AF133" s="1115">
        <v>10.5</v>
      </c>
      <c r="AG133" s="1116"/>
      <c r="AH133" s="1116"/>
      <c r="AI133" s="1116"/>
      <c r="AJ133" s="1117"/>
      <c r="AK133" s="1115">
        <v>9.9</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3" t="s">
        <v>470</v>
      </c>
      <c r="L7" s="256"/>
      <c r="M7" s="257" t="s">
        <v>471</v>
      </c>
      <c r="N7" s="258"/>
    </row>
    <row r="8" spans="1:16" x14ac:dyDescent="0.15">
      <c r="A8" s="250"/>
      <c r="B8" s="246"/>
      <c r="C8" s="246"/>
      <c r="D8" s="246"/>
      <c r="E8" s="246"/>
      <c r="F8" s="246"/>
      <c r="G8" s="259"/>
      <c r="H8" s="260"/>
      <c r="I8" s="260"/>
      <c r="J8" s="261"/>
      <c r="K8" s="1154"/>
      <c r="L8" s="262" t="s">
        <v>472</v>
      </c>
      <c r="M8" s="263" t="s">
        <v>473</v>
      </c>
      <c r="N8" s="264" t="s">
        <v>474</v>
      </c>
    </row>
    <row r="9" spans="1:16" x14ac:dyDescent="0.15">
      <c r="A9" s="250"/>
      <c r="B9" s="246"/>
      <c r="C9" s="246"/>
      <c r="D9" s="246"/>
      <c r="E9" s="246"/>
      <c r="F9" s="246"/>
      <c r="G9" s="1155" t="s">
        <v>475</v>
      </c>
      <c r="H9" s="1156"/>
      <c r="I9" s="1156"/>
      <c r="J9" s="1157"/>
      <c r="K9" s="265">
        <v>159905</v>
      </c>
      <c r="L9" s="266">
        <v>273810</v>
      </c>
      <c r="M9" s="267">
        <v>189696</v>
      </c>
      <c r="N9" s="268">
        <v>44.3</v>
      </c>
    </row>
    <row r="10" spans="1:16" x14ac:dyDescent="0.15">
      <c r="A10" s="250"/>
      <c r="B10" s="246"/>
      <c r="C10" s="246"/>
      <c r="D10" s="246"/>
      <c r="E10" s="246"/>
      <c r="F10" s="246"/>
      <c r="G10" s="1155" t="s">
        <v>476</v>
      </c>
      <c r="H10" s="1156"/>
      <c r="I10" s="1156"/>
      <c r="J10" s="1157"/>
      <c r="K10" s="269">
        <v>75023</v>
      </c>
      <c r="L10" s="270">
        <v>128464</v>
      </c>
      <c r="M10" s="271">
        <v>21936</v>
      </c>
      <c r="N10" s="272">
        <v>485.6</v>
      </c>
    </row>
    <row r="11" spans="1:16" ht="13.5" customHeight="1" x14ac:dyDescent="0.15">
      <c r="A11" s="250"/>
      <c r="B11" s="246"/>
      <c r="C11" s="246"/>
      <c r="D11" s="246"/>
      <c r="E11" s="246"/>
      <c r="F11" s="246"/>
      <c r="G11" s="1155" t="s">
        <v>477</v>
      </c>
      <c r="H11" s="1156"/>
      <c r="I11" s="1156"/>
      <c r="J11" s="1157"/>
      <c r="K11" s="269">
        <v>15479</v>
      </c>
      <c r="L11" s="270">
        <v>26505</v>
      </c>
      <c r="M11" s="271">
        <v>29437</v>
      </c>
      <c r="N11" s="272">
        <v>-10</v>
      </c>
    </row>
    <row r="12" spans="1:16" ht="13.5" customHeight="1" x14ac:dyDescent="0.15">
      <c r="A12" s="250"/>
      <c r="B12" s="246"/>
      <c r="C12" s="246"/>
      <c r="D12" s="246"/>
      <c r="E12" s="246"/>
      <c r="F12" s="246"/>
      <c r="G12" s="1155" t="s">
        <v>478</v>
      </c>
      <c r="H12" s="1156"/>
      <c r="I12" s="1156"/>
      <c r="J12" s="1157"/>
      <c r="K12" s="269" t="s">
        <v>479</v>
      </c>
      <c r="L12" s="270" t="s">
        <v>479</v>
      </c>
      <c r="M12" s="271">
        <v>3160</v>
      </c>
      <c r="N12" s="272" t="s">
        <v>479</v>
      </c>
    </row>
    <row r="13" spans="1:16" ht="13.5" customHeight="1" x14ac:dyDescent="0.15">
      <c r="A13" s="250"/>
      <c r="B13" s="246"/>
      <c r="C13" s="246"/>
      <c r="D13" s="246"/>
      <c r="E13" s="246"/>
      <c r="F13" s="246"/>
      <c r="G13" s="1155" t="s">
        <v>480</v>
      </c>
      <c r="H13" s="1156"/>
      <c r="I13" s="1156"/>
      <c r="J13" s="1157"/>
      <c r="K13" s="269" t="s">
        <v>479</v>
      </c>
      <c r="L13" s="270" t="s">
        <v>479</v>
      </c>
      <c r="M13" s="271" t="s">
        <v>479</v>
      </c>
      <c r="N13" s="272" t="s">
        <v>479</v>
      </c>
    </row>
    <row r="14" spans="1:16" ht="13.5" customHeight="1" x14ac:dyDescent="0.15">
      <c r="A14" s="250"/>
      <c r="B14" s="246"/>
      <c r="C14" s="246"/>
      <c r="D14" s="246"/>
      <c r="E14" s="246"/>
      <c r="F14" s="246"/>
      <c r="G14" s="1155" t="s">
        <v>481</v>
      </c>
      <c r="H14" s="1156"/>
      <c r="I14" s="1156"/>
      <c r="J14" s="1157"/>
      <c r="K14" s="269">
        <v>8202</v>
      </c>
      <c r="L14" s="270">
        <v>14045</v>
      </c>
      <c r="M14" s="271">
        <v>9091</v>
      </c>
      <c r="N14" s="272">
        <v>54.5</v>
      </c>
    </row>
    <row r="15" spans="1:16" ht="13.5" customHeight="1" x14ac:dyDescent="0.15">
      <c r="A15" s="250"/>
      <c r="B15" s="246"/>
      <c r="C15" s="246"/>
      <c r="D15" s="246"/>
      <c r="E15" s="246"/>
      <c r="F15" s="246"/>
      <c r="G15" s="1155" t="s">
        <v>482</v>
      </c>
      <c r="H15" s="1156"/>
      <c r="I15" s="1156"/>
      <c r="J15" s="1157"/>
      <c r="K15" s="269">
        <v>9600</v>
      </c>
      <c r="L15" s="270">
        <v>16438</v>
      </c>
      <c r="M15" s="271">
        <v>4470</v>
      </c>
      <c r="N15" s="272">
        <v>267.7</v>
      </c>
    </row>
    <row r="16" spans="1:16" x14ac:dyDescent="0.15">
      <c r="A16" s="250"/>
      <c r="B16" s="246"/>
      <c r="C16" s="246"/>
      <c r="D16" s="246"/>
      <c r="E16" s="246"/>
      <c r="F16" s="246"/>
      <c r="G16" s="1158" t="s">
        <v>483</v>
      </c>
      <c r="H16" s="1159"/>
      <c r="I16" s="1159"/>
      <c r="J16" s="1160"/>
      <c r="K16" s="270">
        <v>-13040</v>
      </c>
      <c r="L16" s="270">
        <v>-22329</v>
      </c>
      <c r="M16" s="271">
        <v>-19414</v>
      </c>
      <c r="N16" s="272">
        <v>15</v>
      </c>
    </row>
    <row r="17" spans="1:16" x14ac:dyDescent="0.15">
      <c r="A17" s="250"/>
      <c r="B17" s="246"/>
      <c r="C17" s="246"/>
      <c r="D17" s="246"/>
      <c r="E17" s="246"/>
      <c r="F17" s="246"/>
      <c r="G17" s="1158" t="s">
        <v>171</v>
      </c>
      <c r="H17" s="1159"/>
      <c r="I17" s="1159"/>
      <c r="J17" s="1160"/>
      <c r="K17" s="270">
        <v>255169</v>
      </c>
      <c r="L17" s="270">
        <v>436933</v>
      </c>
      <c r="M17" s="271">
        <v>238376</v>
      </c>
      <c r="N17" s="272">
        <v>83.3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50" t="s">
        <v>488</v>
      </c>
      <c r="H21" s="1151"/>
      <c r="I21" s="1151"/>
      <c r="J21" s="1152"/>
      <c r="K21" s="282">
        <v>27.4</v>
      </c>
      <c r="L21" s="283">
        <v>21.75</v>
      </c>
      <c r="M21" s="284">
        <v>5.65</v>
      </c>
      <c r="N21" s="251"/>
      <c r="O21" s="285"/>
      <c r="P21" s="281"/>
    </row>
    <row r="22" spans="1:16" s="286" customFormat="1" x14ac:dyDescent="0.15">
      <c r="A22" s="281"/>
      <c r="B22" s="251"/>
      <c r="C22" s="251"/>
      <c r="D22" s="251"/>
      <c r="E22" s="251"/>
      <c r="F22" s="251"/>
      <c r="G22" s="1150" t="s">
        <v>489</v>
      </c>
      <c r="H22" s="1151"/>
      <c r="I22" s="1151"/>
      <c r="J22" s="1152"/>
      <c r="K22" s="287">
        <v>92.2</v>
      </c>
      <c r="L22" s="288">
        <v>95.2</v>
      </c>
      <c r="M22" s="289">
        <v>-3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3" t="s">
        <v>470</v>
      </c>
      <c r="L30" s="256"/>
      <c r="M30" s="257" t="s">
        <v>471</v>
      </c>
      <c r="N30" s="258"/>
    </row>
    <row r="31" spans="1:16" x14ac:dyDescent="0.15">
      <c r="A31" s="250"/>
      <c r="B31" s="246"/>
      <c r="C31" s="246"/>
      <c r="D31" s="246"/>
      <c r="E31" s="246"/>
      <c r="F31" s="246"/>
      <c r="G31" s="259"/>
      <c r="H31" s="260"/>
      <c r="I31" s="260"/>
      <c r="J31" s="261"/>
      <c r="K31" s="1154"/>
      <c r="L31" s="262" t="s">
        <v>472</v>
      </c>
      <c r="M31" s="263" t="s">
        <v>473</v>
      </c>
      <c r="N31" s="264" t="s">
        <v>474</v>
      </c>
    </row>
    <row r="32" spans="1:16" ht="27" customHeight="1" x14ac:dyDescent="0.15">
      <c r="A32" s="250"/>
      <c r="B32" s="246"/>
      <c r="C32" s="246"/>
      <c r="D32" s="246"/>
      <c r="E32" s="246"/>
      <c r="F32" s="246"/>
      <c r="G32" s="1166" t="s">
        <v>493</v>
      </c>
      <c r="H32" s="1167"/>
      <c r="I32" s="1167"/>
      <c r="J32" s="1168"/>
      <c r="K32" s="296">
        <v>95329</v>
      </c>
      <c r="L32" s="296">
        <v>163235</v>
      </c>
      <c r="M32" s="297">
        <v>139853</v>
      </c>
      <c r="N32" s="298">
        <v>16.7</v>
      </c>
    </row>
    <row r="33" spans="1:16" ht="13.5" customHeight="1" x14ac:dyDescent="0.15">
      <c r="A33" s="250"/>
      <c r="B33" s="246"/>
      <c r="C33" s="246"/>
      <c r="D33" s="246"/>
      <c r="E33" s="246"/>
      <c r="F33" s="246"/>
      <c r="G33" s="1166" t="s">
        <v>494</v>
      </c>
      <c r="H33" s="1167"/>
      <c r="I33" s="1167"/>
      <c r="J33" s="1168"/>
      <c r="K33" s="296" t="s">
        <v>479</v>
      </c>
      <c r="L33" s="296" t="s">
        <v>479</v>
      </c>
      <c r="M33" s="297" t="s">
        <v>479</v>
      </c>
      <c r="N33" s="298" t="s">
        <v>479</v>
      </c>
    </row>
    <row r="34" spans="1:16" ht="27" customHeight="1" x14ac:dyDescent="0.15">
      <c r="A34" s="250"/>
      <c r="B34" s="246"/>
      <c r="C34" s="246"/>
      <c r="D34" s="246"/>
      <c r="E34" s="246"/>
      <c r="F34" s="246"/>
      <c r="G34" s="1166" t="s">
        <v>495</v>
      </c>
      <c r="H34" s="1167"/>
      <c r="I34" s="1167"/>
      <c r="J34" s="1168"/>
      <c r="K34" s="296" t="s">
        <v>479</v>
      </c>
      <c r="L34" s="296" t="s">
        <v>479</v>
      </c>
      <c r="M34" s="297">
        <v>4</v>
      </c>
      <c r="N34" s="298" t="s">
        <v>479</v>
      </c>
    </row>
    <row r="35" spans="1:16" ht="27" customHeight="1" x14ac:dyDescent="0.15">
      <c r="A35" s="250"/>
      <c r="B35" s="246"/>
      <c r="C35" s="246"/>
      <c r="D35" s="246"/>
      <c r="E35" s="246"/>
      <c r="F35" s="246"/>
      <c r="G35" s="1166" t="s">
        <v>496</v>
      </c>
      <c r="H35" s="1167"/>
      <c r="I35" s="1167"/>
      <c r="J35" s="1168"/>
      <c r="K35" s="296">
        <v>68144</v>
      </c>
      <c r="L35" s="296">
        <v>116685</v>
      </c>
      <c r="M35" s="297">
        <v>31890</v>
      </c>
      <c r="N35" s="298">
        <v>265.89999999999998</v>
      </c>
    </row>
    <row r="36" spans="1:16" ht="27" customHeight="1" x14ac:dyDescent="0.15">
      <c r="A36" s="250"/>
      <c r="B36" s="246"/>
      <c r="C36" s="246"/>
      <c r="D36" s="246"/>
      <c r="E36" s="246"/>
      <c r="F36" s="246"/>
      <c r="G36" s="1166" t="s">
        <v>497</v>
      </c>
      <c r="H36" s="1167"/>
      <c r="I36" s="1167"/>
      <c r="J36" s="1168"/>
      <c r="K36" s="296">
        <v>1683</v>
      </c>
      <c r="L36" s="296">
        <v>2882</v>
      </c>
      <c r="M36" s="297">
        <v>5316</v>
      </c>
      <c r="N36" s="298">
        <v>-45.8</v>
      </c>
    </row>
    <row r="37" spans="1:16" ht="13.5" customHeight="1" x14ac:dyDescent="0.15">
      <c r="A37" s="250"/>
      <c r="B37" s="246"/>
      <c r="C37" s="246"/>
      <c r="D37" s="246"/>
      <c r="E37" s="246"/>
      <c r="F37" s="246"/>
      <c r="G37" s="1166" t="s">
        <v>498</v>
      </c>
      <c r="H37" s="1167"/>
      <c r="I37" s="1167"/>
      <c r="J37" s="1168"/>
      <c r="K37" s="296">
        <v>1607</v>
      </c>
      <c r="L37" s="296">
        <v>2752</v>
      </c>
      <c r="M37" s="297">
        <v>1757</v>
      </c>
      <c r="N37" s="298">
        <v>56.6</v>
      </c>
    </row>
    <row r="38" spans="1:16" ht="27" customHeight="1" x14ac:dyDescent="0.15">
      <c r="A38" s="250"/>
      <c r="B38" s="246"/>
      <c r="C38" s="246"/>
      <c r="D38" s="246"/>
      <c r="E38" s="246"/>
      <c r="F38" s="246"/>
      <c r="G38" s="1169" t="s">
        <v>499</v>
      </c>
      <c r="H38" s="1170"/>
      <c r="I38" s="1170"/>
      <c r="J38" s="1171"/>
      <c r="K38" s="299" t="s">
        <v>479</v>
      </c>
      <c r="L38" s="299" t="s">
        <v>479</v>
      </c>
      <c r="M38" s="300">
        <v>42</v>
      </c>
      <c r="N38" s="301" t="s">
        <v>479</v>
      </c>
      <c r="O38" s="295"/>
    </row>
    <row r="39" spans="1:16" x14ac:dyDescent="0.15">
      <c r="A39" s="250"/>
      <c r="B39" s="246"/>
      <c r="C39" s="246"/>
      <c r="D39" s="246"/>
      <c r="E39" s="246"/>
      <c r="F39" s="246"/>
      <c r="G39" s="1169" t="s">
        <v>500</v>
      </c>
      <c r="H39" s="1170"/>
      <c r="I39" s="1170"/>
      <c r="J39" s="1171"/>
      <c r="K39" s="302">
        <v>-5340</v>
      </c>
      <c r="L39" s="302">
        <v>-9144</v>
      </c>
      <c r="M39" s="303">
        <v>-8426</v>
      </c>
      <c r="N39" s="304">
        <v>8.5</v>
      </c>
      <c r="O39" s="295"/>
    </row>
    <row r="40" spans="1:16" ht="27" customHeight="1" x14ac:dyDescent="0.15">
      <c r="A40" s="250"/>
      <c r="B40" s="246"/>
      <c r="C40" s="246"/>
      <c r="D40" s="246"/>
      <c r="E40" s="246"/>
      <c r="F40" s="246"/>
      <c r="G40" s="1166" t="s">
        <v>501</v>
      </c>
      <c r="H40" s="1167"/>
      <c r="I40" s="1167"/>
      <c r="J40" s="1168"/>
      <c r="K40" s="302">
        <v>-104119</v>
      </c>
      <c r="L40" s="302">
        <v>-178286</v>
      </c>
      <c r="M40" s="303">
        <v>-127711</v>
      </c>
      <c r="N40" s="304">
        <v>39.6</v>
      </c>
      <c r="O40" s="295"/>
    </row>
    <row r="41" spans="1:16" x14ac:dyDescent="0.15">
      <c r="A41" s="250"/>
      <c r="B41" s="246"/>
      <c r="C41" s="246"/>
      <c r="D41" s="246"/>
      <c r="E41" s="246"/>
      <c r="F41" s="246"/>
      <c r="G41" s="1172" t="s">
        <v>283</v>
      </c>
      <c r="H41" s="1173"/>
      <c r="I41" s="1173"/>
      <c r="J41" s="1174"/>
      <c r="K41" s="296">
        <v>57304</v>
      </c>
      <c r="L41" s="302">
        <v>98123</v>
      </c>
      <c r="M41" s="303">
        <v>42725</v>
      </c>
      <c r="N41" s="304">
        <v>129.69999999999999</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61" t="s">
        <v>470</v>
      </c>
      <c r="J49" s="1163" t="s">
        <v>505</v>
      </c>
      <c r="K49" s="1164"/>
      <c r="L49" s="1164"/>
      <c r="M49" s="1164"/>
      <c r="N49" s="1165"/>
    </row>
    <row r="50" spans="1:14" x14ac:dyDescent="0.15">
      <c r="A50" s="250"/>
      <c r="B50" s="246"/>
      <c r="C50" s="246"/>
      <c r="D50" s="246"/>
      <c r="E50" s="246"/>
      <c r="F50" s="246"/>
      <c r="G50" s="314"/>
      <c r="H50" s="315"/>
      <c r="I50" s="1162"/>
      <c r="J50" s="316" t="s">
        <v>506</v>
      </c>
      <c r="K50" s="317" t="s">
        <v>507</v>
      </c>
      <c r="L50" s="318" t="s">
        <v>508</v>
      </c>
      <c r="M50" s="319" t="s">
        <v>509</v>
      </c>
      <c r="N50" s="320" t="s">
        <v>510</v>
      </c>
    </row>
    <row r="51" spans="1:14" x14ac:dyDescent="0.15">
      <c r="A51" s="250"/>
      <c r="B51" s="246"/>
      <c r="C51" s="246"/>
      <c r="D51" s="246"/>
      <c r="E51" s="246"/>
      <c r="F51" s="246"/>
      <c r="G51" s="312" t="s">
        <v>511</v>
      </c>
      <c r="H51" s="313"/>
      <c r="I51" s="321">
        <v>120684</v>
      </c>
      <c r="J51" s="322">
        <v>193094</v>
      </c>
      <c r="K51" s="323">
        <v>-56.6</v>
      </c>
      <c r="L51" s="324">
        <v>228305</v>
      </c>
      <c r="M51" s="325">
        <v>5.6</v>
      </c>
      <c r="N51" s="326">
        <v>-62.2</v>
      </c>
    </row>
    <row r="52" spans="1:14" x14ac:dyDescent="0.15">
      <c r="A52" s="250"/>
      <c r="B52" s="246"/>
      <c r="C52" s="246"/>
      <c r="D52" s="246"/>
      <c r="E52" s="246"/>
      <c r="F52" s="246"/>
      <c r="G52" s="327"/>
      <c r="H52" s="328" t="s">
        <v>512</v>
      </c>
      <c r="I52" s="329">
        <v>98742</v>
      </c>
      <c r="J52" s="330">
        <v>157987</v>
      </c>
      <c r="K52" s="331">
        <v>-54.4</v>
      </c>
      <c r="L52" s="332">
        <v>86611</v>
      </c>
      <c r="M52" s="333">
        <v>-20.399999999999999</v>
      </c>
      <c r="N52" s="334">
        <v>-34</v>
      </c>
    </row>
    <row r="53" spans="1:14" x14ac:dyDescent="0.15">
      <c r="A53" s="250"/>
      <c r="B53" s="246"/>
      <c r="C53" s="246"/>
      <c r="D53" s="246"/>
      <c r="E53" s="246"/>
      <c r="F53" s="246"/>
      <c r="G53" s="312" t="s">
        <v>513</v>
      </c>
      <c r="H53" s="313"/>
      <c r="I53" s="321">
        <v>143811</v>
      </c>
      <c r="J53" s="322">
        <v>231953</v>
      </c>
      <c r="K53" s="323">
        <v>20.100000000000001</v>
      </c>
      <c r="L53" s="324">
        <v>316331</v>
      </c>
      <c r="M53" s="325">
        <v>38.6</v>
      </c>
      <c r="N53" s="326">
        <v>-18.5</v>
      </c>
    </row>
    <row r="54" spans="1:14" x14ac:dyDescent="0.15">
      <c r="A54" s="250"/>
      <c r="B54" s="246"/>
      <c r="C54" s="246"/>
      <c r="D54" s="246"/>
      <c r="E54" s="246"/>
      <c r="F54" s="246"/>
      <c r="G54" s="327"/>
      <c r="H54" s="328" t="s">
        <v>512</v>
      </c>
      <c r="I54" s="329">
        <v>89654</v>
      </c>
      <c r="J54" s="330">
        <v>144603</v>
      </c>
      <c r="K54" s="331">
        <v>-8.5</v>
      </c>
      <c r="L54" s="332">
        <v>106387</v>
      </c>
      <c r="M54" s="333">
        <v>22.8</v>
      </c>
      <c r="N54" s="334">
        <v>-31.3</v>
      </c>
    </row>
    <row r="55" spans="1:14" x14ac:dyDescent="0.15">
      <c r="A55" s="250"/>
      <c r="B55" s="246"/>
      <c r="C55" s="246"/>
      <c r="D55" s="246"/>
      <c r="E55" s="246"/>
      <c r="F55" s="246"/>
      <c r="G55" s="312" t="s">
        <v>514</v>
      </c>
      <c r="H55" s="313"/>
      <c r="I55" s="321">
        <v>138766</v>
      </c>
      <c r="J55" s="322">
        <v>229365</v>
      </c>
      <c r="K55" s="323">
        <v>-1.1000000000000001</v>
      </c>
      <c r="L55" s="324">
        <v>333013</v>
      </c>
      <c r="M55" s="325">
        <v>5.3</v>
      </c>
      <c r="N55" s="326">
        <v>-6.4</v>
      </c>
    </row>
    <row r="56" spans="1:14" x14ac:dyDescent="0.15">
      <c r="A56" s="250"/>
      <c r="B56" s="246"/>
      <c r="C56" s="246"/>
      <c r="D56" s="246"/>
      <c r="E56" s="246"/>
      <c r="F56" s="246"/>
      <c r="G56" s="327"/>
      <c r="H56" s="328" t="s">
        <v>512</v>
      </c>
      <c r="I56" s="329">
        <v>128921</v>
      </c>
      <c r="J56" s="330">
        <v>213093</v>
      </c>
      <c r="K56" s="331">
        <v>47.4</v>
      </c>
      <c r="L56" s="332">
        <v>126732</v>
      </c>
      <c r="M56" s="333">
        <v>19.100000000000001</v>
      </c>
      <c r="N56" s="334">
        <v>28.3</v>
      </c>
    </row>
    <row r="57" spans="1:14" x14ac:dyDescent="0.15">
      <c r="A57" s="250"/>
      <c r="B57" s="246"/>
      <c r="C57" s="246"/>
      <c r="D57" s="246"/>
      <c r="E57" s="246"/>
      <c r="F57" s="246"/>
      <c r="G57" s="312" t="s">
        <v>515</v>
      </c>
      <c r="H57" s="313"/>
      <c r="I57" s="321">
        <v>226136</v>
      </c>
      <c r="J57" s="322">
        <v>378787</v>
      </c>
      <c r="K57" s="323">
        <v>65.099999999999994</v>
      </c>
      <c r="L57" s="324">
        <v>280458</v>
      </c>
      <c r="M57" s="325">
        <v>-15.8</v>
      </c>
      <c r="N57" s="326">
        <v>80.900000000000006</v>
      </c>
    </row>
    <row r="58" spans="1:14" x14ac:dyDescent="0.15">
      <c r="A58" s="250"/>
      <c r="B58" s="246"/>
      <c r="C58" s="246"/>
      <c r="D58" s="246"/>
      <c r="E58" s="246"/>
      <c r="F58" s="246"/>
      <c r="G58" s="327"/>
      <c r="H58" s="328" t="s">
        <v>512</v>
      </c>
      <c r="I58" s="329">
        <v>208723</v>
      </c>
      <c r="J58" s="330">
        <v>349620</v>
      </c>
      <c r="K58" s="331">
        <v>64.099999999999994</v>
      </c>
      <c r="L58" s="332">
        <v>127286</v>
      </c>
      <c r="M58" s="333">
        <v>0.4</v>
      </c>
      <c r="N58" s="334">
        <v>63.7</v>
      </c>
    </row>
    <row r="59" spans="1:14" x14ac:dyDescent="0.15">
      <c r="A59" s="250"/>
      <c r="B59" s="246"/>
      <c r="C59" s="246"/>
      <c r="D59" s="246"/>
      <c r="E59" s="246"/>
      <c r="F59" s="246"/>
      <c r="G59" s="312" t="s">
        <v>516</v>
      </c>
      <c r="H59" s="313"/>
      <c r="I59" s="321">
        <v>200150</v>
      </c>
      <c r="J59" s="322">
        <v>342723</v>
      </c>
      <c r="K59" s="323">
        <v>-9.5</v>
      </c>
      <c r="L59" s="324">
        <v>291945</v>
      </c>
      <c r="M59" s="325">
        <v>4.0999999999999996</v>
      </c>
      <c r="N59" s="326">
        <v>-13.6</v>
      </c>
    </row>
    <row r="60" spans="1:14" x14ac:dyDescent="0.15">
      <c r="A60" s="250"/>
      <c r="B60" s="246"/>
      <c r="C60" s="246"/>
      <c r="D60" s="246"/>
      <c r="E60" s="246"/>
      <c r="F60" s="246"/>
      <c r="G60" s="327"/>
      <c r="H60" s="328" t="s">
        <v>512</v>
      </c>
      <c r="I60" s="335">
        <v>177536</v>
      </c>
      <c r="J60" s="330">
        <v>304000</v>
      </c>
      <c r="K60" s="331">
        <v>-13</v>
      </c>
      <c r="L60" s="332">
        <v>127651</v>
      </c>
      <c r="M60" s="333">
        <v>0.3</v>
      </c>
      <c r="N60" s="334">
        <v>-13.3</v>
      </c>
    </row>
    <row r="61" spans="1:14" x14ac:dyDescent="0.15">
      <c r="A61" s="250"/>
      <c r="B61" s="246"/>
      <c r="C61" s="246"/>
      <c r="D61" s="246"/>
      <c r="E61" s="246"/>
      <c r="F61" s="246"/>
      <c r="G61" s="312" t="s">
        <v>517</v>
      </c>
      <c r="H61" s="336"/>
      <c r="I61" s="337">
        <v>165909</v>
      </c>
      <c r="J61" s="338">
        <v>275184</v>
      </c>
      <c r="K61" s="339">
        <v>3.6</v>
      </c>
      <c r="L61" s="340">
        <v>290010</v>
      </c>
      <c r="M61" s="341">
        <v>7.6</v>
      </c>
      <c r="N61" s="326">
        <v>-4</v>
      </c>
    </row>
    <row r="62" spans="1:14" x14ac:dyDescent="0.15">
      <c r="A62" s="250"/>
      <c r="B62" s="246"/>
      <c r="C62" s="246"/>
      <c r="D62" s="246"/>
      <c r="E62" s="246"/>
      <c r="F62" s="246"/>
      <c r="G62" s="327"/>
      <c r="H62" s="328" t="s">
        <v>512</v>
      </c>
      <c r="I62" s="329">
        <v>140715</v>
      </c>
      <c r="J62" s="330">
        <v>233861</v>
      </c>
      <c r="K62" s="331">
        <v>7.1</v>
      </c>
      <c r="L62" s="332">
        <v>114933</v>
      </c>
      <c r="M62" s="333">
        <v>4.4000000000000004</v>
      </c>
      <c r="N62" s="334">
        <v>2.7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5" t="s">
        <v>3</v>
      </c>
      <c r="D47" s="1175"/>
      <c r="E47" s="1176"/>
      <c r="F47" s="11">
        <v>53.57</v>
      </c>
      <c r="G47" s="12">
        <v>60.15</v>
      </c>
      <c r="H47" s="12">
        <v>73.849999999999994</v>
      </c>
      <c r="I47" s="12">
        <v>78.319999999999993</v>
      </c>
      <c r="J47" s="13">
        <v>79.16</v>
      </c>
    </row>
    <row r="48" spans="2:10" ht="57.75" customHeight="1" x14ac:dyDescent="0.15">
      <c r="B48" s="14"/>
      <c r="C48" s="1177" t="s">
        <v>4</v>
      </c>
      <c r="D48" s="1177"/>
      <c r="E48" s="1178"/>
      <c r="F48" s="15">
        <v>4.9400000000000004</v>
      </c>
      <c r="G48" s="16">
        <v>10.039999999999999</v>
      </c>
      <c r="H48" s="16">
        <v>4.87</v>
      </c>
      <c r="I48" s="16">
        <v>6.29</v>
      </c>
      <c r="J48" s="17">
        <v>3.72</v>
      </c>
    </row>
    <row r="49" spans="2:10" ht="57.75" customHeight="1" thickBot="1" x14ac:dyDescent="0.2">
      <c r="B49" s="18"/>
      <c r="C49" s="1179" t="s">
        <v>5</v>
      </c>
      <c r="D49" s="1179"/>
      <c r="E49" s="1180"/>
      <c r="F49" s="19">
        <v>15.92</v>
      </c>
      <c r="G49" s="20">
        <v>10.84</v>
      </c>
      <c r="H49" s="20">
        <v>4.37</v>
      </c>
      <c r="I49" s="20">
        <v>8.07</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2018-11-01T07:12:00Z</cp:lastPrinted>
  <dcterms:created xsi:type="dcterms:W3CDTF">2018-01-24T04:59:19Z</dcterms:created>
  <dcterms:modified xsi:type="dcterms:W3CDTF">2018-11-05T05:57:23Z</dcterms:modified>
  <cp:category/>
</cp:coreProperties>
</file>