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5南信州\"/>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<sst xmlns="http://schemas.openxmlformats.org/spreadsheetml/2006/main" count="1151" uniqueCount="576">
  <si>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</si>
  <si>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</si>
  <si>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</si>
  <si>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</si>
  <si>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</si>
  <si>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</si>
  <si>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</si>
  <si>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</si>
  <si>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</si>
  <si>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</si>
  <si>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</si>
  <si>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</si>
  <si>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</si>
  <si>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</si>
  <si>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</si>
  <si>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</si>
  <si>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</si>
  <si>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</si>
  <si>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</si>
  <si>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</si>
  <si>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</si>
  <si>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</si>
  <si>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</si>
  <si>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</si>
  <si>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</si>
  <si>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</si>
  <si>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</si>
  <si>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</si>
  <si>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</si>
  <si>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</si>
  <si>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</si>
  <si>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</si>
  <si>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</si>
  <si>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</si>
  <si>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</si>
  <si>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</si>
  <si>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</si>
  <si>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</si>
  <si>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</si>
  <si>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</si>
  <si>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</si>
  <si>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</si>
  <si>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</si>
  <si>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</si>
  <si>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</si>
  <si>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</si>
  <si>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</si>
  <si>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</si>
  <si>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</si>
  <si>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</si>
  <si>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</si>
  <si>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</si>
  <si>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</si>
  <si>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</si>
  <si>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</si>
  <si>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</si>
  <si>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</si>
  <si>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</si>
  <si>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</si>
  <si>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</si>
  <si>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</si>
  <si>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</si>
  <si>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</si>
  <si>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</si>
  <si>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</si>
  <si>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</si>
  <si>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</si>
  <si>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</si>
  <si>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</si>
  <si>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</si>
  <si>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</si>
  <si>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</si>
  <si>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</si>
  <si>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</si>
  <si>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</si>
  <si>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</si>
  <si>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</si>
  <si>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</si>
  <si>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</si>
  <si>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</si>
  <si>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</si>
  <si>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</si>
  <si>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</si>
  <si>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</si>
  <si>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</si>
  <si>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</si>
  <si>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</si>
  <si>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</si>
  <si>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</si>
  <si>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</si>
  <si>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</si>
  <si>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</si>
  <si>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</si>
  <si>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</si>
  <si>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</si>
  <si>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</si>
  <si>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</si>
  <si>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</si>
  <si>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</si>
  <si>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</si>
  <si>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</si>
  <si>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</si>
  <si>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</si>
  <si>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</si>
  <si>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</si>
  <si>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</si>
  <si>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</si>
  <si>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</si>
  <si>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</si>
  <si>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</si>
  <si>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</si>
  <si>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</si>
  <si>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</si>
  <si>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</si>
  <si>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</si>
  <si>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</si>
  <si>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</si>
  <si>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</si>
  <si>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</si>
  <si>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</si>
  <si>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</si>
  <si>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</si>
  <si>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</si>
  <si>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</si>
  <si>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</si>
  <si>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</si>
  <si>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</si>
  <si>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</si>
  <si>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</si>
  <si>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</si>
  <si>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</si>
  <si>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</si>
  <si>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</si>
  <si>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</si>
  <si>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</si>
  <si>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</si>
  <si>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</si>
  <si>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</si>
  <si>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</si>
  <si>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</si>
  <si>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</si>
  <si>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</si>
  <si>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</si>
  <si>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</si>
  <si>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</si>
  <si>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</si>
  <si>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</si>
  <si>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</si>
  <si>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</si>
  <si>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</si>
  <si>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</si>
  <si>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</si>
  <si>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</si>
  <si>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</si>
  <si>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</si>
  <si>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</si>
  <si>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</si>
  <si>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</si>
  <si>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</si>
  <si>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</si>
  <si>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</si>
  <si>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</si>
  <si>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</si>
  <si>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</si>
  <si>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</si>
  <si>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</si>
  <si>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</si>
  <si>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</si>
  <si>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</si>
  <si>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</si>
  <si>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</si>
  <si>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</si>
  <si>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</si>
  <si>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</si>
  <si>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</si>
  <si>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</si>
  <si>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</si>
  <si>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</si>
  <si>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</si>
  <si>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</si>
  <si>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</si>
  <si>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</si>
  <si>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</si>
  <si>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</si>
  <si>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</si>
  <si>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</si>
  <si>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</si>
  <si>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</si>
  <si>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</si>
  <si>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</si>
  <si>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</si>
  <si>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</si>
  <si>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</si>
  <si>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</si>
  <si>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</si>
  <si>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</si>
  <si>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</si>
  <si>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長野県豊丘村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</si>
  <si>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</si>
  <si>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</si>
  <si>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</si>
  <si>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</si>
  <si>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</si>
  <si>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</si>
  <si>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</si>
  <si>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</si>
  <si>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</si>
  <si>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</si>
  <si>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</si>
  <si>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</si>
  <si>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</si>
  <si>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</si>
  <si>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</si>
  <si>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</si>
  <si>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</si>
  <si>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</si>
  <si>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</si>
  <si>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</si>
  <si>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</si>
  <si>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</si>
  <si>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</si>
  <si>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</si>
  <si>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</si>
  <si>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</si>
  <si>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</si>
  <si>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</si>
  <si>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</si>
  <si>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</si>
  <si>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</si>
  <si>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</si>
  <si>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</si>
  <si>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</si>
  <si>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</si>
  <si>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</si>
  <si>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</si>
  <si>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</si>
  <si>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</si>
  <si>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</si>
  <si>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</si>
  <si>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</si>
  <si>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</si>
  <si>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</si>
  <si>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</si>
  <si>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</si>
  <si>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</si>
  <si>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</si>
  <si>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</si>
  <si>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</si>
  <si>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</si>
  <si>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</si>
  <si>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</si>
  <si>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</si>
  <si>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</si>
  <si>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</si>
  <si>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</si>
  <si>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</si>
  <si>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</si>
  <si>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</si>
  <si>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</si>
  <si>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</si>
  <si>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</si>
  <si>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</si>
  <si>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</si>
  <si>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</si>
  <si>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</si>
  <si>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</si>
  <si>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</si>
  <si>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</si>
  <si>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</si>
  <si>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</si>
  <si>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</si>
  <si>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</si>
  <si>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</si>
  <si>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</si>
  <si>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</si>
  <si>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</si>
  <si>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</si>
  <si>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</si>
  <si>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</si>
  <si>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</si>
  <si>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</si>
  <si>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</si>
  <si>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</si>
  <si>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</si>
  <si>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</si>
  <si>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</si>
  <si>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</si>
  <si>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</si>
  <si>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</si>
  <si>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</si>
  <si>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</si>
  <si>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</si>
  <si>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</si>
  <si>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</si>
  <si>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</si>
  <si>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</si>
  <si>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</si>
  <si>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</si>
  <si>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</si>
  <si>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</si>
  <si>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</si>
  <si>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</si>
  <si>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</si>
  <si>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</si>
  <si>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</si>
  <si>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</si>
  <si>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</si>
  <si>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</si>
  <si>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</si>
  <si>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</si>
  <si>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</si>
  <si>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</si>
  <si>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</si>
  <si>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</si>
  <si>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</si>
  <si>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</si>
  <si>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</si>
  <si>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</si>
  <si>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</si>
  <si>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</si>
  <si>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</si>
  <si>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</si>
  <si>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</si>
  <si>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</si>
  <si>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</si>
  <si>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</si>
  <si>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</si>
  <si>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</si>
  <si>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</si>
  <si>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</si>
  <si>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</si>
  <si>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</si>
  <si>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</si>
  <si>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</si>
  <si>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</si>
  <si>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</si>
  <si>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</si>
  <si>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</si>
  <si>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</si>
  <si>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</si>
  <si>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</si>
  <si>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</si>
  <si>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</si>
  <si>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</si>
  <si>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</si>
  <si>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</si>
  <si>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長野県豊丘村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</si>
  <si>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</si>
  <si>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</si>
  <si>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</si>
  <si>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</si>
  <si>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</si>
  <si>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</si>
  <si>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</si>
  <si>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</si>
  <si>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</si>
  <si>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</si>
  <si>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</si>
  <si>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</si>
  <si>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</si>
  <si>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</si>
  <si>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</si>
  <si>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</si>
  <si>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</si>
  <si>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</si>
  <si>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</si>
  <si>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</si>
  <si>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</si>
  <si>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</si>
  <si>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</si>
  <si>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</si>
  <si>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</si>
  <si>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</si>
  <si>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</si>
  <si>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</si>
  <si>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</si>
  <si>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</si>
  <si>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</si>
  <si>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</si>
  <si>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</si>
  <si>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</si>
  <si>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</si>
  <si>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</si>
  <si>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</si>
  <si>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</si>
  <si>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</si>
  <si>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</si>
  <si>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</si>
  <si>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</si>
  <si>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</si>
  <si>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</si>
  <si>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</si>
  <si>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</si>
  <si>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</si>
  <si>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</si>
  <si>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</si>
  <si>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</si>
  <si>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</si>
  <si>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</si>
  <si>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</si>
  <si>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</si>
  <si>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</si>
  <si>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</si>
  <si>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</si>
  <si>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</si>
  <si>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</si>
  <si>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</si>
  <si>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</si>
  <si>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</si>
  <si>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</si>
  <si>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</si>
  <si>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</si>
  <si>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</si>
  <si>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</si>
  <si>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</si>
  <si>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</si>
  <si>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</si>
  <si>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</si>
  <si>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</si>
  <si>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</si>
  <si>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</si>
  <si>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</si>
  <si>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</si>
  <si>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</si>
  <si>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</si>
  <si>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</si>
  <si>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</si>
  <si>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</si>
  <si>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</si>
  <si>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</si>
  <si>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</si>
  <si>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</si>
  <si>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</si>
  <si>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</si>
  <si>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</si>
  <si>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</si>
  <si>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</si>
  <si>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</si>
  <si>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</si>
  <si>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</si>
  <si>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</si>
  <si>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</si>
  <si>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</si>
  <si>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</si>
  <si>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</si>
  <si>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</si>
  <si>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</si>
  <si>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</si>
  <si>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</si>
  <si>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</si>
  <si>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</si>
  <si>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</si>
  <si>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</si>
  <si>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</si>
  <si>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</si>
  <si>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</si>
  <si>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</si>
  <si>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</si>
  <si>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</si>
  <si>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</si>
  <si>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</si>
  <si>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</si>
  <si>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</si>
  <si>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</si>
  <si>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</si>
  <si>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</si>
  <si>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</si>
  <si>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</si>
  <si>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</si>
  <si>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</si>
  <si>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</si>
  <si>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</si>
  <si>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</si>
  <si>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</si>
  <si>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</si>
  <si>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</si>
  <si>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</si>
  <si>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</si>
  <si>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</si>
  <si>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</si>
  <si>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</si>
  <si>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</si>
  <si>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</si>
  <si>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</si>
  <si>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</si>
  <si>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</si>
  <si>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</si>
  <si>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</si>
  <si>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</si>
  <si>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</si>
  <si>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</si>
  <si>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</si>
  <si>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</si>
  <si>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</si>
  <si>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</si>
  <si>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</si>
  <si>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</si>
  <si>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</si>
  <si>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</si>
  <si>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</si>
  <si>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</si>
  <si>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</si>
  <si>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</si>
  <si>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</si>
  <si>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</si>
  <si>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</si>
  <si>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</si>
  <si>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</si>
  <si>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</si>
  <si>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</si>
  <si>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</si>
  <si>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</si>
  <si>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</si>
  <si>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</si>
  <si>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</si>
  <si>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</si>
  <si>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</si>
  <si>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</si>
  <si>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</si>
  <si>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</si>
  <si>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</si>
  <si>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</si>
  <si>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</si>
  <si>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</si>
  <si>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</si>
  <si>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</si>
  <si>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</si>
  <si>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</si>
  <si>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</si>
  <si>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</si>
  <si>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</si>
  <si>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</si>
  <si>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4.24</t>
  </si>
  <si>
    <t>▲ 7.85</t>
  </si>
  <si>
    <t>一般会計</t>
  </si>
  <si>
    <t>簡易水道特別会計</t>
  </si>
  <si>
    <t>国民健康保険特別会計</t>
  </si>
  <si>
    <t>介護保険特別会計</t>
  </si>
  <si>
    <t>下水道事業特別会計</t>
  </si>
  <si>
    <t>後期高齢者医療特別会計</t>
  </si>
  <si>
    <t>その他会計（赤字）</t>
  </si>
  <si>
    <t>その他会計（黒字）</t>
  </si>
  <si>
    <t>-</t>
    <phoneticPr fontId="2"/>
  </si>
  <si>
    <t>南信州広域連合（一般会計）</t>
    <phoneticPr fontId="2"/>
  </si>
  <si>
    <t>南信州広域連合（広域振興基金特別会計）</t>
    <phoneticPr fontId="2"/>
  </si>
  <si>
    <t>南信州広域連合（飯田広域消防特別会計）</t>
    <phoneticPr fontId="2"/>
  </si>
  <si>
    <t>-</t>
    <phoneticPr fontId="2"/>
  </si>
  <si>
    <t>豊丘村土地開発公社</t>
    <rPh sb="0" eb="3">
      <t>トヨ</t>
    </rPh>
    <rPh sb="3" eb="5">
      <t>トチ</t>
    </rPh>
    <rPh sb="5" eb="7">
      <t>カイハツ</t>
    </rPh>
    <rPh sb="7" eb="9">
      <t>コウシャ</t>
    </rPh>
    <phoneticPr fontId="2"/>
  </si>
  <si>
    <t>-</t>
    <phoneticPr fontId="2"/>
  </si>
  <si>
    <t>長野県地方税滞納整理機構</t>
  </si>
  <si>
    <t>下伊那北部総合事務組合（特別会計）</t>
  </si>
  <si>
    <t>下伊那北部総合事務組合（一般会計）</t>
  </si>
  <si>
    <t>長野県後期高齢者医療広域連合（後期高齢者医療特別会計）</t>
  </si>
  <si>
    <t>長野県後期高齢者医療広域連合（一般会計）</t>
  </si>
  <si>
    <t>長野県市町村自治振興組合（一般会計）</t>
  </si>
  <si>
    <t>南信地域町村交通災害共済事務組合（一般会計）</t>
  </si>
  <si>
    <t>下伊那郡土木技術センター組合（一般会計）</t>
  </si>
  <si>
    <t>下伊那自治センター組合（一般会計）</t>
  </si>
  <si>
    <t>下伊那郡町村総合事務組合（一般会計）</t>
  </si>
  <si>
    <t>長野県市町村総合事務組合（非常勤職員公務災害補償特別会計）</t>
  </si>
  <si>
    <t>長野県市町村総合事務組合（一般会計）</t>
  </si>
  <si>
    <t>南信州広域連合（稲葉クリーンセンター特別会計）</t>
    <rPh sb="0" eb="1">
      <t>ミナミ</t>
    </rPh>
    <rPh sb="1" eb="3">
      <t>シンシュウ</t>
    </rPh>
    <rPh sb="3" eb="5">
      <t>コウイキ</t>
    </rPh>
    <rPh sb="5" eb="7">
      <t>レンゴウ</t>
    </rPh>
    <rPh sb="8" eb="10">
      <t>イナバク</t>
    </rPh>
    <rPh sb="11" eb="22">
      <t>ベツカイケイ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</si>
  <si>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</si>
  <si>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</si>
  <si>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</si>
  <si>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</si>
  <si>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</si>
  <si>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</si>
  <si>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</si>
  <si>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</si>
  <si>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</si>
  <si>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</si>
  <si>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</si>
  <si>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</si>
  <si>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</si>
  <si>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交付税措置のある有利な起債を積極的に活用していることから、25年度以降は将来負担比率は算出されていない。実質公債費比率については、28年度から25年度借入債の元金償還が始まったことから、上昇に転じているものの、類似団体平均よりは低い水準にある。今後も交付税措置のある有利な起債の活用により、将来に渡る村の実質的負担を考慮し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</si>
</sst>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13" xfId="30" quotePrefix="1" applyNumberFormat="1" applyFont="1" applyBorder="1" applyAlignment="1" applyProtection="1">
      <alignment horizontal="righ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quotePrefix="1"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72CD-475C-A2BD-F6B3D02D81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166671</c:v>
                </c:pt>
                <c:pt idx="1">
                  <c:v>328272</c:v>
                </c:pt>
                <c:pt idx="2">
                  <c:v>151674</c:v>
                </c:pt>
                <c:pt idx="3">
                  <c:v>186269</c:v>
                </c:pt>
                <c:pt idx="4">
                  <c:v>102680</c:v>
                </c:pt>
              </c:numCache>
            </c:numRef>
          </c:val>
          <c:smooth val="0"/>
          <c:extLst>
            <c:ext xmlns:c16="http://schemas.microsoft.com/office/drawing/2014/chart" uri="{C3380CC4-5D6E-409C-BE32-E72D297353CC}">
              <c16:uniqueId val="{00000001-72CD-475C-A2BD-F6B3D02D81C1}"/>
            </c:ext>
          </c:extLst>
        </c:ser>
        <c:dLbls>
          <c:showLegendKey val="0"/>
          <c:showVal val="0"/>
          <c:showCatName val="0"/>
          <c:showSerName val="0"/>
          <c:showPercent val="0"/>
          <c:showBubbleSize val="0"/>
        </c:dLbls>
        <c:marker val="1"/>
        <c:smooth val="0"/>
        <c:axId val="454206224"/>
        <c:axId val="454206616"/>
      </c:lineChart>
      <c:catAx>
        <c:axId val="45420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206616"/>
        <c:crosses val="autoZero"/>
        <c:auto val="1"/>
        <c:lblAlgn val="ctr"/>
        <c:lblOffset val="100"/>
        <c:tickLblSkip val="1"/>
        <c:tickMarkSkip val="1"/>
        <c:noMultiLvlLbl val="0"/>
      </c:catAx>
      <c:valAx>
        <c:axId val="4542066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20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c:v>
                </c:pt>
                <c:pt idx="1">
                  <c:v>26.24</c:v>
                </c:pt>
                <c:pt idx="2">
                  <c:v>26.65</c:v>
                </c:pt>
                <c:pt idx="3">
                  <c:v>36.450000000000003</c:v>
                </c:pt>
                <c:pt idx="4">
                  <c:v>28.9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46.64</c:v>
                </c:pt>
                <c:pt idx="1">
                  <c:v>46.4</c:v>
                </c:pt>
                <c:pt idx="2">
                  <c:v>46.3</c:v>
                </c:pt>
                <c:pt idx="3">
                  <c:v>45.3</c:v>
                </c:pt>
                <c:pt idx="4">
                  <c:v>46.34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4205048"/>
        <c:axId val="45420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-4.24</c:v>
                </c:pt>
                <c:pt idx="1">
                  <c:v>5.47</c:v>
                </c:pt>
                <c:pt idx="2">
                  <c:v>0.71</c:v>
                </c:pt>
                <c:pt idx="3">
                  <c:v>10.63</c:v>
                </c:pt>
                <c:pt idx="4">
                  <c:v>-7.85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4205048"/>
        <c:axId val="454207400"/>
      </c:lineChart>
      <c:catAx>
        <c:axId val="45420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207400"/>
        <c:crosses val="autoZero"/>
        <c:auto val="1"/>
        <c:lblAlgn val="ctr"/>
        <c:lblOffset val="100"/>
        <c:tickLblSkip val="1"/>
        <c:tickMarkSkip val="1"/>
        <c:noMultiLvlLbl val="0"/>
      </c:catAx>
      <c:valAx>
        <c:axId val="45420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0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0.99</c:v>
                </c:pt>
                <c:pt idx="4">
                  <c:v>#N/A</c:v>
                </c:pt>
                <c:pt idx="5">
                  <c:v>0.8</c:v>
                </c:pt>
                <c:pt idx="6">
                  <c:v>#N/A</c:v>
                </c:pt>
                <c:pt idx="7">
                  <c:v>0.84</c:v>
                </c:pt>
                <c:pt idx="8">
                  <c:v>#N/A</c:v>
                </c:pt>
                <c:pt idx="9">
                  <c:v>1.54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0.57999999999999996</c:v>
                </c:pt>
                <c:pt idx="4">
                  <c:v>#N/A</c:v>
                </c:pt>
                <c:pt idx="5">
                  <c:v>0.93</c:v>
                </c:pt>
                <c:pt idx="6">
                  <c:v>#N/A</c:v>
                </c:pt>
                <c:pt idx="7">
                  <c:v>1.44</c:v>
                </c:pt>
                <c:pt idx="8">
                  <c:v>#N/A</c:v>
                </c:pt>
                <c:pt idx="9">
                  <c:v>2.25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0.56000000000000005</c:v>
                </c:pt>
                <c:pt idx="4">
                  <c:v>#N/A</c:v>
                </c:pt>
                <c:pt idx="5">
                  <c:v>0.57999999999999996</c:v>
                </c:pt>
                <c:pt idx="6">
                  <c:v>#N/A</c:v>
                </c:pt>
                <c:pt idx="7">
                  <c:v>0.98</c:v>
                </c:pt>
                <c:pt idx="8">
                  <c:v>#N/A</c:v>
                </c:pt>
                <c:pt idx="9">
                  <c:v>2.25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c:v>
                </c:pt>
                <c:pt idx="2">
                  <c:v>#N/A</c:v>
                </c:pt>
                <c:pt idx="3">
                  <c:v>0.93</c:v>
                </c:pt>
                <c:pt idx="4">
                  <c:v>#N/A</c:v>
                </c:pt>
                <c:pt idx="5">
                  <c:v>0.65</c:v>
                </c:pt>
                <c:pt idx="6">
                  <c:v>#N/A</c:v>
                </c:pt>
                <c:pt idx="7">
                  <c:v>1.17</c:v>
                </c:pt>
                <c:pt idx="8">
                  <c:v>#N/A</c:v>
                </c:pt>
                <c:pt idx="9">
                  <c:v>4.21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20.99</c:v>
                </c:pt>
                <c:pt idx="2">
                  <c:v>#N/A</c:v>
                </c:pt>
                <c:pt idx="3">
                  <c:v>26.23</c:v>
                </c:pt>
                <c:pt idx="4">
                  <c:v>#N/A</c:v>
                </c:pt>
                <c:pt idx="5">
                  <c:v>26.64</c:v>
                </c:pt>
                <c:pt idx="6">
                  <c:v>#N/A</c:v>
                </c:pt>
                <c:pt idx="7">
                  <c:v>36.44</c:v>
                </c:pt>
                <c:pt idx="8">
                  <c:v>#N/A</c:v>
                </c:pt>
                <c:pt idx="9">
                  <c:v>28.9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7347856"/>
        <c:axId val="457348248"/>
      </c:barChart>
      <c:catAx>
        <c:axId val="45734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348248"/>
        <c:crosses val="autoZero"/>
        <c:auto val="1"/>
        <c:lblAlgn val="ctr"/>
        <c:lblOffset val="100"/>
        <c:tickLblSkip val="1"/>
        <c:tickMarkSkip val="1"/>
        <c:noMultiLvlLbl val="0"/>
      </c:catAx>
      <c:valAx>
        <c:axId val="45734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34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c:v>
                </c:pt>
                <c:pt idx="5">
                  <c:v>418</c:v>
                </c:pt>
                <c:pt idx="8">
                  <c:v>456</c:v>
                </c:pt>
                <c:pt idx="11">
                  <c:v>440</c:v>
                </c:pt>
                <c:pt idx="14">
                  <c:v>435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6</c:v>
                </c:pt>
                <c:pt idx="9">
                  <c:v>7</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c:v>
                </c:pt>
                <c:pt idx="3">
                  <c:v>160</c:v>
                </c:pt>
                <c:pt idx="6">
                  <c:v>157</c:v>
                </c:pt>
                <c:pt idx="9">
                  <c:v>161</c:v>
                </c:pt>
                <c:pt idx="12">
                  <c:v>192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354</c:v>
                </c:pt>
                <c:pt idx="3">
                  <c:v>343</c:v>
                </c:pt>
                <c:pt idx="6">
                  <c:v>339</c:v>
                </c:pt>
                <c:pt idx="9">
                  <c:v>382</c:v>
                </c:pt>
                <c:pt idx="12">
                  <c:v>400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7349032"/>
        <c:axId val="45734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c:v>
                </c:pt>
                <c:pt idx="2">
                  <c:v>#N/A</c:v>
                </c:pt>
                <c:pt idx="3">
                  <c:v>#N/A</c:v>
                </c:pt>
                <c:pt idx="4">
                  <c:v>91</c:v>
                </c:pt>
                <c:pt idx="5">
                  <c:v>#N/A</c:v>
                </c:pt>
                <c:pt idx="6">
                  <c:v>#N/A</c:v>
                </c:pt>
                <c:pt idx="7">
                  <c:v>46</c:v>
                </c:pt>
                <c:pt idx="8">
                  <c:v>#N/A</c:v>
                </c:pt>
                <c:pt idx="9">
                  <c:v>#N/A</c:v>
                </c:pt>
                <c:pt idx="10">
                  <c:v>110</c:v>
                </c:pt>
                <c:pt idx="11">
                  <c:v>#N/A</c:v>
                </c:pt>
                <c:pt idx="12">
                  <c:v>#N/A</c:v>
                </c:pt>
                <c:pt idx="13">
                  <c:v>164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7349032"/>
        <c:axId val="457349424"/>
      </c:lineChart>
      <c:catAx>
        <c:axId val="45734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349424"/>
        <c:crosses val="autoZero"/>
        <c:auto val="1"/>
        <c:lblAlgn val="ctr"/>
        <c:lblOffset val="100"/>
        <c:tickLblSkip val="1"/>
        <c:tickMarkSkip val="1"/>
        <c:noMultiLvlLbl val="0"/>
      </c:catAx>
      <c:valAx>
        <c:axId val="45734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34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4026</c:v>
                </c:pt>
                <c:pt idx="5">
                  <c:v>4034</c:v>
                </c:pt>
                <c:pt idx="8">
                  <c:v>3858</c:v>
                </c:pt>
                <c:pt idx="11">
                  <c:v>3756</c:v>
                </c:pt>
                <c:pt idx="14">
                  <c:v>3713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c:v>
                </c:pt>
                <c:pt idx="5">
                  <c:v>61</c:v>
                </c:pt>
                <c:pt idx="8">
                  <c:v>49</c:v>
                </c:pt>
                <c:pt idx="11">
                  <c:v>36</c:v>
                </c:pt>
                <c:pt idx="14">
                  <c:v>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2824</c:v>
                </c:pt>
                <c:pt idx="5">
                  <c:v>2414</c:v>
                </c:pt>
                <c:pt idx="8">
                  <c:v>2370</c:v>
                </c:pt>
                <c:pt idx="11">
                  <c:v>2296</c:v>
                </c:pt>
                <c:pt idx="14">
                  <c:v>2290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757</c:v>
                </c:pt>
                <c:pt idx="3">
                  <c:v>747</c:v>
                </c:pt>
                <c:pt idx="6">
                  <c:v>716</c:v>
                </c:pt>
                <c:pt idx="9">
                  <c:v>710</c:v>
                </c:pt>
                <c:pt idx="12">
                  <c:v>711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39</c:v>
                </c:pt>
                <c:pt idx="6">
                  <c:v>34</c:v>
                </c:pt>
                <c:pt idx="9">
                  <c:v>37</c:v>
                </c:pt>
                <c:pt idx="12">
                  <c:v>86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1697</c:v>
                </c:pt>
                <c:pt idx="3">
                  <c:v>1600</c:v>
                </c:pt>
                <c:pt idx="6">
                  <c:v>1483</c:v>
                </c:pt>
                <c:pt idx="9">
                  <c:v>1380</c:v>
                </c:pt>
                <c:pt idx="12">
                  <c:v>1374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3648</c:v>
                </c:pt>
                <c:pt idx="3">
                  <c:v>3684</c:v>
                </c:pt>
                <c:pt idx="6">
                  <c:v>3642</c:v>
                </c:pt>
                <c:pt idx="9">
                  <c:v>3621</c:v>
                </c:pt>
                <c:pt idx="12">
                  <c:v>3398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7349816"/>
        <c:axId val="457350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7349816"/>
        <c:axId val="457350600"/>
      </c:lineChart>
      <c:catAx>
        <c:axId val="45734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350600"/>
        <c:crosses val="autoZero"/>
        <c:auto val="1"/>
        <c:lblAlgn val="ctr"/>
        <c:lblOffset val="100"/>
        <c:tickLblSkip val="1"/>
        <c:tickMarkSkip val="1"/>
        <c:noMultiLvlLbl val="0"/>
      </c:catAx>
      <c:valAx>
        <c:axId val="457350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34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{CBCA25AA-CE45-4560-AE9A-FDDFB498E854}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{DD5FBDA6-1214-4DF8-A75A-49739B6D5CAC}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{B7E68315-47FF-405F-B732-99C7AED6EC9F}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{8D459910-EAC6-4C5E-AF06-59902E93BBE0}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{721DAC19-A140-489F-8149-A0EBC480CB1F}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{49DDC0EA-DC85-4570-B710-D513B778A89C}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{44A97045-F1AD-4B0B-BB77-0D6C4C206E60}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{DCBAFF12-254C-4B87-9059-F85B03BAA86F}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{FF24ADBE-68CD-4118-B16B-C21E7C48202B}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{F8FCFC46-0DFD-461F-ABC1-E3F6CE3CB99E}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7347072"/>
        <c:axId val="457352952"/>
      </c:scatterChart>
      <c:valAx>
        <c:axId val="457347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352952"/>
        <c:crosses val="autoZero"/>
        <c:crossBetween val="midCat"/>
      </c:valAx>
      <c:valAx>
        <c:axId val="457352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34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{6B2CD0B5-491B-4EBF-8BF8-65E26AD9DE39}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{B32FCBE2-5D5E-41BE-906F-E48011A3C08F}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{B9047F84-0620-4ECE-8517-D1531CE69731}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{BE6BAB3F-3DF7-4E73-B49C-7585C0E98606}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{0E55C23F-767C-40DE-8103-7C09AAC6CE21}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5.5</c:v>
                </c:pt>
                <c:pt idx="2">
                  <c:v>3.9</c:v>
                </c:pt>
                <c:pt idx="3">
                  <c:v>3.8</c:v>
                </c:pt>
                <c:pt idx="4">
                  <c:v>4.9000000000000004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{510DBF83-31DF-4819-89B4-63BF8B1BC699}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{6798CA48-9024-4C55-AB3F-E8E26A928191}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{7C31845D-1DE3-4D14-9F87-597FFDAFE229}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{26E9CEFC-79F2-47EC-960E-B0C5BD9AC82E}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{BB73CC51-7855-4307-B54B-D677D4305D1D}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4559064"/>
        <c:axId val="464559456"/>
      </c:scatterChart>
      <c:valAx>
        <c:axId val="464559064"/>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559456"/>
        <c:crosses val="autoZero"/>
        <c:crossBetween val="midCat"/>
      </c:valAx>
      <c:valAx>
        <c:axId val="46455945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559064"/>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元利償還金は既発債の元金償還が始まったことから増加に転じているほか、公営企業債の元利償還金に対する繰入金が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百万円増加している。算入公債費等については、新規発行した起債に係る元利償還の開始による算入額の増加があるものの、一方で償還終了による算入額の減少もあり、結果的に</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年度より５百万円減少している。</a:t>
          </a:r>
        </a:p>
        <a:p>
          <a:r>
            <a:rPr kumimoji="1" lang="ja-JP" altLang="en-US" sz="1400">
              <a:latin typeface="ＭＳ ゴシック" pitchFamily="49" charset="-128"/>
              <a:ea typeface="ＭＳ ゴシック" pitchFamily="49" charset="-128"/>
            </a:rPr>
            <a:t>　以上から、今年度の実質公債費比率の分子は増加に転じているが、類似団体の中ではまだ低い水準にある。この水準が維持できるよう、今後も交付税措置のある有利な起債の活用等により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一般会計等に係る地方債の現在高は、既発債の償還終了や新規発行債の抑制により、前年度より</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百万円減少した。また、公営企業債等（簡易水道特別会計・下水道事業特別会計）繰入見込額についても、過去の繰上償還により減少してきている。</a:t>
          </a:r>
        </a:p>
        <a:p>
          <a:r>
            <a:rPr kumimoji="1" lang="ja-JP" altLang="en-US" sz="1400">
              <a:latin typeface="ＭＳ ゴシック" pitchFamily="49" charset="-128"/>
              <a:ea typeface="ＭＳ ゴシック" pitchFamily="49" charset="-128"/>
            </a:rPr>
            <a:t>　一方、充当可能財源等は、基金はほぼ前年度並み、基準財政需要額算入見込額は既発債償還終了による交付税算入の終了により微減傾向にある。</a:t>
          </a:r>
        </a:p>
        <a:p>
          <a:r>
            <a:rPr kumimoji="1" lang="ja-JP" altLang="en-US" sz="1400">
              <a:latin typeface="ＭＳ ゴシック" pitchFamily="49" charset="-128"/>
              <a:ea typeface="ＭＳ ゴシック" pitchFamily="49" charset="-128"/>
            </a:rPr>
            <a:t>　以上より、将来負担比率の分子は依然としてマイナスを維持できている。今後もこの水準を維持できるよう、基金の計画的な確保・運用や交付税措置のある有利な起債の活用等に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0.26</a:t>
          </a:r>
          <a:r>
            <a:rPr kumimoji="1" lang="ja-JP" altLang="en-US" sz="1300">
              <a:latin typeface="ＭＳ Ｐゴシック"/>
            </a:rPr>
            <a:t>と比較して</a:t>
          </a:r>
          <a:r>
            <a:rPr kumimoji="1" lang="en-US" altLang="ja-JP" sz="1300">
              <a:latin typeface="ＭＳ Ｐゴシック"/>
            </a:rPr>
            <a:t>0.03</a:t>
          </a:r>
          <a:r>
            <a:rPr kumimoji="1" lang="ja-JP" altLang="en-US" sz="1300">
              <a:latin typeface="ＭＳ Ｐゴシック"/>
            </a:rPr>
            <a:t>ポイント上回ってはいるものの、村内に大きな産業がないこと等により財政基盤が弱く、全国平均</a:t>
          </a:r>
          <a:r>
            <a:rPr kumimoji="1" lang="en-US" altLang="ja-JP" sz="1300">
              <a:latin typeface="ＭＳ Ｐゴシック"/>
            </a:rPr>
            <a:t>0.50</a:t>
          </a:r>
          <a:r>
            <a:rPr kumimoji="1" lang="ja-JP" altLang="en-US" sz="1300">
              <a:latin typeface="ＭＳ Ｐゴシック"/>
            </a:rPr>
            <a:t>、長野県平均</a:t>
          </a:r>
          <a:r>
            <a:rPr kumimoji="1" lang="en-US" altLang="ja-JP" sz="1300">
              <a:latin typeface="ＭＳ Ｐゴシック"/>
            </a:rPr>
            <a:t>0.39</a:t>
          </a:r>
          <a:r>
            <a:rPr kumimoji="1" lang="ja-JP" altLang="en-US" sz="1300">
              <a:latin typeface="ＭＳ Ｐゴシック"/>
            </a:rPr>
            <a:t>を大きく下回っている。豊丘村総合振興計画や豊丘村総合戦略「未来とよおか創生プラン」に沿った産業振興や企業誘致、豊丘村行政改革大綱に沿った簡素・効率的な行財政運営に取り組むことにより、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163285</xdr:rowOff>
    </xdr:to>
    <xdr:cxnSp macro="">
      <xdr:nvCxnSpPr>
        <xdr:cNvPr id="69" name="直線コネクタ 68"/>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2" name="直線コネクタ 71"/>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8" name="直線コネクタ 77"/>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5" name="テキスト ボックス 94"/>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公債費の増加により前年度と比較し</a:t>
          </a:r>
          <a:r>
            <a:rPr kumimoji="1" lang="en-US" altLang="ja-JP" sz="1300">
              <a:latin typeface="ＭＳ Ｐゴシック"/>
            </a:rPr>
            <a:t>1.1</a:t>
          </a:r>
          <a:r>
            <a:rPr kumimoji="1" lang="ja-JP" altLang="en-US" sz="1300">
              <a:latin typeface="ＭＳ Ｐゴシック"/>
            </a:rPr>
            <a:t>ポイント悪化したが、類似団体平均を</a:t>
          </a:r>
          <a:r>
            <a:rPr kumimoji="1" lang="en-US" altLang="ja-JP" sz="1300">
              <a:latin typeface="ＭＳ Ｐゴシック"/>
            </a:rPr>
            <a:t>10.4</a:t>
          </a:r>
          <a:r>
            <a:rPr kumimoji="1" lang="ja-JP" altLang="en-US" sz="1300">
              <a:latin typeface="ＭＳ Ｐゴシック"/>
            </a:rPr>
            <a:t>ポイント下回っている。今後、少子高齢化の進行による扶助費や医療・介護等の特別会計への繰出金等の社会保障関連経費の増加が予想されることから、行財政改革の取組みを着実に推進することで、経常経費の削減を進め、現在の水準を維持できるよう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59</xdr:row>
      <xdr:rowOff>153416</xdr:rowOff>
    </xdr:to>
    <xdr:cxnSp macro="">
      <xdr:nvCxnSpPr>
        <xdr:cNvPr id="130" name="直線コネクタ 129"/>
        <xdr:cNvCxnSpPr/>
      </xdr:nvCxnSpPr>
      <xdr:spPr>
        <a:xfrm>
          <a:off x="4114800" y="102158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42418</xdr:rowOff>
    </xdr:from>
    <xdr:to>
      <xdr:col>6</xdr:col>
      <xdr:colOff>0</xdr:colOff>
      <xdr:row>59</xdr:row>
      <xdr:rowOff>100330</xdr:rowOff>
    </xdr:to>
    <xdr:cxnSp macro="">
      <xdr:nvCxnSpPr>
        <xdr:cNvPr id="133" name="直線コネクタ 132"/>
        <xdr:cNvCxnSpPr/>
      </xdr:nvCxnSpPr>
      <xdr:spPr>
        <a:xfrm>
          <a:off x="3225800" y="101579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59</xdr:row>
      <xdr:rowOff>105156</xdr:rowOff>
    </xdr:to>
    <xdr:cxnSp macro="">
      <xdr:nvCxnSpPr>
        <xdr:cNvPr id="136" name="直線コネクタ 135"/>
        <xdr:cNvCxnSpPr/>
      </xdr:nvCxnSpPr>
      <xdr:spPr>
        <a:xfrm flipV="1">
          <a:off x="2336800" y="101579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59</xdr:row>
      <xdr:rowOff>114808</xdr:rowOff>
    </xdr:to>
    <xdr:cxnSp macro="">
      <xdr:nvCxnSpPr>
        <xdr:cNvPr id="139" name="直線コネクタ 138"/>
        <xdr:cNvCxnSpPr/>
      </xdr:nvCxnSpPr>
      <xdr:spPr>
        <a:xfrm flipV="1">
          <a:off x="1447800" y="102207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102616</xdr:rowOff>
    </xdr:from>
    <xdr:to>
      <xdr:col>7</xdr:col>
      <xdr:colOff>203200</xdr:colOff>
      <xdr:row>60</xdr:row>
      <xdr:rowOff>32766</xdr:rowOff>
    </xdr:to>
    <xdr:sp macro="" textlink="">
      <xdr:nvSpPr>
        <xdr:cNvPr id="149" name="円/楕円 148"/>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119143</xdr:rowOff>
    </xdr:from>
    <xdr:ext cx="762000" cy="259045"/>
    <xdr:sp macro="" textlink="">
      <xdr:nvSpPr>
        <xdr:cNvPr id="150" name="財政構造の弾力性該当値テキスト"/>
        <xdr:cNvSpPr txBox="1"/>
      </xdr:nvSpPr>
      <xdr:spPr>
        <a:xfrm>
          <a:off x="5041900" y="100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1" name="円/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163068</xdr:rowOff>
    </xdr:from>
    <xdr:to>
      <xdr:col>4</xdr:col>
      <xdr:colOff>533400</xdr:colOff>
      <xdr:row>59</xdr:row>
      <xdr:rowOff>93218</xdr:rowOff>
    </xdr:to>
    <xdr:sp macro="" textlink="">
      <xdr:nvSpPr>
        <xdr:cNvPr id="153" name="円/楕円 152"/>
        <xdr:cNvSpPr/>
      </xdr:nvSpPr>
      <xdr:spPr>
        <a:xfrm>
          <a:off x="3175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103395</xdr:rowOff>
    </xdr:from>
    <xdr:ext cx="762000" cy="259045"/>
    <xdr:sp macro="" textlink="">
      <xdr:nvSpPr>
        <xdr:cNvPr id="154" name="テキスト ボックス 153"/>
        <xdr:cNvSpPr txBox="1"/>
      </xdr:nvSpPr>
      <xdr:spPr>
        <a:xfrm>
          <a:off x="2844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54356</xdr:rowOff>
    </xdr:from>
    <xdr:to>
      <xdr:col>3</xdr:col>
      <xdr:colOff>330200</xdr:colOff>
      <xdr:row>59</xdr:row>
      <xdr:rowOff>155956</xdr:rowOff>
    </xdr:to>
    <xdr:sp macro="" textlink="">
      <xdr:nvSpPr>
        <xdr:cNvPr id="155" name="円/楕円 154"/>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166133</xdr:rowOff>
    </xdr:from>
    <xdr:ext cx="762000" cy="259045"/>
    <xdr:sp macro="" textlink="">
      <xdr:nvSpPr>
        <xdr:cNvPr id="156" name="テキスト ボックス 155"/>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64008</xdr:rowOff>
    </xdr:from>
    <xdr:to>
      <xdr:col>2</xdr:col>
      <xdr:colOff>127000</xdr:colOff>
      <xdr:row>59</xdr:row>
      <xdr:rowOff>165608</xdr:rowOff>
    </xdr:to>
    <xdr:sp macro="" textlink="">
      <xdr:nvSpPr>
        <xdr:cNvPr id="157" name="円/楕円 156"/>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4335</xdr:rowOff>
    </xdr:from>
    <xdr:ext cx="762000" cy="259045"/>
    <xdr:sp macro="" textlink="">
      <xdr:nvSpPr>
        <xdr:cNvPr id="158" name="テキスト ボックス 157"/>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[221,689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に対する職員数が少ないこと、ごみ・し尿処理・消防業務を広域連合で共同処理していることから、類似団体平均に比べ低い金額となっている。ふるさと納税寄附金の減少により返礼品に係る物件費が大きく減少したことから、全体で前年比</a:t>
          </a:r>
          <a:r>
            <a:rPr kumimoji="1" lang="en-US" altLang="ja-JP" sz="1300">
              <a:latin typeface="ＭＳ Ｐゴシック"/>
            </a:rPr>
            <a:t>6,322</a:t>
          </a:r>
          <a:r>
            <a:rPr kumimoji="1" lang="ja-JP" altLang="en-US" sz="1300">
              <a:latin typeface="ＭＳ Ｐゴシック"/>
            </a:rPr>
            <a:t>円減（</a:t>
          </a:r>
          <a:r>
            <a:rPr kumimoji="1" lang="en-US" altLang="ja-JP" sz="1300">
              <a:latin typeface="ＭＳ Ｐゴシック"/>
            </a:rPr>
            <a:t>2.8</a:t>
          </a:r>
          <a:r>
            <a:rPr kumimoji="1" lang="ja-JP" altLang="en-US" sz="1300">
              <a:latin typeface="ＭＳ Ｐゴシック"/>
            </a:rPr>
            <a:t>％減）の</a:t>
          </a:r>
          <a:r>
            <a:rPr kumimoji="1" lang="en-US" altLang="ja-JP" sz="1300">
              <a:latin typeface="ＭＳ Ｐゴシック"/>
            </a:rPr>
            <a:t>221,689</a:t>
          </a:r>
          <a:r>
            <a:rPr kumimoji="1" lang="ja-JP" altLang="en-US" sz="1300">
              <a:latin typeface="ＭＳ Ｐゴシック"/>
            </a:rPr>
            <a:t>円となった。引き続き行政改革の取組みを推進し、旅費や印刷製本費等の事務的経費や委託料の縮減を図り、現在の水準を維持できるよう努めていく。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59710</xdr:rowOff>
    </xdr:from>
    <xdr:to>
      <xdr:col>7</xdr:col>
      <xdr:colOff>152400</xdr:colOff>
      <xdr:row>83</xdr:row>
      <xdr:rowOff>85134</xdr:rowOff>
    </xdr:to>
    <xdr:cxnSp macro="">
      <xdr:nvCxnSpPr>
        <xdr:cNvPr id="193" name="直線コネクタ 192"/>
        <xdr:cNvCxnSpPr/>
      </xdr:nvCxnSpPr>
      <xdr:spPr>
        <a:xfrm flipV="1">
          <a:off x="4114800" y="14290060"/>
          <a:ext cx="8382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67743</xdr:rowOff>
    </xdr:from>
    <xdr:to>
      <xdr:col>6</xdr:col>
      <xdr:colOff>0</xdr:colOff>
      <xdr:row>83</xdr:row>
      <xdr:rowOff>85134</xdr:rowOff>
    </xdr:to>
    <xdr:cxnSp macro="">
      <xdr:nvCxnSpPr>
        <xdr:cNvPr id="196" name="直線コネクタ 195"/>
        <xdr:cNvCxnSpPr/>
      </xdr:nvCxnSpPr>
      <xdr:spPr>
        <a:xfrm>
          <a:off x="3225800" y="14126643"/>
          <a:ext cx="889000" cy="18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142898</xdr:rowOff>
    </xdr:from>
    <xdr:to>
      <xdr:col>4</xdr:col>
      <xdr:colOff>482600</xdr:colOff>
      <xdr:row>82</xdr:row>
      <xdr:rowOff>67743</xdr:rowOff>
    </xdr:to>
    <xdr:cxnSp macro="">
      <xdr:nvCxnSpPr>
        <xdr:cNvPr id="199" name="直線コネクタ 198"/>
        <xdr:cNvCxnSpPr/>
      </xdr:nvCxnSpPr>
      <xdr:spPr>
        <a:xfrm>
          <a:off x="2336800" y="14030348"/>
          <a:ext cx="889000" cy="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118407</xdr:rowOff>
    </xdr:from>
    <xdr:to>
      <xdr:col>3</xdr:col>
      <xdr:colOff>279400</xdr:colOff>
      <xdr:row>81</xdr:row>
      <xdr:rowOff>142898</xdr:rowOff>
    </xdr:to>
    <xdr:cxnSp macro="">
      <xdr:nvCxnSpPr>
        <xdr:cNvPr id="202" name="直線コネクタ 201"/>
        <xdr:cNvCxnSpPr/>
      </xdr:nvCxnSpPr>
      <xdr:spPr>
        <a:xfrm>
          <a:off x="1447800" y="14005857"/>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8910</xdr:rowOff>
    </xdr:from>
    <xdr:to>
      <xdr:col>7</xdr:col>
      <xdr:colOff>203200</xdr:colOff>
      <xdr:row>83</xdr:row>
      <xdr:rowOff>110510</xdr:rowOff>
    </xdr:to>
    <xdr:sp macro="" textlink="">
      <xdr:nvSpPr>
        <xdr:cNvPr id="212" name="円/楕円 211"/>
        <xdr:cNvSpPr/>
      </xdr:nvSpPr>
      <xdr:spPr>
        <a:xfrm>
          <a:off x="4902200" y="142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25437</xdr:rowOff>
    </xdr:from>
    <xdr:ext cx="762000" cy="259045"/>
    <xdr:sp macro="" textlink="">
      <xdr:nvSpPr>
        <xdr:cNvPr id="213" name="人件費・物件費等の状況該当値テキスト"/>
        <xdr:cNvSpPr txBox="1"/>
      </xdr:nvSpPr>
      <xdr:spPr>
        <a:xfrm>
          <a:off x="5041900" y="1408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221,689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34334</xdr:rowOff>
    </xdr:from>
    <xdr:to>
      <xdr:col>6</xdr:col>
      <xdr:colOff>50800</xdr:colOff>
      <xdr:row>83</xdr:row>
      <xdr:rowOff>135934</xdr:rowOff>
    </xdr:to>
    <xdr:sp macro="" textlink="">
      <xdr:nvSpPr>
        <xdr:cNvPr id="214" name="円/楕円 213"/>
        <xdr:cNvSpPr/>
      </xdr:nvSpPr>
      <xdr:spPr>
        <a:xfrm>
          <a:off x="4064000" y="142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146111</xdr:rowOff>
    </xdr:from>
    <xdr:ext cx="736600" cy="259045"/>
    <xdr:sp macro="" textlink="">
      <xdr:nvSpPr>
        <xdr:cNvPr id="215" name="テキスト ボックス 214"/>
        <xdr:cNvSpPr txBox="1"/>
      </xdr:nvSpPr>
      <xdr:spPr>
        <a:xfrm>
          <a:off x="3733800" y="1403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16943</xdr:rowOff>
    </xdr:from>
    <xdr:to>
      <xdr:col>4</xdr:col>
      <xdr:colOff>533400</xdr:colOff>
      <xdr:row>82</xdr:row>
      <xdr:rowOff>118543</xdr:rowOff>
    </xdr:to>
    <xdr:sp macro="" textlink="">
      <xdr:nvSpPr>
        <xdr:cNvPr id="216" name="円/楕円 215"/>
        <xdr:cNvSpPr/>
      </xdr:nvSpPr>
      <xdr:spPr>
        <a:xfrm>
          <a:off x="3175000" y="140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128720</xdr:rowOff>
    </xdr:from>
    <xdr:ext cx="762000" cy="259045"/>
    <xdr:sp macro="" textlink="">
      <xdr:nvSpPr>
        <xdr:cNvPr id="217" name="テキスト ボックス 216"/>
        <xdr:cNvSpPr txBox="1"/>
      </xdr:nvSpPr>
      <xdr:spPr>
        <a:xfrm>
          <a:off x="2844800" y="138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92098</xdr:rowOff>
    </xdr:from>
    <xdr:to>
      <xdr:col>3</xdr:col>
      <xdr:colOff>330200</xdr:colOff>
      <xdr:row>82</xdr:row>
      <xdr:rowOff>22248</xdr:rowOff>
    </xdr:to>
    <xdr:sp macro="" textlink="">
      <xdr:nvSpPr>
        <xdr:cNvPr id="218" name="円/楕円 217"/>
        <xdr:cNvSpPr/>
      </xdr:nvSpPr>
      <xdr:spPr>
        <a:xfrm>
          <a:off x="2286000" y="139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32425</xdr:rowOff>
    </xdr:from>
    <xdr:ext cx="762000" cy="259045"/>
    <xdr:sp macro="" textlink="">
      <xdr:nvSpPr>
        <xdr:cNvPr id="219" name="テキスト ボックス 218"/>
        <xdr:cNvSpPr txBox="1"/>
      </xdr:nvSpPr>
      <xdr:spPr>
        <a:xfrm>
          <a:off x="1955800" y="137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67607</xdr:rowOff>
    </xdr:from>
    <xdr:to>
      <xdr:col>2</xdr:col>
      <xdr:colOff>127000</xdr:colOff>
      <xdr:row>81</xdr:row>
      <xdr:rowOff>169207</xdr:rowOff>
    </xdr:to>
    <xdr:sp macro="" textlink="">
      <xdr:nvSpPr>
        <xdr:cNvPr id="220" name="円/楕円 219"/>
        <xdr:cNvSpPr/>
      </xdr:nvSpPr>
      <xdr:spPr>
        <a:xfrm>
          <a:off x="1397000" y="13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7934</xdr:rowOff>
    </xdr:from>
    <xdr:ext cx="762000" cy="259045"/>
    <xdr:sp macro="" textlink="">
      <xdr:nvSpPr>
        <xdr:cNvPr id="221" name="テキスト ボックス 220"/>
        <xdr:cNvSpPr txBox="1"/>
      </xdr:nvSpPr>
      <xdr:spPr>
        <a:xfrm>
          <a:off x="1066800" y="137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これまで国家公務員の人事院勧告に準拠した給与改定を行ってきているが、全国町村平均と比較して</a:t>
          </a:r>
          <a:r>
            <a:rPr kumimoji="1" lang="en-US" altLang="ja-JP" sz="1300">
              <a:latin typeface="ＭＳ Ｐゴシック"/>
            </a:rPr>
            <a:t>1.9</a:t>
          </a:r>
          <a:r>
            <a:rPr kumimoji="1" lang="ja-JP" altLang="en-US" sz="1300">
              <a:latin typeface="ＭＳ Ｐゴシック"/>
            </a:rPr>
            <a:t>ポイント高い状況であり、類似団体順位も</a:t>
          </a:r>
          <a:r>
            <a:rPr kumimoji="1" lang="en-US" altLang="ja-JP" sz="1300">
              <a:latin typeface="ＭＳ Ｐゴシック"/>
            </a:rPr>
            <a:t>79/96</a:t>
          </a:r>
          <a:r>
            <a:rPr kumimoji="1" lang="ja-JP" altLang="en-US" sz="1300">
              <a:latin typeface="ＭＳ Ｐゴシック"/>
            </a:rPr>
            <a:t>と高水準である。</a:t>
          </a:r>
        </a:p>
        <a:p>
          <a:r>
            <a:rPr kumimoji="1" lang="ja-JP" altLang="en-US" sz="1300">
              <a:latin typeface="ＭＳ Ｐゴシック"/>
            </a:rPr>
            <a:t>　今後も、計画的で適切な定員管理を進める中で、給与の適正化に努める。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125730</xdr:rowOff>
    </xdr:to>
    <xdr:cxnSp macro="">
      <xdr:nvCxnSpPr>
        <xdr:cNvPr id="255" name="直線コネクタ 254"/>
        <xdr:cNvCxnSpPr/>
      </xdr:nvCxnSpPr>
      <xdr:spPr>
        <a:xfrm>
          <a:off x="16179800" y="147899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101600</xdr:rowOff>
    </xdr:to>
    <xdr:cxnSp macro="">
      <xdr:nvCxnSpPr>
        <xdr:cNvPr id="258" name="直線コネクタ 257"/>
        <xdr:cNvCxnSpPr/>
      </xdr:nvCxnSpPr>
      <xdr:spPr>
        <a:xfrm flipV="1">
          <a:off x="15290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101600</xdr:rowOff>
    </xdr:to>
    <xdr:cxnSp macro="">
      <xdr:nvCxnSpPr>
        <xdr:cNvPr id="261" name="直線コネクタ 260"/>
        <xdr:cNvCxnSpPr/>
      </xdr:nvCxnSpPr>
      <xdr:spPr>
        <a:xfrm>
          <a:off x="14401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134196</xdr:rowOff>
    </xdr:to>
    <xdr:cxnSp macro="">
      <xdr:nvCxnSpPr>
        <xdr:cNvPr id="264" name="直線コネクタ 263"/>
        <xdr:cNvCxnSpPr/>
      </xdr:nvCxnSpPr>
      <xdr:spPr>
        <a:xfrm flipV="1">
          <a:off x="13512800" y="14781954"/>
          <a:ext cx="889000" cy="6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6" name="円/楕円 275"/>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7" name="テキスト ボックス 276"/>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8" name="円/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0" name="円/楕円 279"/>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1" name="テキスト ボックス 280"/>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2" name="円/楕円 281"/>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3" name="テキスト ボックス 282"/>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定員適正化計画による職員削減や業務の民間委託に努めることで、人口千人当たりの職員数は、類似団体内順位で</a:t>
          </a:r>
          <a:r>
            <a:rPr kumimoji="1" lang="en-US" altLang="ja-JP" sz="1300">
              <a:latin typeface="ＭＳ Ｐゴシック"/>
            </a:rPr>
            <a:t>5/96</a:t>
          </a:r>
          <a:r>
            <a:rPr kumimoji="1" lang="ja-JP" altLang="en-US" sz="1300">
              <a:latin typeface="ＭＳ Ｐゴシック"/>
            </a:rPr>
            <a:t>となっている。</a:t>
          </a:r>
        </a:p>
        <a:p>
          <a:r>
            <a:rPr kumimoji="1" lang="ja-JP" altLang="en-US" sz="1300">
              <a:latin typeface="ＭＳ Ｐゴシック"/>
            </a:rPr>
            <a:t>　行政需要の多様化や地方創生等新たな課題への対応にも配慮しつつも、事務事業の見直しや簡素・効率的な行政運営の徹底、効果の上がる職員研修による職員の資質向上に努めることで、現在の少ない職員数を維持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44228</xdr:rowOff>
    </xdr:from>
    <xdr:to>
      <xdr:col>24</xdr:col>
      <xdr:colOff>558800</xdr:colOff>
      <xdr:row>59</xdr:row>
      <xdr:rowOff>47847</xdr:rowOff>
    </xdr:to>
    <xdr:cxnSp macro="">
      <xdr:nvCxnSpPr>
        <xdr:cNvPr id="314" name="直線コネクタ 313"/>
        <xdr:cNvCxnSpPr/>
      </xdr:nvCxnSpPr>
      <xdr:spPr>
        <a:xfrm>
          <a:off x="16179800" y="10159778"/>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12256</xdr:rowOff>
    </xdr:from>
    <xdr:to>
      <xdr:col>23</xdr:col>
      <xdr:colOff>406400</xdr:colOff>
      <xdr:row>59</xdr:row>
      <xdr:rowOff>44228</xdr:rowOff>
    </xdr:to>
    <xdr:cxnSp macro="">
      <xdr:nvCxnSpPr>
        <xdr:cNvPr id="317" name="直線コネクタ 316"/>
        <xdr:cNvCxnSpPr/>
      </xdr:nvCxnSpPr>
      <xdr:spPr>
        <a:xfrm>
          <a:off x="15290800" y="10127806"/>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12256</xdr:rowOff>
    </xdr:from>
    <xdr:to>
      <xdr:col>22</xdr:col>
      <xdr:colOff>203200</xdr:colOff>
      <xdr:row>59</xdr:row>
      <xdr:rowOff>18288</xdr:rowOff>
    </xdr:to>
    <xdr:cxnSp macro="">
      <xdr:nvCxnSpPr>
        <xdr:cNvPr id="320" name="直線コネクタ 319"/>
        <xdr:cNvCxnSpPr/>
      </xdr:nvCxnSpPr>
      <xdr:spPr>
        <a:xfrm flipV="1">
          <a:off x="14401800" y="101278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160782</xdr:rowOff>
    </xdr:from>
    <xdr:to>
      <xdr:col>21</xdr:col>
      <xdr:colOff>0</xdr:colOff>
      <xdr:row>59</xdr:row>
      <xdr:rowOff>18288</xdr:rowOff>
    </xdr:to>
    <xdr:cxnSp macro="">
      <xdr:nvCxnSpPr>
        <xdr:cNvPr id="323" name="直線コネクタ 322"/>
        <xdr:cNvCxnSpPr/>
      </xdr:nvCxnSpPr>
      <xdr:spPr>
        <a:xfrm>
          <a:off x="13512800" y="101048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168497</xdr:rowOff>
    </xdr:from>
    <xdr:to>
      <xdr:col>24</xdr:col>
      <xdr:colOff>609600</xdr:colOff>
      <xdr:row>59</xdr:row>
      <xdr:rowOff>98647</xdr:rowOff>
    </xdr:to>
    <xdr:sp macro="" textlink="">
      <xdr:nvSpPr>
        <xdr:cNvPr id="333" name="円/楕円 332"/>
        <xdr:cNvSpPr/>
      </xdr:nvSpPr>
      <xdr:spPr>
        <a:xfrm>
          <a:off x="169672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89774</xdr:rowOff>
    </xdr:from>
    <xdr:ext cx="762000" cy="259045"/>
    <xdr:sp macro="" textlink="">
      <xdr:nvSpPr>
        <xdr:cNvPr id="334" name="定員管理の状況該当値テキスト"/>
        <xdr:cNvSpPr txBox="1"/>
      </xdr:nvSpPr>
      <xdr:spPr>
        <a:xfrm>
          <a:off x="17106900" y="1003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164878</xdr:rowOff>
    </xdr:from>
    <xdr:to>
      <xdr:col>23</xdr:col>
      <xdr:colOff>457200</xdr:colOff>
      <xdr:row>59</xdr:row>
      <xdr:rowOff>95028</xdr:rowOff>
    </xdr:to>
    <xdr:sp macro="" textlink="">
      <xdr:nvSpPr>
        <xdr:cNvPr id="335" name="円/楕円 334"/>
        <xdr:cNvSpPr/>
      </xdr:nvSpPr>
      <xdr:spPr>
        <a:xfrm>
          <a:off x="16129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105205</xdr:rowOff>
    </xdr:from>
    <xdr:ext cx="736600" cy="259045"/>
    <xdr:sp macro="" textlink="">
      <xdr:nvSpPr>
        <xdr:cNvPr id="336" name="テキスト ボックス 335"/>
        <xdr:cNvSpPr txBox="1"/>
      </xdr:nvSpPr>
      <xdr:spPr>
        <a:xfrm>
          <a:off x="15798800" y="987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132906</xdr:rowOff>
    </xdr:from>
    <xdr:to>
      <xdr:col>22</xdr:col>
      <xdr:colOff>254000</xdr:colOff>
      <xdr:row>59</xdr:row>
      <xdr:rowOff>63056</xdr:rowOff>
    </xdr:to>
    <xdr:sp macro="" textlink="">
      <xdr:nvSpPr>
        <xdr:cNvPr id="337" name="円/楕円 336"/>
        <xdr:cNvSpPr/>
      </xdr:nvSpPr>
      <xdr:spPr>
        <a:xfrm>
          <a:off x="152400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73233</xdr:rowOff>
    </xdr:from>
    <xdr:ext cx="762000" cy="259045"/>
    <xdr:sp macro="" textlink="">
      <xdr:nvSpPr>
        <xdr:cNvPr id="338" name="テキスト ボックス 337"/>
        <xdr:cNvSpPr txBox="1"/>
      </xdr:nvSpPr>
      <xdr:spPr>
        <a:xfrm>
          <a:off x="14909800" y="98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138938</xdr:rowOff>
    </xdr:from>
    <xdr:to>
      <xdr:col>21</xdr:col>
      <xdr:colOff>50800</xdr:colOff>
      <xdr:row>59</xdr:row>
      <xdr:rowOff>69088</xdr:rowOff>
    </xdr:to>
    <xdr:sp macro="" textlink="">
      <xdr:nvSpPr>
        <xdr:cNvPr id="339" name="円/楕円 338"/>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79265</xdr:rowOff>
    </xdr:from>
    <xdr:ext cx="762000" cy="259045"/>
    <xdr:sp macro="" textlink="">
      <xdr:nvSpPr>
        <xdr:cNvPr id="340" name="テキスト ボックス 339"/>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109982</xdr:rowOff>
    </xdr:from>
    <xdr:to>
      <xdr:col>19</xdr:col>
      <xdr:colOff>533400</xdr:colOff>
      <xdr:row>59</xdr:row>
      <xdr:rowOff>40132</xdr:rowOff>
    </xdr:to>
    <xdr:sp macro="" textlink="">
      <xdr:nvSpPr>
        <xdr:cNvPr id="341" name="円/楕円 340"/>
        <xdr:cNvSpPr/>
      </xdr:nvSpPr>
      <xdr:spPr>
        <a:xfrm>
          <a:off x="13462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50309</xdr:rowOff>
    </xdr:from>
    <xdr:ext cx="762000" cy="259045"/>
    <xdr:sp macro="" textlink="">
      <xdr:nvSpPr>
        <xdr:cNvPr id="342" name="テキスト ボックス 341"/>
        <xdr:cNvSpPr txBox="1"/>
      </xdr:nvSpPr>
      <xdr:spPr>
        <a:xfrm>
          <a:off x="13131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将来の財政運営をシミュレーションする中、国県補助事業や交付税措置のある有利な起債を積極的に活用してきたことで類似団体を</a:t>
          </a:r>
          <a:r>
            <a:rPr kumimoji="1" lang="en-US" altLang="ja-JP" sz="1300">
              <a:latin typeface="ＭＳ Ｐゴシック"/>
            </a:rPr>
            <a:t>3.6</a:t>
          </a:r>
          <a:r>
            <a:rPr kumimoji="1" lang="ja-JP" altLang="en-US" sz="1300">
              <a:latin typeface="ＭＳ Ｐゴシック"/>
            </a:rPr>
            <a:t>ポイント下回っているものの、下水道事業に係る準元利償還金の増加により前年に比べ</a:t>
          </a:r>
          <a:r>
            <a:rPr kumimoji="1" lang="en-US" altLang="ja-JP" sz="1300">
              <a:latin typeface="ＭＳ Ｐゴシック"/>
            </a:rPr>
            <a:t>1.1</a:t>
          </a:r>
          <a:r>
            <a:rPr kumimoji="1" lang="ja-JP" altLang="en-US" sz="1300">
              <a:latin typeface="ＭＳ Ｐゴシック"/>
            </a:rPr>
            <a:t>ポイント悪化した。今後も、緊急度・住民ニーズを的確に把握した事業の精選、交付税措置のある有利な起債の活用により健全な財政運営に努めていく。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122174</xdr:rowOff>
    </xdr:to>
    <xdr:cxnSp macro="">
      <xdr:nvCxnSpPr>
        <xdr:cNvPr id="373" name="直線コネクタ 372"/>
        <xdr:cNvCxnSpPr/>
      </xdr:nvCxnSpPr>
      <xdr:spPr>
        <a:xfrm>
          <a:off x="16179800" y="692708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73914</xdr:rowOff>
    </xdr:to>
    <xdr:cxnSp macro="">
      <xdr:nvCxnSpPr>
        <xdr:cNvPr id="376" name="直線コネクタ 375"/>
        <xdr:cNvCxnSpPr/>
      </xdr:nvCxnSpPr>
      <xdr:spPr>
        <a:xfrm flipV="1">
          <a:off x="15290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151130</xdr:rowOff>
    </xdr:to>
    <xdr:cxnSp macro="">
      <xdr:nvCxnSpPr>
        <xdr:cNvPr id="379" name="直線コネクタ 378"/>
        <xdr:cNvCxnSpPr/>
      </xdr:nvCxnSpPr>
      <xdr:spPr>
        <a:xfrm flipV="1">
          <a:off x="14401800" y="693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37592</xdr:rowOff>
    </xdr:to>
    <xdr:cxnSp macro="">
      <xdr:nvCxnSpPr>
        <xdr:cNvPr id="382" name="直線コネクタ 381"/>
        <xdr:cNvCxnSpPr/>
      </xdr:nvCxnSpPr>
      <xdr:spPr>
        <a:xfrm flipV="1">
          <a:off x="13512800" y="700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2" name="円/楕円 391"/>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3"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394" name="円/楕円 393"/>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130065</xdr:rowOff>
    </xdr:from>
    <xdr:ext cx="736600" cy="259045"/>
    <xdr:sp macro="" textlink="">
      <xdr:nvSpPr>
        <xdr:cNvPr id="395" name="テキスト ボックス 394"/>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6" name="円/楕円 395"/>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7" name="テキスト ボックス 396"/>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398" name="円/楕円 39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9" name="テキスト ボックス 398"/>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158242</xdr:rowOff>
    </xdr:from>
    <xdr:to>
      <xdr:col>19</xdr:col>
      <xdr:colOff>533400</xdr:colOff>
      <xdr:row>41</xdr:row>
      <xdr:rowOff>88392</xdr:rowOff>
    </xdr:to>
    <xdr:sp macro="" textlink="">
      <xdr:nvSpPr>
        <xdr:cNvPr id="400" name="円/楕円 399"/>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98569</xdr:rowOff>
    </xdr:from>
    <xdr:ext cx="762000" cy="259045"/>
    <xdr:sp macro="" textlink="">
      <xdr:nvSpPr>
        <xdr:cNvPr id="401" name="テキスト ボックス 400"/>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大型の既発債の償還終了により</a:t>
          </a:r>
          <a:r>
            <a:rPr kumimoji="1" lang="en-US" altLang="ja-JP" sz="1300">
              <a:latin typeface="ＭＳ Ｐゴシック"/>
            </a:rPr>
            <a:t>25</a:t>
          </a:r>
          <a:r>
            <a:rPr kumimoji="1" lang="ja-JP" altLang="en-US" sz="1300">
              <a:latin typeface="ＭＳ Ｐゴシック"/>
            </a:rPr>
            <a:t>年度から将来負担比率は算出されていない。今後も、基金の計画的な運用及び取崩し、国県補助事業の活用、起債を行う際は交付税措置のある有利なものを活用する等の方法により健全な財政運営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類似団体内順位は</a:t>
          </a:r>
          <a:r>
            <a:rPr kumimoji="1" lang="en-US" altLang="ja-JP" sz="1300">
              <a:latin typeface="ＭＳ Ｐゴシック"/>
            </a:rPr>
            <a:t>7/96</a:t>
          </a:r>
          <a:r>
            <a:rPr kumimoji="1" lang="ja-JP" altLang="en-US" sz="1300">
              <a:latin typeface="ＭＳ Ｐゴシック"/>
            </a:rPr>
            <a:t>と非常に低い水準にある。これは、新規採用の抑制等により職員数が類似団体の中では少ないこと、ごみ・し尿処理・消防業務を広域連合で共同処理していること、村内公共施設の管理を民間等に委託していることが主な要因である。今後も住民サービスを低下させることなく、現在の低い人件費水準を維持できるよう適切な定員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xdr:rowOff>
    </xdr:from>
    <xdr:to>
      <xdr:col>7</xdr:col>
      <xdr:colOff>15875</xdr:colOff>
      <xdr:row>35</xdr:row>
      <xdr:rowOff>83566</xdr:rowOff>
    </xdr:to>
    <xdr:cxnSp macro="">
      <xdr:nvCxnSpPr>
        <xdr:cNvPr id="64" name="直線コネクタ 63"/>
        <xdr:cNvCxnSpPr/>
      </xdr:nvCxnSpPr>
      <xdr:spPr>
        <a:xfrm>
          <a:off x="3987800" y="60065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154432</xdr:rowOff>
    </xdr:from>
    <xdr:to>
      <xdr:col>5</xdr:col>
      <xdr:colOff>549275</xdr:colOff>
      <xdr:row>35</xdr:row>
      <xdr:rowOff>5842</xdr:rowOff>
    </xdr:to>
    <xdr:cxnSp macro="">
      <xdr:nvCxnSpPr>
        <xdr:cNvPr id="67" name="直線コネクタ 66"/>
        <xdr:cNvCxnSpPr/>
      </xdr:nvCxnSpPr>
      <xdr:spPr>
        <a:xfrm>
          <a:off x="3098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145288</xdr:rowOff>
    </xdr:from>
    <xdr:to>
      <xdr:col>4</xdr:col>
      <xdr:colOff>346075</xdr:colOff>
      <xdr:row>34</xdr:row>
      <xdr:rowOff>154432</xdr:rowOff>
    </xdr:to>
    <xdr:cxnSp macro="">
      <xdr:nvCxnSpPr>
        <xdr:cNvPr id="70" name="直線コネクタ 69"/>
        <xdr:cNvCxnSpPr/>
      </xdr:nvCxnSpPr>
      <xdr:spPr>
        <a:xfrm>
          <a:off x="2209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145288</xdr:rowOff>
    </xdr:from>
    <xdr:to>
      <xdr:col>3</xdr:col>
      <xdr:colOff>142875</xdr:colOff>
      <xdr:row>34</xdr:row>
      <xdr:rowOff>168148</xdr:rowOff>
    </xdr:to>
    <xdr:cxnSp macro="">
      <xdr:nvCxnSpPr>
        <xdr:cNvPr id="73" name="直線コネクタ 72"/>
        <xdr:cNvCxnSpPr/>
      </xdr:nvCxnSpPr>
      <xdr:spPr>
        <a:xfrm flipV="1">
          <a:off x="1320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3" name="円/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126492</xdr:rowOff>
    </xdr:from>
    <xdr:to>
      <xdr:col>5</xdr:col>
      <xdr:colOff>600075</xdr:colOff>
      <xdr:row>35</xdr:row>
      <xdr:rowOff>56642</xdr:rowOff>
    </xdr:to>
    <xdr:sp macro="" textlink="">
      <xdr:nvSpPr>
        <xdr:cNvPr id="85" name="円/楕円 84"/>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66819</xdr:rowOff>
    </xdr:from>
    <xdr:ext cx="736600" cy="259045"/>
    <xdr:sp macro="" textlink="">
      <xdr:nvSpPr>
        <xdr:cNvPr id="86" name="テキスト ボックス 85"/>
        <xdr:cNvSpPr txBox="1"/>
      </xdr:nvSpPr>
      <xdr:spPr>
        <a:xfrm>
          <a:off x="3606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103632</xdr:rowOff>
    </xdr:from>
    <xdr:to>
      <xdr:col>4</xdr:col>
      <xdr:colOff>396875</xdr:colOff>
      <xdr:row>35</xdr:row>
      <xdr:rowOff>33782</xdr:rowOff>
    </xdr:to>
    <xdr:sp macro="" textlink="">
      <xdr:nvSpPr>
        <xdr:cNvPr id="87" name="円/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88" name="テキスト ボックス 87"/>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94488</xdr:rowOff>
    </xdr:from>
    <xdr:to>
      <xdr:col>3</xdr:col>
      <xdr:colOff>193675</xdr:colOff>
      <xdr:row>35</xdr:row>
      <xdr:rowOff>24638</xdr:rowOff>
    </xdr:to>
    <xdr:sp macro="" textlink="">
      <xdr:nvSpPr>
        <xdr:cNvPr id="89" name="円/楕円 88"/>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34815</xdr:rowOff>
    </xdr:from>
    <xdr:ext cx="762000" cy="259045"/>
    <xdr:sp macro="" textlink="">
      <xdr:nvSpPr>
        <xdr:cNvPr id="90" name="テキスト ボックス 89"/>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117348</xdr:rowOff>
    </xdr:from>
    <xdr:to>
      <xdr:col>1</xdr:col>
      <xdr:colOff>676275</xdr:colOff>
      <xdr:row>35</xdr:row>
      <xdr:rowOff>47498</xdr:rowOff>
    </xdr:to>
    <xdr:sp macro="" textlink="">
      <xdr:nvSpPr>
        <xdr:cNvPr id="91" name="円/楕円 90"/>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57675</xdr:rowOff>
    </xdr:from>
    <xdr:ext cx="762000" cy="259045"/>
    <xdr:sp macro="" textlink="">
      <xdr:nvSpPr>
        <xdr:cNvPr id="92" name="テキスト ボックス 91"/>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a:t>
          </a:r>
          <a:r>
            <a:rPr kumimoji="1" lang="en-US" altLang="ja-JP" sz="1300">
              <a:latin typeface="ＭＳ Ｐゴシック"/>
            </a:rPr>
            <a:t>2.3</a:t>
          </a:r>
          <a:r>
            <a:rPr kumimoji="1" lang="ja-JP" altLang="en-US" sz="1300">
              <a:latin typeface="ＭＳ Ｐゴシック"/>
            </a:rPr>
            <a:t>ポイント減少し</a:t>
          </a:r>
          <a:r>
            <a:rPr kumimoji="1" lang="en-US" altLang="ja-JP" sz="1300">
              <a:latin typeface="ＭＳ Ｐゴシック"/>
            </a:rPr>
            <a:t>13.9</a:t>
          </a:r>
          <a:r>
            <a:rPr kumimoji="1" lang="ja-JP" altLang="en-US" sz="1300">
              <a:latin typeface="ＭＳ Ｐゴシック"/>
            </a:rPr>
            <a:t>となり、類似団体平均の水準までに下がった。これは、ふるさと納税寄附金の減少に伴い返礼品等に係る需用費が大きく減少したことが主な要因である。</a:t>
          </a:r>
        </a:p>
        <a:p>
          <a:r>
            <a:rPr kumimoji="1" lang="ja-JP" altLang="en-US" sz="1300">
              <a:latin typeface="ＭＳ Ｐゴシック"/>
            </a:rPr>
            <a:t>　今後も、行政改革の推進により簡素・効率的な行政運営に努めることで需用費や委託料の抑制を図っていく。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161290</xdr:rowOff>
    </xdr:to>
    <xdr:cxnSp macro="">
      <xdr:nvCxnSpPr>
        <xdr:cNvPr id="125" name="直線コネクタ 124"/>
        <xdr:cNvCxnSpPr/>
      </xdr:nvCxnSpPr>
      <xdr:spPr>
        <a:xfrm flipV="1">
          <a:off x="15671800" y="29006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161290</xdr:rowOff>
    </xdr:to>
    <xdr:cxnSp macro="">
      <xdr:nvCxnSpPr>
        <xdr:cNvPr id="128" name="直線コネクタ 127"/>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115570</xdr:rowOff>
    </xdr:to>
    <xdr:cxnSp macro="">
      <xdr:nvCxnSpPr>
        <xdr:cNvPr id="131" name="直線コネクタ 130"/>
        <xdr:cNvCxnSpPr/>
      </xdr:nvCxnSpPr>
      <xdr:spPr>
        <a:xfrm>
          <a:off x="13893800" y="2931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16510</xdr:rowOff>
    </xdr:to>
    <xdr:cxnSp macro="">
      <xdr:nvCxnSpPr>
        <xdr:cNvPr id="134" name="直線コネクタ 133"/>
        <xdr:cNvCxnSpPr/>
      </xdr:nvCxnSpPr>
      <xdr:spPr>
        <a:xfrm>
          <a:off x="13004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6" name="円/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行により社会保障関連経費が増加したことで、類似団体より高い水準にある。今後も、少子高齢化の進行によりさらなる扶助費の増加が見込まれるため、住民の健康づくりや介護予防の取組を強化することで扶助費の抑制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37193</xdr:rowOff>
    </xdr:to>
    <xdr:cxnSp macro="">
      <xdr:nvCxnSpPr>
        <xdr:cNvPr id="187" name="直線コネクタ 186"/>
        <xdr:cNvCxnSpPr/>
      </xdr:nvCxnSpPr>
      <xdr:spPr>
        <a:xfrm flipV="1">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90" name="直線コネクタ 189"/>
        <xdr:cNvCxnSpPr/>
      </xdr:nvCxnSpPr>
      <xdr:spPr>
        <a:xfrm>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37193</xdr:rowOff>
    </xdr:to>
    <xdr:cxnSp macro="">
      <xdr:nvCxnSpPr>
        <xdr:cNvPr id="193" name="直線コネクタ 192"/>
        <xdr:cNvCxnSpPr/>
      </xdr:nvCxnSpPr>
      <xdr:spPr>
        <a:xfrm flipV="1">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37193</xdr:rowOff>
    </xdr:to>
    <xdr:cxnSp macro="">
      <xdr:nvCxnSpPr>
        <xdr:cNvPr id="196" name="直線コネクタ 195"/>
        <xdr:cNvCxnSpPr/>
      </xdr:nvCxnSpPr>
      <xdr:spPr>
        <a:xfrm>
          <a:off x="1320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6" name="円/楕円 205"/>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7"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8" name="円/楕円 207"/>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9" name="テキスト ボックス 20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0" name="円/楕円 209"/>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1" name="テキスト ボックス 210"/>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2" name="円/楕円 211"/>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3" name="テキスト ボックス 21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4" name="円/楕円 213"/>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5" name="テキスト ボックス 214"/>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簡易水道事業・下水道事業の施設改良、また公営企業会計適用事業に伴う公営企業会計への繰出金の増加により前年度より数値が上昇したものの、類似団体平均より水準にある。</a:t>
          </a:r>
        </a:p>
        <a:p>
          <a:r>
            <a:rPr kumimoji="1" lang="ja-JP" altLang="en-US" sz="1300">
              <a:latin typeface="ＭＳ Ｐゴシック"/>
            </a:rPr>
            <a:t>　今後は高齢化の進行による医療・介護等特別会計への繰出金の増加が予想されるため、保険料水準の適正化、保健予防・介護予防事業の強化を図り、普通会計から負担額を抑制するよう努めていく。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75565</xdr:rowOff>
    </xdr:from>
    <xdr:to>
      <xdr:col>24</xdr:col>
      <xdr:colOff>31750</xdr:colOff>
      <xdr:row>57</xdr:row>
      <xdr:rowOff>109855</xdr:rowOff>
    </xdr:to>
    <xdr:cxnSp macro="">
      <xdr:nvCxnSpPr>
        <xdr:cNvPr id="243" name="直線コネクタ 242"/>
        <xdr:cNvCxnSpPr/>
      </xdr:nvCxnSpPr>
      <xdr:spPr>
        <a:xfrm>
          <a:off x="15671800" y="98482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57</xdr:row>
      <xdr:rowOff>138430</xdr:rowOff>
    </xdr:to>
    <xdr:cxnSp macro="">
      <xdr:nvCxnSpPr>
        <xdr:cNvPr id="246" name="直線コネクタ 245"/>
        <xdr:cNvCxnSpPr/>
      </xdr:nvCxnSpPr>
      <xdr:spPr>
        <a:xfrm flipV="1">
          <a:off x="14782800" y="98482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149860</xdr:rowOff>
    </xdr:to>
    <xdr:cxnSp macro="">
      <xdr:nvCxnSpPr>
        <xdr:cNvPr id="249" name="直線コネクタ 248"/>
        <xdr:cNvCxnSpPr/>
      </xdr:nvCxnSpPr>
      <xdr:spPr>
        <a:xfrm flipV="1">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58</xdr:row>
      <xdr:rowOff>149860</xdr:rowOff>
    </xdr:to>
    <xdr:cxnSp macro="">
      <xdr:nvCxnSpPr>
        <xdr:cNvPr id="252" name="直線コネクタ 251"/>
        <xdr:cNvCxnSpPr/>
      </xdr:nvCxnSpPr>
      <xdr:spPr>
        <a:xfrm>
          <a:off x="13004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62" name="円/楕円 261"/>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75582</xdr:rowOff>
    </xdr:from>
    <xdr:ext cx="762000" cy="259045"/>
    <xdr:sp macro="" textlink="">
      <xdr:nvSpPr>
        <xdr:cNvPr id="263" name="その他該当値テキスト"/>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24765</xdr:rowOff>
    </xdr:from>
    <xdr:to>
      <xdr:col>22</xdr:col>
      <xdr:colOff>615950</xdr:colOff>
      <xdr:row>57</xdr:row>
      <xdr:rowOff>126365</xdr:rowOff>
    </xdr:to>
    <xdr:sp macro="" textlink="">
      <xdr:nvSpPr>
        <xdr:cNvPr id="264" name="円/楕円 263"/>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136542</xdr:rowOff>
    </xdr:from>
    <xdr:ext cx="736600" cy="259045"/>
    <xdr:sp macro="" textlink="">
      <xdr:nvSpPr>
        <xdr:cNvPr id="265" name="テキスト ボックス 26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6" name="円/楕円 26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67" name="テキスト ボックス 266"/>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8" name="円/楕円 267"/>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9" name="テキスト ボックス 268"/>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0" name="円/楕円 269"/>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1" name="テキスト ボックス 270"/>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る水準を維持しているが、その差は僅少である。各種団体等への補助金については行政改革の中で適正化を図っているものの、村が重点事業と位置づける定住人口増対策や子育て支援に係る補助金が増加傾向にある。今後は、各種補助事業について、費用対効果を検証し効果の上がっていない事業は中止又は補助率の引き下げを行うなど、適正な水準に納まるよう努め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108712</xdr:rowOff>
    </xdr:to>
    <xdr:cxnSp macro="">
      <xdr:nvCxnSpPr>
        <xdr:cNvPr id="301" name="直線コネクタ 300"/>
        <xdr:cNvCxnSpPr/>
      </xdr:nvCxnSpPr>
      <xdr:spPr>
        <a:xfrm>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113284</xdr:rowOff>
    </xdr:to>
    <xdr:cxnSp macro="">
      <xdr:nvCxnSpPr>
        <xdr:cNvPr id="304" name="直線コネクタ 303"/>
        <xdr:cNvCxnSpPr/>
      </xdr:nvCxnSpPr>
      <xdr:spPr>
        <a:xfrm flipV="1">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113284</xdr:rowOff>
    </xdr:to>
    <xdr:cxnSp macro="">
      <xdr:nvCxnSpPr>
        <xdr:cNvPr id="307" name="直線コネクタ 306"/>
        <xdr:cNvCxnSpPr/>
      </xdr:nvCxnSpPr>
      <xdr:spPr>
        <a:xfrm>
          <a:off x="13893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67564</xdr:rowOff>
    </xdr:to>
    <xdr:cxnSp macro="">
      <xdr:nvCxnSpPr>
        <xdr:cNvPr id="310" name="直線コネクタ 309"/>
        <xdr:cNvCxnSpPr/>
      </xdr:nvCxnSpPr>
      <xdr:spPr>
        <a:xfrm>
          <a:off x="13004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2" name="円/楕円 321"/>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3" name="テキスト ボックス 322"/>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4" name="円/楕円 32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5" name="テキスト ボックス 32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6" name="円/楕円 325"/>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7" name="テキスト ボックス 32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8" name="円/楕円 327"/>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9" name="テキスト ボックス 32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の既発債償還が終了する一方、適正な地方債の発行に努めてきたことから、類似団体の中では低い水準を維持しており、将来負担比率・実質公債費比率の数値を考慮しても健全な財政運営がなされていると言える。今後も、将来の財政運営を考慮しつつ、計画的に毎年度の起債発行を行うことで、世代間の平等を確保し現在の水準を維持するよう努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78994</xdr:rowOff>
    </xdr:to>
    <xdr:cxnSp macro="">
      <xdr:nvCxnSpPr>
        <xdr:cNvPr id="359" name="直線コネクタ 358"/>
        <xdr:cNvCxnSpPr/>
      </xdr:nvCxnSpPr>
      <xdr:spPr>
        <a:xfrm>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33274</xdr:rowOff>
    </xdr:to>
    <xdr:cxnSp macro="">
      <xdr:nvCxnSpPr>
        <xdr:cNvPr id="362" name="直線コネクタ 361"/>
        <xdr:cNvCxnSpPr/>
      </xdr:nvCxnSpPr>
      <xdr:spPr>
        <a:xfrm>
          <a:off x="3098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149861</xdr:rowOff>
    </xdr:to>
    <xdr:cxnSp macro="">
      <xdr:nvCxnSpPr>
        <xdr:cNvPr id="365" name="直線コネクタ 364"/>
        <xdr:cNvCxnSpPr/>
      </xdr:nvCxnSpPr>
      <xdr:spPr>
        <a:xfrm flipV="1">
          <a:off x="2209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1270</xdr:rowOff>
    </xdr:to>
    <xdr:cxnSp macro="">
      <xdr:nvCxnSpPr>
        <xdr:cNvPr id="368" name="直線コネクタ 367"/>
        <xdr:cNvCxnSpPr/>
      </xdr:nvCxnSpPr>
      <xdr:spPr>
        <a:xfrm flipV="1">
          <a:off x="1320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8" name="円/楕円 377"/>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79"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0" name="円/楕円 379"/>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1" name="テキスト ボックス 380"/>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2" name="円/楕円 381"/>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83" name="テキスト ボックス 382"/>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4" name="円/楕円 38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5" name="テキスト ボックス 38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6" name="円/楕円 385"/>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7" name="テキスト ボックス 38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内において低い水準で推移しているが、今後は少子高齢化の進展により扶助費や医療・介護等特別会計への繰出金の増加が見込まれる。また、上下水道整備に伴う起債償還に係る繰出金が高い水準で推移していることから、使用料水準の適正化、保健予防・介護予防事業の強化、行財政改革の一層の推進により、現在の水準を維持できるよう努めていく。</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74</xdr:row>
      <xdr:rowOff>161290</xdr:rowOff>
    </xdr:to>
    <xdr:cxnSp macro="">
      <xdr:nvCxnSpPr>
        <xdr:cNvPr id="420" name="直線コネクタ 419"/>
        <xdr:cNvCxnSpPr/>
      </xdr:nvCxnSpPr>
      <xdr:spPr>
        <a:xfrm>
          <a:off x="15671800" y="12844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74</xdr:row>
      <xdr:rowOff>168910</xdr:rowOff>
    </xdr:to>
    <xdr:cxnSp macro="">
      <xdr:nvCxnSpPr>
        <xdr:cNvPr id="423" name="直線コネクタ 422"/>
        <xdr:cNvCxnSpPr/>
      </xdr:nvCxnSpPr>
      <xdr:spPr>
        <a:xfrm flipV="1">
          <a:off x="14782800" y="12844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168910</xdr:rowOff>
    </xdr:from>
    <xdr:to>
      <xdr:col>21</xdr:col>
      <xdr:colOff>361950</xdr:colOff>
      <xdr:row>75</xdr:row>
      <xdr:rowOff>35560</xdr:rowOff>
    </xdr:to>
    <xdr:cxnSp macro="">
      <xdr:nvCxnSpPr>
        <xdr:cNvPr id="426" name="直線コネクタ 425"/>
        <xdr:cNvCxnSpPr/>
      </xdr:nvCxnSpPr>
      <xdr:spPr>
        <a:xfrm flipV="1">
          <a:off x="13893800" y="12856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35560</xdr:rowOff>
    </xdr:to>
    <xdr:cxnSp macro="">
      <xdr:nvCxnSpPr>
        <xdr:cNvPr id="429" name="直線コネクタ 428"/>
        <xdr:cNvCxnSpPr/>
      </xdr:nvCxnSpPr>
      <xdr:spPr>
        <a:xfrm>
          <a:off x="13004800" y="12882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110490</xdr:rowOff>
    </xdr:from>
    <xdr:to>
      <xdr:col>24</xdr:col>
      <xdr:colOff>82550</xdr:colOff>
      <xdr:row>75</xdr:row>
      <xdr:rowOff>40640</xdr:rowOff>
    </xdr:to>
    <xdr:sp macro="" textlink="">
      <xdr:nvSpPr>
        <xdr:cNvPr id="439" name="円/楕円 438"/>
        <xdr:cNvSpPr/>
      </xdr:nvSpPr>
      <xdr:spPr>
        <a:xfrm>
          <a:off x="16459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127017</xdr:rowOff>
    </xdr:from>
    <xdr:ext cx="762000" cy="259045"/>
    <xdr:sp macro="" textlink="">
      <xdr:nvSpPr>
        <xdr:cNvPr id="440" name="公債費以外該当値テキスト"/>
        <xdr:cNvSpPr txBox="1"/>
      </xdr:nvSpPr>
      <xdr:spPr>
        <a:xfrm>
          <a:off x="16598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41" name="円/楕円 440"/>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42" name="テキスト ボックス 441"/>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43" name="円/楕円 442"/>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44" name="テキスト ボックス 443"/>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5" name="円/楕円 444"/>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6" name="テキスト ボックス 445"/>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7" name="円/楕円 446"/>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8" name="テキスト ボックス 447"/>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長野県豊丘村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110788</xdr:rowOff>
    </xdr:from>
    <xdr:to>
      <xdr:col>4</xdr:col>
      <xdr:colOff>1117600</xdr:colOff>
      <xdr:row>18</xdr:row>
      <xdr:rowOff>129294</xdr:rowOff>
    </xdr:to>
    <xdr:cxnSp macro="">
      <xdr:nvCxnSpPr>
        <xdr:cNvPr id="46" name="直線コネクタ 45"/>
        <xdr:cNvCxnSpPr/>
      </xdr:nvCxnSpPr>
      <xdr:spPr bwMode="auto">
        <a:xfrm flipV="1">
          <a:off x="5003800" y="3244513"/>
          <a:ext cx="647700" cy="1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129294</xdr:rowOff>
    </xdr:from>
    <xdr:to>
      <xdr:col>4</xdr:col>
      <xdr:colOff>469900</xdr:colOff>
      <xdr:row>18</xdr:row>
      <xdr:rowOff>170356</xdr:rowOff>
    </xdr:to>
    <xdr:cxnSp macro="">
      <xdr:nvCxnSpPr>
        <xdr:cNvPr id="49" name="直線コネクタ 48"/>
        <xdr:cNvCxnSpPr/>
      </xdr:nvCxnSpPr>
      <xdr:spPr bwMode="auto">
        <a:xfrm flipV="1">
          <a:off x="4305300" y="3263019"/>
          <a:ext cx="6985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170356</xdr:rowOff>
    </xdr:from>
    <xdr:to>
      <xdr:col>3</xdr:col>
      <xdr:colOff>904875</xdr:colOff>
      <xdr:row>19</xdr:row>
      <xdr:rowOff>37619</xdr:rowOff>
    </xdr:to>
    <xdr:cxnSp macro="">
      <xdr:nvCxnSpPr>
        <xdr:cNvPr id="52" name="直線コネクタ 51"/>
        <xdr:cNvCxnSpPr/>
      </xdr:nvCxnSpPr>
      <xdr:spPr bwMode="auto">
        <a:xfrm flipV="1">
          <a:off x="3606800" y="3304081"/>
          <a:ext cx="698500" cy="3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37619</xdr:rowOff>
    </xdr:from>
    <xdr:to>
      <xdr:col>3</xdr:col>
      <xdr:colOff>206375</xdr:colOff>
      <xdr:row>19</xdr:row>
      <xdr:rowOff>50015</xdr:rowOff>
    </xdr:to>
    <xdr:cxnSp macro="">
      <xdr:nvCxnSpPr>
        <xdr:cNvPr id="55" name="直線コネクタ 54"/>
        <xdr:cNvCxnSpPr/>
      </xdr:nvCxnSpPr>
      <xdr:spPr bwMode="auto">
        <a:xfrm flipV="1">
          <a:off x="2908300" y="3342794"/>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59988</xdr:rowOff>
    </xdr:from>
    <xdr:to>
      <xdr:col>5</xdr:col>
      <xdr:colOff>34925</xdr:colOff>
      <xdr:row>18</xdr:row>
      <xdr:rowOff>161589</xdr:rowOff>
    </xdr:to>
    <xdr:sp macro="" textlink="">
      <xdr:nvSpPr>
        <xdr:cNvPr id="65" name="円/楕円 64"/>
        <xdr:cNvSpPr/>
      </xdr:nvSpPr>
      <xdr:spPr bwMode="auto">
        <a:xfrm>
          <a:off x="5600700" y="3193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32065</xdr:rowOff>
    </xdr:from>
    <xdr:ext cx="762000" cy="259045"/>
    <xdr:sp macro="" textlink="">
      <xdr:nvSpPr>
        <xdr:cNvPr id="66" name="人口1人当たり決算額の推移該当値テキスト130"/>
        <xdr:cNvSpPr txBox="1"/>
      </xdr:nvSpPr>
      <xdr:spPr>
        <a:xfrm>
          <a:off x="5740400" y="31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78494</xdr:rowOff>
    </xdr:from>
    <xdr:to>
      <xdr:col>4</xdr:col>
      <xdr:colOff>520700</xdr:colOff>
      <xdr:row>19</xdr:row>
      <xdr:rowOff>8644</xdr:rowOff>
    </xdr:to>
    <xdr:sp macro="" textlink="">
      <xdr:nvSpPr>
        <xdr:cNvPr id="67" name="円/楕円 66"/>
        <xdr:cNvSpPr/>
      </xdr:nvSpPr>
      <xdr:spPr bwMode="auto">
        <a:xfrm>
          <a:off x="4953000" y="321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164871</xdr:rowOff>
    </xdr:from>
    <xdr:ext cx="736600" cy="259045"/>
    <xdr:sp macro="" textlink="">
      <xdr:nvSpPr>
        <xdr:cNvPr id="68" name="テキスト ボックス 67"/>
        <xdr:cNvSpPr txBox="1"/>
      </xdr:nvSpPr>
      <xdr:spPr>
        <a:xfrm>
          <a:off x="4622800" y="329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119556</xdr:rowOff>
    </xdr:from>
    <xdr:to>
      <xdr:col>3</xdr:col>
      <xdr:colOff>955675</xdr:colOff>
      <xdr:row>19</xdr:row>
      <xdr:rowOff>49706</xdr:rowOff>
    </xdr:to>
    <xdr:sp macro="" textlink="">
      <xdr:nvSpPr>
        <xdr:cNvPr id="69" name="円/楕円 68"/>
        <xdr:cNvSpPr/>
      </xdr:nvSpPr>
      <xdr:spPr bwMode="auto">
        <a:xfrm>
          <a:off x="4254500" y="325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34483</xdr:rowOff>
    </xdr:from>
    <xdr:ext cx="762000" cy="259045"/>
    <xdr:sp macro="" textlink="">
      <xdr:nvSpPr>
        <xdr:cNvPr id="70" name="テキスト ボックス 69"/>
        <xdr:cNvSpPr txBox="1"/>
      </xdr:nvSpPr>
      <xdr:spPr>
        <a:xfrm>
          <a:off x="3924300" y="3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158269</xdr:rowOff>
    </xdr:from>
    <xdr:to>
      <xdr:col>3</xdr:col>
      <xdr:colOff>257175</xdr:colOff>
      <xdr:row>19</xdr:row>
      <xdr:rowOff>88419</xdr:rowOff>
    </xdr:to>
    <xdr:sp macro="" textlink="">
      <xdr:nvSpPr>
        <xdr:cNvPr id="71" name="円/楕円 70"/>
        <xdr:cNvSpPr/>
      </xdr:nvSpPr>
      <xdr:spPr bwMode="auto">
        <a:xfrm>
          <a:off x="3556000" y="32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73196</xdr:rowOff>
    </xdr:from>
    <xdr:ext cx="762000" cy="259045"/>
    <xdr:sp macro="" textlink="">
      <xdr:nvSpPr>
        <xdr:cNvPr id="72" name="テキスト ボックス 71"/>
        <xdr:cNvSpPr txBox="1"/>
      </xdr:nvSpPr>
      <xdr:spPr>
        <a:xfrm>
          <a:off x="3225800" y="33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170665</xdr:rowOff>
    </xdr:from>
    <xdr:to>
      <xdr:col>2</xdr:col>
      <xdr:colOff>692150</xdr:colOff>
      <xdr:row>19</xdr:row>
      <xdr:rowOff>100815</xdr:rowOff>
    </xdr:to>
    <xdr:sp macro="" textlink="">
      <xdr:nvSpPr>
        <xdr:cNvPr id="73" name="円/楕円 72"/>
        <xdr:cNvSpPr/>
      </xdr:nvSpPr>
      <xdr:spPr bwMode="auto">
        <a:xfrm>
          <a:off x="2857500" y="330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85592</xdr:rowOff>
    </xdr:from>
    <xdr:ext cx="762000" cy="259045"/>
    <xdr:sp macro="" textlink="">
      <xdr:nvSpPr>
        <xdr:cNvPr id="74" name="テキスト ボックス 73"/>
        <xdr:cNvSpPr txBox="1"/>
      </xdr:nvSpPr>
      <xdr:spPr>
        <a:xfrm>
          <a:off x="2527300" y="33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70362</xdr:rowOff>
    </xdr:from>
    <xdr:to>
      <xdr:col>4</xdr:col>
      <xdr:colOff>1117600</xdr:colOff>
      <xdr:row>36</xdr:row>
      <xdr:rowOff>157186</xdr:rowOff>
    </xdr:to>
    <xdr:cxnSp macro="">
      <xdr:nvCxnSpPr>
        <xdr:cNvPr id="109" name="直線コネクタ 108"/>
        <xdr:cNvCxnSpPr/>
      </xdr:nvCxnSpPr>
      <xdr:spPr bwMode="auto">
        <a:xfrm flipV="1">
          <a:off x="5003800" y="7023612"/>
          <a:ext cx="647700" cy="8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157186</xdr:rowOff>
    </xdr:from>
    <xdr:to>
      <xdr:col>4</xdr:col>
      <xdr:colOff>469900</xdr:colOff>
      <xdr:row>37</xdr:row>
      <xdr:rowOff>87757</xdr:rowOff>
    </xdr:to>
    <xdr:cxnSp macro="">
      <xdr:nvCxnSpPr>
        <xdr:cNvPr id="112" name="直線コネクタ 111"/>
        <xdr:cNvCxnSpPr/>
      </xdr:nvCxnSpPr>
      <xdr:spPr bwMode="auto">
        <a:xfrm flipV="1">
          <a:off x="4305300" y="7110436"/>
          <a:ext cx="698500" cy="10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15008</xdr:rowOff>
    </xdr:from>
    <xdr:to>
      <xdr:col>3</xdr:col>
      <xdr:colOff>904875</xdr:colOff>
      <xdr:row>37</xdr:row>
      <xdr:rowOff>87757</xdr:rowOff>
    </xdr:to>
    <xdr:cxnSp macro="">
      <xdr:nvCxnSpPr>
        <xdr:cNvPr id="115" name="直線コネクタ 114"/>
        <xdr:cNvCxnSpPr/>
      </xdr:nvCxnSpPr>
      <xdr:spPr bwMode="auto">
        <a:xfrm>
          <a:off x="3606800" y="7139708"/>
          <a:ext cx="698500" cy="72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161921</xdr:rowOff>
    </xdr:from>
    <xdr:to>
      <xdr:col>3</xdr:col>
      <xdr:colOff>206375</xdr:colOff>
      <xdr:row>37</xdr:row>
      <xdr:rowOff>15008</xdr:rowOff>
    </xdr:to>
    <xdr:cxnSp macro="">
      <xdr:nvCxnSpPr>
        <xdr:cNvPr id="118" name="直線コネクタ 117"/>
        <xdr:cNvCxnSpPr/>
      </xdr:nvCxnSpPr>
      <xdr:spPr bwMode="auto">
        <a:xfrm>
          <a:off x="2908300" y="7115171"/>
          <a:ext cx="6985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19562</xdr:rowOff>
    </xdr:from>
    <xdr:to>
      <xdr:col>5</xdr:col>
      <xdr:colOff>34925</xdr:colOff>
      <xdr:row>36</xdr:row>
      <xdr:rowOff>121162</xdr:rowOff>
    </xdr:to>
    <xdr:sp macro="" textlink="">
      <xdr:nvSpPr>
        <xdr:cNvPr id="128" name="円/楕円 127"/>
        <xdr:cNvSpPr/>
      </xdr:nvSpPr>
      <xdr:spPr bwMode="auto">
        <a:xfrm>
          <a:off x="5600700" y="697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334539</xdr:rowOff>
    </xdr:from>
    <xdr:ext cx="762000" cy="259045"/>
    <xdr:sp macro="" textlink="">
      <xdr:nvSpPr>
        <xdr:cNvPr id="129" name="人口1人当たり決算額の推移該当値テキスト445"/>
        <xdr:cNvSpPr txBox="1"/>
      </xdr:nvSpPr>
      <xdr:spPr>
        <a:xfrm>
          <a:off x="5740400" y="694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106386</xdr:rowOff>
    </xdr:from>
    <xdr:to>
      <xdr:col>4</xdr:col>
      <xdr:colOff>520700</xdr:colOff>
      <xdr:row>37</xdr:row>
      <xdr:rowOff>36536</xdr:rowOff>
    </xdr:to>
    <xdr:sp macro="" textlink="">
      <xdr:nvSpPr>
        <xdr:cNvPr id="130" name="円/楕円 129"/>
        <xdr:cNvSpPr/>
      </xdr:nvSpPr>
      <xdr:spPr bwMode="auto">
        <a:xfrm>
          <a:off x="4953000" y="705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21313</xdr:rowOff>
    </xdr:from>
    <xdr:ext cx="736600" cy="259045"/>
    <xdr:sp macro="" textlink="">
      <xdr:nvSpPr>
        <xdr:cNvPr id="131" name="テキスト ボックス 130"/>
        <xdr:cNvSpPr txBox="1"/>
      </xdr:nvSpPr>
      <xdr:spPr>
        <a:xfrm>
          <a:off x="4622800" y="714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36957</xdr:rowOff>
    </xdr:from>
    <xdr:to>
      <xdr:col>3</xdr:col>
      <xdr:colOff>955675</xdr:colOff>
      <xdr:row>37</xdr:row>
      <xdr:rowOff>138557</xdr:rowOff>
    </xdr:to>
    <xdr:sp macro="" textlink="">
      <xdr:nvSpPr>
        <xdr:cNvPr id="132" name="円/楕円 131"/>
        <xdr:cNvSpPr/>
      </xdr:nvSpPr>
      <xdr:spPr bwMode="auto">
        <a:xfrm>
          <a:off x="4254500" y="716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123334</xdr:rowOff>
    </xdr:from>
    <xdr:ext cx="762000" cy="259045"/>
    <xdr:sp macro="" textlink="">
      <xdr:nvSpPr>
        <xdr:cNvPr id="133" name="テキスト ボックス 132"/>
        <xdr:cNvSpPr txBox="1"/>
      </xdr:nvSpPr>
      <xdr:spPr>
        <a:xfrm>
          <a:off x="3924300" y="72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135658</xdr:rowOff>
    </xdr:from>
    <xdr:to>
      <xdr:col>3</xdr:col>
      <xdr:colOff>257175</xdr:colOff>
      <xdr:row>37</xdr:row>
      <xdr:rowOff>65808</xdr:rowOff>
    </xdr:to>
    <xdr:sp macro="" textlink="">
      <xdr:nvSpPr>
        <xdr:cNvPr id="134" name="円/楕円 133"/>
        <xdr:cNvSpPr/>
      </xdr:nvSpPr>
      <xdr:spPr bwMode="auto">
        <a:xfrm>
          <a:off x="3556000" y="708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50585</xdr:rowOff>
    </xdr:from>
    <xdr:ext cx="762000" cy="259045"/>
    <xdr:sp macro="" textlink="">
      <xdr:nvSpPr>
        <xdr:cNvPr id="135" name="テキスト ボックス 134"/>
        <xdr:cNvSpPr txBox="1"/>
      </xdr:nvSpPr>
      <xdr:spPr>
        <a:xfrm>
          <a:off x="3225800" y="71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111121</xdr:rowOff>
    </xdr:from>
    <xdr:to>
      <xdr:col>2</xdr:col>
      <xdr:colOff>692150</xdr:colOff>
      <xdr:row>37</xdr:row>
      <xdr:rowOff>41271</xdr:rowOff>
    </xdr:to>
    <xdr:sp macro="" textlink="">
      <xdr:nvSpPr>
        <xdr:cNvPr id="136" name="円/楕円 135"/>
        <xdr:cNvSpPr/>
      </xdr:nvSpPr>
      <xdr:spPr bwMode="auto">
        <a:xfrm>
          <a:off x="2857500" y="706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26048</xdr:rowOff>
    </xdr:from>
    <xdr:ext cx="762000" cy="259045"/>
    <xdr:sp macro="" textlink="">
      <xdr:nvSpPr>
        <xdr:cNvPr id="137" name="テキスト ボックス 136"/>
        <xdr:cNvSpPr txBox="1"/>
      </xdr:nvSpPr>
      <xdr:spPr>
        <a:xfrm>
          <a:off x="2527300" y="715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131249</xdr:rowOff>
    </xdr:from>
    <xdr:to>
      <xdr:col>6</xdr:col>
      <xdr:colOff>511175</xdr:colOff>
      <xdr:row>37</xdr:row>
      <xdr:rowOff>149675</xdr:rowOff>
    </xdr:to>
    <xdr:cxnSp macro="">
      <xdr:nvCxnSpPr>
        <xdr:cNvPr id="61" name="直線コネクタ 60"/>
        <xdr:cNvCxnSpPr/>
      </xdr:nvCxnSpPr>
      <xdr:spPr>
        <a:xfrm flipV="1">
          <a:off x="3797300" y="6474899"/>
          <a:ext cx="8382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149675</xdr:rowOff>
    </xdr:from>
    <xdr:to>
      <xdr:col>5</xdr:col>
      <xdr:colOff>358775</xdr:colOff>
      <xdr:row>37</xdr:row>
      <xdr:rowOff>169045</xdr:rowOff>
    </xdr:to>
    <xdr:cxnSp macro="">
      <xdr:nvCxnSpPr>
        <xdr:cNvPr id="64" name="直線コネクタ 63"/>
        <xdr:cNvCxnSpPr/>
      </xdr:nvCxnSpPr>
      <xdr:spPr>
        <a:xfrm flipV="1">
          <a:off x="2908300" y="6493325"/>
          <a:ext cx="8890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169045</xdr:rowOff>
    </xdr:from>
    <xdr:to>
      <xdr:col>4</xdr:col>
      <xdr:colOff>155575</xdr:colOff>
      <xdr:row>38</xdr:row>
      <xdr:rowOff>40929</xdr:rowOff>
    </xdr:to>
    <xdr:cxnSp macro="">
      <xdr:nvCxnSpPr>
        <xdr:cNvPr id="67" name="直線コネクタ 66"/>
        <xdr:cNvCxnSpPr/>
      </xdr:nvCxnSpPr>
      <xdr:spPr>
        <a:xfrm flipV="1">
          <a:off x="2019300" y="6512695"/>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25720</xdr:rowOff>
    </xdr:from>
    <xdr:to>
      <xdr:col>2</xdr:col>
      <xdr:colOff>638175</xdr:colOff>
      <xdr:row>38</xdr:row>
      <xdr:rowOff>40929</xdr:rowOff>
    </xdr:to>
    <xdr:cxnSp macro="">
      <xdr:nvCxnSpPr>
        <xdr:cNvPr id="70" name="直線コネクタ 69"/>
        <xdr:cNvCxnSpPr/>
      </xdr:nvCxnSpPr>
      <xdr:spPr>
        <a:xfrm>
          <a:off x="1130300" y="6540820"/>
          <a:ext cx="8890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80449</xdr:rowOff>
    </xdr:from>
    <xdr:to>
      <xdr:col>6</xdr:col>
      <xdr:colOff>561975</xdr:colOff>
      <xdr:row>38</xdr:row>
      <xdr:rowOff>10599</xdr:rowOff>
    </xdr:to>
    <xdr:sp macro="" textlink="">
      <xdr:nvSpPr>
        <xdr:cNvPr id="80" name="円/楕円 79"/>
        <xdr:cNvSpPr/>
      </xdr:nvSpPr>
      <xdr:spPr>
        <a:xfrm>
          <a:off x="4584700" y="64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58876</xdr:rowOff>
    </xdr:from>
    <xdr:ext cx="534377" cy="259045"/>
    <xdr:sp macro="" textlink="">
      <xdr:nvSpPr>
        <xdr:cNvPr id="81" name="人件費該当値テキスト"/>
        <xdr:cNvSpPr txBox="1"/>
      </xdr:nvSpPr>
      <xdr:spPr>
        <a:xfrm>
          <a:off x="4686300" y="64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98875</xdr:rowOff>
    </xdr:from>
    <xdr:to>
      <xdr:col>5</xdr:col>
      <xdr:colOff>409575</xdr:colOff>
      <xdr:row>38</xdr:row>
      <xdr:rowOff>29025</xdr:rowOff>
    </xdr:to>
    <xdr:sp macro="" textlink="">
      <xdr:nvSpPr>
        <xdr:cNvPr id="82" name="円/楕円 81"/>
        <xdr:cNvSpPr/>
      </xdr:nvSpPr>
      <xdr:spPr>
        <a:xfrm>
          <a:off x="3746500" y="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20152</xdr:rowOff>
    </xdr:from>
    <xdr:ext cx="534377" cy="259045"/>
    <xdr:sp macro="" textlink="">
      <xdr:nvSpPr>
        <xdr:cNvPr id="83" name="テキスト ボックス 82"/>
        <xdr:cNvSpPr txBox="1"/>
      </xdr:nvSpPr>
      <xdr:spPr>
        <a:xfrm>
          <a:off x="3530111" y="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118245</xdr:rowOff>
    </xdr:from>
    <xdr:to>
      <xdr:col>4</xdr:col>
      <xdr:colOff>206375</xdr:colOff>
      <xdr:row>38</xdr:row>
      <xdr:rowOff>48395</xdr:rowOff>
    </xdr:to>
    <xdr:sp macro="" textlink="">
      <xdr:nvSpPr>
        <xdr:cNvPr id="84" name="円/楕円 83"/>
        <xdr:cNvSpPr/>
      </xdr:nvSpPr>
      <xdr:spPr>
        <a:xfrm>
          <a:off x="2857500" y="6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39522</xdr:rowOff>
    </xdr:from>
    <xdr:ext cx="534377" cy="259045"/>
    <xdr:sp macro="" textlink="">
      <xdr:nvSpPr>
        <xdr:cNvPr id="85" name="テキスト ボックス 84"/>
        <xdr:cNvSpPr txBox="1"/>
      </xdr:nvSpPr>
      <xdr:spPr>
        <a:xfrm>
          <a:off x="2641111" y="65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161579</xdr:rowOff>
    </xdr:from>
    <xdr:to>
      <xdr:col>3</xdr:col>
      <xdr:colOff>3175</xdr:colOff>
      <xdr:row>38</xdr:row>
      <xdr:rowOff>91729</xdr:rowOff>
    </xdr:to>
    <xdr:sp macro="" textlink="">
      <xdr:nvSpPr>
        <xdr:cNvPr id="86" name="円/楕円 85"/>
        <xdr:cNvSpPr/>
      </xdr:nvSpPr>
      <xdr:spPr>
        <a:xfrm>
          <a:off x="1968500" y="6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82856</xdr:rowOff>
    </xdr:from>
    <xdr:ext cx="534377" cy="259045"/>
    <xdr:sp macro="" textlink="">
      <xdr:nvSpPr>
        <xdr:cNvPr id="87" name="テキスト ボックス 86"/>
        <xdr:cNvSpPr txBox="1"/>
      </xdr:nvSpPr>
      <xdr:spPr>
        <a:xfrm>
          <a:off x="1752111" y="65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146370</xdr:rowOff>
    </xdr:from>
    <xdr:to>
      <xdr:col>1</xdr:col>
      <xdr:colOff>485775</xdr:colOff>
      <xdr:row>38</xdr:row>
      <xdr:rowOff>76520</xdr:rowOff>
    </xdr:to>
    <xdr:sp macro="" textlink="">
      <xdr:nvSpPr>
        <xdr:cNvPr id="88" name="円/楕円 87"/>
        <xdr:cNvSpPr/>
      </xdr:nvSpPr>
      <xdr:spPr>
        <a:xfrm>
          <a:off x="1079500" y="6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67647</xdr:rowOff>
    </xdr:from>
    <xdr:ext cx="534377" cy="259045"/>
    <xdr:sp macro="" textlink="">
      <xdr:nvSpPr>
        <xdr:cNvPr id="89" name="テキスト ボックス 88"/>
        <xdr:cNvSpPr txBox="1"/>
      </xdr:nvSpPr>
      <xdr:spPr>
        <a:xfrm>
          <a:off x="863111" y="65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40549</xdr:rowOff>
    </xdr:from>
    <xdr:to>
      <xdr:col>6</xdr:col>
      <xdr:colOff>511175</xdr:colOff>
      <xdr:row>55</xdr:row>
      <xdr:rowOff>96762</xdr:rowOff>
    </xdr:to>
    <xdr:cxnSp macro="">
      <xdr:nvCxnSpPr>
        <xdr:cNvPr id="119" name="直線コネクタ 118"/>
        <xdr:cNvCxnSpPr/>
      </xdr:nvCxnSpPr>
      <xdr:spPr>
        <a:xfrm>
          <a:off x="3797300" y="9470299"/>
          <a:ext cx="8382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40549</xdr:rowOff>
    </xdr:from>
    <xdr:to>
      <xdr:col>5</xdr:col>
      <xdr:colOff>358775</xdr:colOff>
      <xdr:row>57</xdr:row>
      <xdr:rowOff>40411</xdr:rowOff>
    </xdr:to>
    <xdr:cxnSp macro="">
      <xdr:nvCxnSpPr>
        <xdr:cNvPr id="122" name="直線コネクタ 121"/>
        <xdr:cNvCxnSpPr/>
      </xdr:nvCxnSpPr>
      <xdr:spPr>
        <a:xfrm flipV="1">
          <a:off x="2908300" y="9470299"/>
          <a:ext cx="889000" cy="3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40411</xdr:rowOff>
    </xdr:from>
    <xdr:to>
      <xdr:col>4</xdr:col>
      <xdr:colOff>155575</xdr:colOff>
      <xdr:row>58</xdr:row>
      <xdr:rowOff>24935</xdr:rowOff>
    </xdr:to>
    <xdr:cxnSp macro="">
      <xdr:nvCxnSpPr>
        <xdr:cNvPr id="125" name="直線コネクタ 124"/>
        <xdr:cNvCxnSpPr/>
      </xdr:nvCxnSpPr>
      <xdr:spPr>
        <a:xfrm flipV="1">
          <a:off x="2019300" y="9813061"/>
          <a:ext cx="889000" cy="1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24935</xdr:rowOff>
    </xdr:from>
    <xdr:to>
      <xdr:col>2</xdr:col>
      <xdr:colOff>638175</xdr:colOff>
      <xdr:row>58</xdr:row>
      <xdr:rowOff>55377</xdr:rowOff>
    </xdr:to>
    <xdr:cxnSp macro="">
      <xdr:nvCxnSpPr>
        <xdr:cNvPr id="128" name="直線コネクタ 127"/>
        <xdr:cNvCxnSpPr/>
      </xdr:nvCxnSpPr>
      <xdr:spPr>
        <a:xfrm flipV="1">
          <a:off x="1130300" y="9969035"/>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45962</xdr:rowOff>
    </xdr:from>
    <xdr:to>
      <xdr:col>6</xdr:col>
      <xdr:colOff>561975</xdr:colOff>
      <xdr:row>55</xdr:row>
      <xdr:rowOff>147562</xdr:rowOff>
    </xdr:to>
    <xdr:sp macro="" textlink="">
      <xdr:nvSpPr>
        <xdr:cNvPr id="138" name="円/楕円 137"/>
        <xdr:cNvSpPr/>
      </xdr:nvSpPr>
      <xdr:spPr>
        <a:xfrm>
          <a:off x="4584700" y="94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68839</xdr:rowOff>
    </xdr:from>
    <xdr:ext cx="599010" cy="259045"/>
    <xdr:sp macro="" textlink="">
      <xdr:nvSpPr>
        <xdr:cNvPr id="139" name="物件費該当値テキスト"/>
        <xdr:cNvSpPr txBox="1"/>
      </xdr:nvSpPr>
      <xdr:spPr>
        <a:xfrm>
          <a:off x="4686300" y="9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161199</xdr:rowOff>
    </xdr:from>
    <xdr:to>
      <xdr:col>5</xdr:col>
      <xdr:colOff>409575</xdr:colOff>
      <xdr:row>55</xdr:row>
      <xdr:rowOff>91349</xdr:rowOff>
    </xdr:to>
    <xdr:sp macro="" textlink="">
      <xdr:nvSpPr>
        <xdr:cNvPr id="140" name="円/楕円 139"/>
        <xdr:cNvSpPr/>
      </xdr:nvSpPr>
      <xdr:spPr>
        <a:xfrm>
          <a:off x="3746500" y="94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107876</xdr:rowOff>
    </xdr:from>
    <xdr:ext cx="599010" cy="259045"/>
    <xdr:sp macro="" textlink="">
      <xdr:nvSpPr>
        <xdr:cNvPr id="141" name="テキスト ボックス 140"/>
        <xdr:cNvSpPr txBox="1"/>
      </xdr:nvSpPr>
      <xdr:spPr>
        <a:xfrm>
          <a:off x="3497794" y="919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161061</xdr:rowOff>
    </xdr:from>
    <xdr:to>
      <xdr:col>4</xdr:col>
      <xdr:colOff>206375</xdr:colOff>
      <xdr:row>57</xdr:row>
      <xdr:rowOff>91211</xdr:rowOff>
    </xdr:to>
    <xdr:sp macro="" textlink="">
      <xdr:nvSpPr>
        <xdr:cNvPr id="142" name="円/楕円 141"/>
        <xdr:cNvSpPr/>
      </xdr:nvSpPr>
      <xdr:spPr>
        <a:xfrm>
          <a:off x="2857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82338</xdr:rowOff>
    </xdr:from>
    <xdr:ext cx="534377" cy="259045"/>
    <xdr:sp macro="" textlink="">
      <xdr:nvSpPr>
        <xdr:cNvPr id="143" name="テキスト ボックス 142"/>
        <xdr:cNvSpPr txBox="1"/>
      </xdr:nvSpPr>
      <xdr:spPr>
        <a:xfrm>
          <a:off x="2641111" y="9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145585</xdr:rowOff>
    </xdr:from>
    <xdr:to>
      <xdr:col>3</xdr:col>
      <xdr:colOff>3175</xdr:colOff>
      <xdr:row>58</xdr:row>
      <xdr:rowOff>75735</xdr:rowOff>
    </xdr:to>
    <xdr:sp macro="" textlink="">
      <xdr:nvSpPr>
        <xdr:cNvPr id="144" name="円/楕円 143"/>
        <xdr:cNvSpPr/>
      </xdr:nvSpPr>
      <xdr:spPr>
        <a:xfrm>
          <a:off x="1968500" y="99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66862</xdr:rowOff>
    </xdr:from>
    <xdr:ext cx="534377" cy="259045"/>
    <xdr:sp macro="" textlink="">
      <xdr:nvSpPr>
        <xdr:cNvPr id="145" name="テキスト ボックス 144"/>
        <xdr:cNvSpPr txBox="1"/>
      </xdr:nvSpPr>
      <xdr:spPr>
        <a:xfrm>
          <a:off x="1752111" y="1001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4577</xdr:rowOff>
    </xdr:from>
    <xdr:to>
      <xdr:col>1</xdr:col>
      <xdr:colOff>485775</xdr:colOff>
      <xdr:row>58</xdr:row>
      <xdr:rowOff>106177</xdr:rowOff>
    </xdr:to>
    <xdr:sp macro="" textlink="">
      <xdr:nvSpPr>
        <xdr:cNvPr id="146" name="円/楕円 145"/>
        <xdr:cNvSpPr/>
      </xdr:nvSpPr>
      <xdr:spPr>
        <a:xfrm>
          <a:off x="1079500" y="99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97304</xdr:rowOff>
    </xdr:from>
    <xdr:ext cx="534377" cy="259045"/>
    <xdr:sp macro="" textlink="">
      <xdr:nvSpPr>
        <xdr:cNvPr id="147" name="テキスト ボックス 146"/>
        <xdr:cNvSpPr txBox="1"/>
      </xdr:nvSpPr>
      <xdr:spPr>
        <a:xfrm>
          <a:off x="863111" y="100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116656</xdr:rowOff>
    </xdr:from>
    <xdr:to>
      <xdr:col>6</xdr:col>
      <xdr:colOff>511175</xdr:colOff>
      <xdr:row>77</xdr:row>
      <xdr:rowOff>125710</xdr:rowOff>
    </xdr:to>
    <xdr:cxnSp macro="">
      <xdr:nvCxnSpPr>
        <xdr:cNvPr id="174" name="直線コネクタ 173"/>
        <xdr:cNvCxnSpPr/>
      </xdr:nvCxnSpPr>
      <xdr:spPr>
        <a:xfrm>
          <a:off x="3797300" y="13318306"/>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84516</xdr:rowOff>
    </xdr:from>
    <xdr:to>
      <xdr:col>5</xdr:col>
      <xdr:colOff>358775</xdr:colOff>
      <xdr:row>77</xdr:row>
      <xdr:rowOff>116656</xdr:rowOff>
    </xdr:to>
    <xdr:cxnSp macro="">
      <xdr:nvCxnSpPr>
        <xdr:cNvPr id="177" name="直線コネクタ 176"/>
        <xdr:cNvCxnSpPr/>
      </xdr:nvCxnSpPr>
      <xdr:spPr>
        <a:xfrm>
          <a:off x="2908300" y="13286166"/>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49471</xdr:rowOff>
    </xdr:from>
    <xdr:to>
      <xdr:col>4</xdr:col>
      <xdr:colOff>155575</xdr:colOff>
      <xdr:row>77</xdr:row>
      <xdr:rowOff>84516</xdr:rowOff>
    </xdr:to>
    <xdr:cxnSp macro="">
      <xdr:nvCxnSpPr>
        <xdr:cNvPr id="180" name="直線コネクタ 179"/>
        <xdr:cNvCxnSpPr/>
      </xdr:nvCxnSpPr>
      <xdr:spPr>
        <a:xfrm>
          <a:off x="2019300" y="13251121"/>
          <a:ext cx="88900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49471</xdr:rowOff>
    </xdr:from>
    <xdr:to>
      <xdr:col>2</xdr:col>
      <xdr:colOff>638175</xdr:colOff>
      <xdr:row>77</xdr:row>
      <xdr:rowOff>94346</xdr:rowOff>
    </xdr:to>
    <xdr:cxnSp macro="">
      <xdr:nvCxnSpPr>
        <xdr:cNvPr id="183" name="直線コネクタ 182"/>
        <xdr:cNvCxnSpPr/>
      </xdr:nvCxnSpPr>
      <xdr:spPr>
        <a:xfrm flipV="1">
          <a:off x="1130300" y="13251121"/>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74910</xdr:rowOff>
    </xdr:from>
    <xdr:to>
      <xdr:col>6</xdr:col>
      <xdr:colOff>561975</xdr:colOff>
      <xdr:row>78</xdr:row>
      <xdr:rowOff>5060</xdr:rowOff>
    </xdr:to>
    <xdr:sp macro="" textlink="">
      <xdr:nvSpPr>
        <xdr:cNvPr id="193" name="円/楕円 192"/>
        <xdr:cNvSpPr/>
      </xdr:nvSpPr>
      <xdr:spPr>
        <a:xfrm>
          <a:off x="45847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53337</xdr:rowOff>
    </xdr:from>
    <xdr:ext cx="469744" cy="259045"/>
    <xdr:sp macro="" textlink="">
      <xdr:nvSpPr>
        <xdr:cNvPr id="194" name="維持補修費該当値テキスト"/>
        <xdr:cNvSpPr txBox="1"/>
      </xdr:nvSpPr>
      <xdr:spPr>
        <a:xfrm>
          <a:off x="4686300" y="132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65856</xdr:rowOff>
    </xdr:from>
    <xdr:to>
      <xdr:col>5</xdr:col>
      <xdr:colOff>409575</xdr:colOff>
      <xdr:row>77</xdr:row>
      <xdr:rowOff>167456</xdr:rowOff>
    </xdr:to>
    <xdr:sp macro="" textlink="">
      <xdr:nvSpPr>
        <xdr:cNvPr id="195" name="円/楕円 194"/>
        <xdr:cNvSpPr/>
      </xdr:nvSpPr>
      <xdr:spPr>
        <a:xfrm>
          <a:off x="3746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158583</xdr:rowOff>
    </xdr:from>
    <xdr:ext cx="469744" cy="259045"/>
    <xdr:sp macro="" textlink="">
      <xdr:nvSpPr>
        <xdr:cNvPr id="196" name="テキスト ボックス 195"/>
        <xdr:cNvSpPr txBox="1"/>
      </xdr:nvSpPr>
      <xdr:spPr>
        <a:xfrm>
          <a:off x="3562427" y="133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33716</xdr:rowOff>
    </xdr:from>
    <xdr:to>
      <xdr:col>4</xdr:col>
      <xdr:colOff>206375</xdr:colOff>
      <xdr:row>77</xdr:row>
      <xdr:rowOff>135316</xdr:rowOff>
    </xdr:to>
    <xdr:sp macro="" textlink="">
      <xdr:nvSpPr>
        <xdr:cNvPr id="197" name="円/楕円 196"/>
        <xdr:cNvSpPr/>
      </xdr:nvSpPr>
      <xdr:spPr>
        <a:xfrm>
          <a:off x="2857500" y="132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126443</xdr:rowOff>
    </xdr:from>
    <xdr:ext cx="469744" cy="259045"/>
    <xdr:sp macro="" textlink="">
      <xdr:nvSpPr>
        <xdr:cNvPr id="198" name="テキスト ボックス 197"/>
        <xdr:cNvSpPr txBox="1"/>
      </xdr:nvSpPr>
      <xdr:spPr>
        <a:xfrm>
          <a:off x="2673427" y="1332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170121</xdr:rowOff>
    </xdr:from>
    <xdr:to>
      <xdr:col>3</xdr:col>
      <xdr:colOff>3175</xdr:colOff>
      <xdr:row>77</xdr:row>
      <xdr:rowOff>100271</xdr:rowOff>
    </xdr:to>
    <xdr:sp macro="" textlink="">
      <xdr:nvSpPr>
        <xdr:cNvPr id="199" name="円/楕円 198"/>
        <xdr:cNvSpPr/>
      </xdr:nvSpPr>
      <xdr:spPr>
        <a:xfrm>
          <a:off x="1968500" y="132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91398</xdr:rowOff>
    </xdr:from>
    <xdr:ext cx="534377" cy="259045"/>
    <xdr:sp macro="" textlink="">
      <xdr:nvSpPr>
        <xdr:cNvPr id="200" name="テキスト ボックス 199"/>
        <xdr:cNvSpPr txBox="1"/>
      </xdr:nvSpPr>
      <xdr:spPr>
        <a:xfrm>
          <a:off x="1752111" y="132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43546</xdr:rowOff>
    </xdr:from>
    <xdr:to>
      <xdr:col>1</xdr:col>
      <xdr:colOff>485775</xdr:colOff>
      <xdr:row>77</xdr:row>
      <xdr:rowOff>145146</xdr:rowOff>
    </xdr:to>
    <xdr:sp macro="" textlink="">
      <xdr:nvSpPr>
        <xdr:cNvPr id="201" name="円/楕円 200"/>
        <xdr:cNvSpPr/>
      </xdr:nvSpPr>
      <xdr:spPr>
        <a:xfrm>
          <a:off x="1079500" y="132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136273</xdr:rowOff>
    </xdr:from>
    <xdr:ext cx="469744" cy="259045"/>
    <xdr:sp macro="" textlink="">
      <xdr:nvSpPr>
        <xdr:cNvPr id="202" name="テキスト ボックス 201"/>
        <xdr:cNvSpPr txBox="1"/>
      </xdr:nvSpPr>
      <xdr:spPr>
        <a:xfrm>
          <a:off x="895427" y="1333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157204</xdr:rowOff>
    </xdr:from>
    <xdr:to>
      <xdr:col>6</xdr:col>
      <xdr:colOff>511175</xdr:colOff>
      <xdr:row>98</xdr:row>
      <xdr:rowOff>26005</xdr:rowOff>
    </xdr:to>
    <xdr:cxnSp macro="">
      <xdr:nvCxnSpPr>
        <xdr:cNvPr id="234" name="直線コネクタ 233"/>
        <xdr:cNvCxnSpPr/>
      </xdr:nvCxnSpPr>
      <xdr:spPr>
        <a:xfrm flipV="1">
          <a:off x="3797300" y="16787854"/>
          <a:ext cx="8382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26005</xdr:rowOff>
    </xdr:from>
    <xdr:to>
      <xdr:col>5</xdr:col>
      <xdr:colOff>358775</xdr:colOff>
      <xdr:row>98</xdr:row>
      <xdr:rowOff>37712</xdr:rowOff>
    </xdr:to>
    <xdr:cxnSp macro="">
      <xdr:nvCxnSpPr>
        <xdr:cNvPr id="237" name="直線コネクタ 236"/>
        <xdr:cNvCxnSpPr/>
      </xdr:nvCxnSpPr>
      <xdr:spPr>
        <a:xfrm flipV="1">
          <a:off x="2908300" y="168281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37712</xdr:rowOff>
    </xdr:from>
    <xdr:to>
      <xdr:col>4</xdr:col>
      <xdr:colOff>155575</xdr:colOff>
      <xdr:row>98</xdr:row>
      <xdr:rowOff>89539</xdr:rowOff>
    </xdr:to>
    <xdr:cxnSp macro="">
      <xdr:nvCxnSpPr>
        <xdr:cNvPr id="240" name="直線コネクタ 239"/>
        <xdr:cNvCxnSpPr/>
      </xdr:nvCxnSpPr>
      <xdr:spPr>
        <a:xfrm flipV="1">
          <a:off x="2019300" y="16839812"/>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89539</xdr:rowOff>
    </xdr:from>
    <xdr:to>
      <xdr:col>2</xdr:col>
      <xdr:colOff>638175</xdr:colOff>
      <xdr:row>98</xdr:row>
      <xdr:rowOff>96755</xdr:rowOff>
    </xdr:to>
    <xdr:cxnSp macro="">
      <xdr:nvCxnSpPr>
        <xdr:cNvPr id="243" name="直線コネクタ 242"/>
        <xdr:cNvCxnSpPr/>
      </xdr:nvCxnSpPr>
      <xdr:spPr>
        <a:xfrm flipV="1">
          <a:off x="1130300" y="16891639"/>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106404</xdr:rowOff>
    </xdr:from>
    <xdr:to>
      <xdr:col>6</xdr:col>
      <xdr:colOff>561975</xdr:colOff>
      <xdr:row>98</xdr:row>
      <xdr:rowOff>36554</xdr:rowOff>
    </xdr:to>
    <xdr:sp macro="" textlink="">
      <xdr:nvSpPr>
        <xdr:cNvPr id="253" name="円/楕円 252"/>
        <xdr:cNvSpPr/>
      </xdr:nvSpPr>
      <xdr:spPr>
        <a:xfrm>
          <a:off x="4584700" y="167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84831</xdr:rowOff>
    </xdr:from>
    <xdr:ext cx="534377" cy="259045"/>
    <xdr:sp macro="" textlink="">
      <xdr:nvSpPr>
        <xdr:cNvPr id="254" name="扶助費該当値テキスト"/>
        <xdr:cNvSpPr txBox="1"/>
      </xdr:nvSpPr>
      <xdr:spPr>
        <a:xfrm>
          <a:off x="4686300" y="16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146655</xdr:rowOff>
    </xdr:from>
    <xdr:to>
      <xdr:col>5</xdr:col>
      <xdr:colOff>409575</xdr:colOff>
      <xdr:row>98</xdr:row>
      <xdr:rowOff>76805</xdr:rowOff>
    </xdr:to>
    <xdr:sp macro="" textlink="">
      <xdr:nvSpPr>
        <xdr:cNvPr id="255" name="円/楕円 254"/>
        <xdr:cNvSpPr/>
      </xdr:nvSpPr>
      <xdr:spPr>
        <a:xfrm>
          <a:off x="3746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67932</xdr:rowOff>
    </xdr:from>
    <xdr:ext cx="534377" cy="259045"/>
    <xdr:sp macro="" textlink="">
      <xdr:nvSpPr>
        <xdr:cNvPr id="256" name="テキスト ボックス 255"/>
        <xdr:cNvSpPr txBox="1"/>
      </xdr:nvSpPr>
      <xdr:spPr>
        <a:xfrm>
          <a:off x="3530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158362</xdr:rowOff>
    </xdr:from>
    <xdr:to>
      <xdr:col>4</xdr:col>
      <xdr:colOff>206375</xdr:colOff>
      <xdr:row>98</xdr:row>
      <xdr:rowOff>88512</xdr:rowOff>
    </xdr:to>
    <xdr:sp macro="" textlink="">
      <xdr:nvSpPr>
        <xdr:cNvPr id="257" name="円/楕円 256"/>
        <xdr:cNvSpPr/>
      </xdr:nvSpPr>
      <xdr:spPr>
        <a:xfrm>
          <a:off x="2857500" y="167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79639</xdr:rowOff>
    </xdr:from>
    <xdr:ext cx="534377" cy="259045"/>
    <xdr:sp macro="" textlink="">
      <xdr:nvSpPr>
        <xdr:cNvPr id="258" name="テキスト ボックス 257"/>
        <xdr:cNvSpPr txBox="1"/>
      </xdr:nvSpPr>
      <xdr:spPr>
        <a:xfrm>
          <a:off x="2641111" y="168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38739</xdr:rowOff>
    </xdr:from>
    <xdr:to>
      <xdr:col>3</xdr:col>
      <xdr:colOff>3175</xdr:colOff>
      <xdr:row>98</xdr:row>
      <xdr:rowOff>140339</xdr:rowOff>
    </xdr:to>
    <xdr:sp macro="" textlink="">
      <xdr:nvSpPr>
        <xdr:cNvPr id="259" name="円/楕円 258"/>
        <xdr:cNvSpPr/>
      </xdr:nvSpPr>
      <xdr:spPr>
        <a:xfrm>
          <a:off x="1968500" y="16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131466</xdr:rowOff>
    </xdr:from>
    <xdr:ext cx="534377" cy="259045"/>
    <xdr:sp macro="" textlink="">
      <xdr:nvSpPr>
        <xdr:cNvPr id="260" name="テキスト ボックス 259"/>
        <xdr:cNvSpPr txBox="1"/>
      </xdr:nvSpPr>
      <xdr:spPr>
        <a:xfrm>
          <a:off x="1752111" y="169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45955</xdr:rowOff>
    </xdr:from>
    <xdr:to>
      <xdr:col>1</xdr:col>
      <xdr:colOff>485775</xdr:colOff>
      <xdr:row>98</xdr:row>
      <xdr:rowOff>147555</xdr:rowOff>
    </xdr:to>
    <xdr:sp macro="" textlink="">
      <xdr:nvSpPr>
        <xdr:cNvPr id="261" name="円/楕円 260"/>
        <xdr:cNvSpPr/>
      </xdr:nvSpPr>
      <xdr:spPr>
        <a:xfrm>
          <a:off x="1079500" y="16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138682</xdr:rowOff>
    </xdr:from>
    <xdr:ext cx="534377" cy="259045"/>
    <xdr:sp macro="" textlink="">
      <xdr:nvSpPr>
        <xdr:cNvPr id="262" name="テキスト ボックス 261"/>
        <xdr:cNvSpPr txBox="1"/>
      </xdr:nvSpPr>
      <xdr:spPr>
        <a:xfrm>
          <a:off x="863111" y="169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69443</xdr:rowOff>
    </xdr:from>
    <xdr:to>
      <xdr:col>15</xdr:col>
      <xdr:colOff>180975</xdr:colOff>
      <xdr:row>37</xdr:row>
      <xdr:rowOff>91454</xdr:rowOff>
    </xdr:to>
    <xdr:cxnSp macro="">
      <xdr:nvCxnSpPr>
        <xdr:cNvPr id="291" name="直線コネクタ 290"/>
        <xdr:cNvCxnSpPr/>
      </xdr:nvCxnSpPr>
      <xdr:spPr>
        <a:xfrm flipV="1">
          <a:off x="9639300" y="6413093"/>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82081</xdr:rowOff>
    </xdr:from>
    <xdr:to>
      <xdr:col>14</xdr:col>
      <xdr:colOff>28575</xdr:colOff>
      <xdr:row>37</xdr:row>
      <xdr:rowOff>91454</xdr:rowOff>
    </xdr:to>
    <xdr:cxnSp macro="">
      <xdr:nvCxnSpPr>
        <xdr:cNvPr id="294" name="直線コネクタ 293"/>
        <xdr:cNvCxnSpPr/>
      </xdr:nvCxnSpPr>
      <xdr:spPr>
        <a:xfrm>
          <a:off x="8750300" y="642573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82081</xdr:rowOff>
    </xdr:from>
    <xdr:to>
      <xdr:col>12</xdr:col>
      <xdr:colOff>511175</xdr:colOff>
      <xdr:row>37</xdr:row>
      <xdr:rowOff>147217</xdr:rowOff>
    </xdr:to>
    <xdr:cxnSp macro="">
      <xdr:nvCxnSpPr>
        <xdr:cNvPr id="297" name="直線コネクタ 296"/>
        <xdr:cNvCxnSpPr/>
      </xdr:nvCxnSpPr>
      <xdr:spPr>
        <a:xfrm flipV="1">
          <a:off x="7861300" y="6425731"/>
          <a:ext cx="8890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147217</xdr:rowOff>
    </xdr:from>
    <xdr:to>
      <xdr:col>11</xdr:col>
      <xdr:colOff>307975</xdr:colOff>
      <xdr:row>38</xdr:row>
      <xdr:rowOff>7420</xdr:rowOff>
    </xdr:to>
    <xdr:cxnSp macro="">
      <xdr:nvCxnSpPr>
        <xdr:cNvPr id="300" name="直線コネクタ 299"/>
        <xdr:cNvCxnSpPr/>
      </xdr:nvCxnSpPr>
      <xdr:spPr>
        <a:xfrm flipV="1">
          <a:off x="6972300" y="6490867"/>
          <a:ext cx="889000" cy="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18643</xdr:rowOff>
    </xdr:from>
    <xdr:to>
      <xdr:col>15</xdr:col>
      <xdr:colOff>231775</xdr:colOff>
      <xdr:row>37</xdr:row>
      <xdr:rowOff>120243</xdr:rowOff>
    </xdr:to>
    <xdr:sp macro="" textlink="">
      <xdr:nvSpPr>
        <xdr:cNvPr id="310" name="円/楕円 309"/>
        <xdr:cNvSpPr/>
      </xdr:nvSpPr>
      <xdr:spPr>
        <a:xfrm>
          <a:off x="104267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105020</xdr:rowOff>
    </xdr:from>
    <xdr:ext cx="534377" cy="259045"/>
    <xdr:sp macro="" textlink="">
      <xdr:nvSpPr>
        <xdr:cNvPr id="311" name="補助費等該当値テキスト"/>
        <xdr:cNvSpPr txBox="1"/>
      </xdr:nvSpPr>
      <xdr:spPr>
        <a:xfrm>
          <a:off x="10528300" y="62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40654</xdr:rowOff>
    </xdr:from>
    <xdr:to>
      <xdr:col>14</xdr:col>
      <xdr:colOff>79375</xdr:colOff>
      <xdr:row>37</xdr:row>
      <xdr:rowOff>142254</xdr:rowOff>
    </xdr:to>
    <xdr:sp macro="" textlink="">
      <xdr:nvSpPr>
        <xdr:cNvPr id="312" name="円/楕円 311"/>
        <xdr:cNvSpPr/>
      </xdr:nvSpPr>
      <xdr:spPr>
        <a:xfrm>
          <a:off x="9588500" y="6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133381</xdr:rowOff>
    </xdr:from>
    <xdr:ext cx="534377" cy="259045"/>
    <xdr:sp macro="" textlink="">
      <xdr:nvSpPr>
        <xdr:cNvPr id="313" name="テキスト ボックス 312"/>
        <xdr:cNvSpPr txBox="1"/>
      </xdr:nvSpPr>
      <xdr:spPr>
        <a:xfrm>
          <a:off x="9372111" y="64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31281</xdr:rowOff>
    </xdr:from>
    <xdr:to>
      <xdr:col>12</xdr:col>
      <xdr:colOff>561975</xdr:colOff>
      <xdr:row>37</xdr:row>
      <xdr:rowOff>132881</xdr:rowOff>
    </xdr:to>
    <xdr:sp macro="" textlink="">
      <xdr:nvSpPr>
        <xdr:cNvPr id="314" name="円/楕円 313"/>
        <xdr:cNvSpPr/>
      </xdr:nvSpPr>
      <xdr:spPr>
        <a:xfrm>
          <a:off x="8699500" y="63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124008</xdr:rowOff>
    </xdr:from>
    <xdr:ext cx="534377" cy="259045"/>
    <xdr:sp macro="" textlink="">
      <xdr:nvSpPr>
        <xdr:cNvPr id="315" name="テキスト ボックス 314"/>
        <xdr:cNvSpPr txBox="1"/>
      </xdr:nvSpPr>
      <xdr:spPr>
        <a:xfrm>
          <a:off x="8483111" y="64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96417</xdr:rowOff>
    </xdr:from>
    <xdr:to>
      <xdr:col>11</xdr:col>
      <xdr:colOff>358775</xdr:colOff>
      <xdr:row>38</xdr:row>
      <xdr:rowOff>26567</xdr:rowOff>
    </xdr:to>
    <xdr:sp macro="" textlink="">
      <xdr:nvSpPr>
        <xdr:cNvPr id="316" name="円/楕円 315"/>
        <xdr:cNvSpPr/>
      </xdr:nvSpPr>
      <xdr:spPr>
        <a:xfrm>
          <a:off x="7810500" y="64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17694</xdr:rowOff>
    </xdr:from>
    <xdr:ext cx="534377" cy="259045"/>
    <xdr:sp macro="" textlink="">
      <xdr:nvSpPr>
        <xdr:cNvPr id="317" name="テキスト ボックス 316"/>
        <xdr:cNvSpPr txBox="1"/>
      </xdr:nvSpPr>
      <xdr:spPr>
        <a:xfrm>
          <a:off x="7594111" y="65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128070</xdr:rowOff>
    </xdr:from>
    <xdr:to>
      <xdr:col>10</xdr:col>
      <xdr:colOff>155575</xdr:colOff>
      <xdr:row>38</xdr:row>
      <xdr:rowOff>58220</xdr:rowOff>
    </xdr:to>
    <xdr:sp macro="" textlink="">
      <xdr:nvSpPr>
        <xdr:cNvPr id="318" name="円/楕円 317"/>
        <xdr:cNvSpPr/>
      </xdr:nvSpPr>
      <xdr:spPr>
        <a:xfrm>
          <a:off x="6921500" y="64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49347</xdr:rowOff>
    </xdr:from>
    <xdr:ext cx="534377" cy="259045"/>
    <xdr:sp macro="" textlink="">
      <xdr:nvSpPr>
        <xdr:cNvPr id="319" name="テキスト ボックス 318"/>
        <xdr:cNvSpPr txBox="1"/>
      </xdr:nvSpPr>
      <xdr:spPr>
        <a:xfrm>
          <a:off x="6705111" y="65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4928</xdr:rowOff>
    </xdr:from>
    <xdr:to>
      <xdr:col>15</xdr:col>
      <xdr:colOff>180975</xdr:colOff>
      <xdr:row>57</xdr:row>
      <xdr:rowOff>106455</xdr:rowOff>
    </xdr:to>
    <xdr:cxnSp macro="">
      <xdr:nvCxnSpPr>
        <xdr:cNvPr id="350" name="直線コネクタ 349"/>
        <xdr:cNvCxnSpPr/>
      </xdr:nvCxnSpPr>
      <xdr:spPr>
        <a:xfrm>
          <a:off x="9639300" y="9606128"/>
          <a:ext cx="838200" cy="2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4928</xdr:rowOff>
    </xdr:from>
    <xdr:to>
      <xdr:col>14</xdr:col>
      <xdr:colOff>28575</xdr:colOff>
      <xdr:row>56</xdr:row>
      <xdr:rowOff>117904</xdr:rowOff>
    </xdr:to>
    <xdr:cxnSp macro="">
      <xdr:nvCxnSpPr>
        <xdr:cNvPr id="353" name="直線コネクタ 352"/>
        <xdr:cNvCxnSpPr/>
      </xdr:nvCxnSpPr>
      <xdr:spPr>
        <a:xfrm flipV="1">
          <a:off x="8750300" y="9606128"/>
          <a:ext cx="889000" cy="1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55536</xdr:rowOff>
    </xdr:from>
    <xdr:to>
      <xdr:col>12</xdr:col>
      <xdr:colOff>511175</xdr:colOff>
      <xdr:row>56</xdr:row>
      <xdr:rowOff>117904</xdr:rowOff>
    </xdr:to>
    <xdr:cxnSp macro="">
      <xdr:nvCxnSpPr>
        <xdr:cNvPr id="356" name="直線コネクタ 355"/>
        <xdr:cNvCxnSpPr/>
      </xdr:nvCxnSpPr>
      <xdr:spPr>
        <a:xfrm>
          <a:off x="7861300" y="9142386"/>
          <a:ext cx="889000" cy="5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55536</xdr:rowOff>
    </xdr:from>
    <xdr:to>
      <xdr:col>11</xdr:col>
      <xdr:colOff>307975</xdr:colOff>
      <xdr:row>56</xdr:row>
      <xdr:rowOff>68928</xdr:rowOff>
    </xdr:to>
    <xdr:cxnSp macro="">
      <xdr:nvCxnSpPr>
        <xdr:cNvPr id="359" name="直線コネクタ 358"/>
        <xdr:cNvCxnSpPr/>
      </xdr:nvCxnSpPr>
      <xdr:spPr>
        <a:xfrm flipV="1">
          <a:off x="6972300" y="9142386"/>
          <a:ext cx="889000" cy="5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55655</xdr:rowOff>
    </xdr:from>
    <xdr:to>
      <xdr:col>15</xdr:col>
      <xdr:colOff>231775</xdr:colOff>
      <xdr:row>57</xdr:row>
      <xdr:rowOff>157255</xdr:rowOff>
    </xdr:to>
    <xdr:sp macro="" textlink="">
      <xdr:nvSpPr>
        <xdr:cNvPr id="369" name="円/楕円 368"/>
        <xdr:cNvSpPr/>
      </xdr:nvSpPr>
      <xdr:spPr>
        <a:xfrm>
          <a:off x="10426700" y="98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34082</xdr:rowOff>
    </xdr:from>
    <xdr:ext cx="599010" cy="259045"/>
    <xdr:sp macro="" textlink="">
      <xdr:nvSpPr>
        <xdr:cNvPr id="370" name="普通建設事業費該当値テキスト"/>
        <xdr:cNvSpPr txBox="1"/>
      </xdr:nvSpPr>
      <xdr:spPr>
        <a:xfrm>
          <a:off x="10528300" y="980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125578</xdr:rowOff>
    </xdr:from>
    <xdr:to>
      <xdr:col>14</xdr:col>
      <xdr:colOff>79375</xdr:colOff>
      <xdr:row>56</xdr:row>
      <xdr:rowOff>55728</xdr:rowOff>
    </xdr:to>
    <xdr:sp macro="" textlink="">
      <xdr:nvSpPr>
        <xdr:cNvPr id="371" name="円/楕円 370"/>
        <xdr:cNvSpPr/>
      </xdr:nvSpPr>
      <xdr:spPr>
        <a:xfrm>
          <a:off x="9588500" y="95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72255</xdr:rowOff>
    </xdr:from>
    <xdr:ext cx="599010" cy="259045"/>
    <xdr:sp macro="" textlink="">
      <xdr:nvSpPr>
        <xdr:cNvPr id="372" name="テキスト ボックス 371"/>
        <xdr:cNvSpPr txBox="1"/>
      </xdr:nvSpPr>
      <xdr:spPr>
        <a:xfrm>
          <a:off x="9339794" y="933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67104</xdr:rowOff>
    </xdr:from>
    <xdr:to>
      <xdr:col>12</xdr:col>
      <xdr:colOff>561975</xdr:colOff>
      <xdr:row>56</xdr:row>
      <xdr:rowOff>168704</xdr:rowOff>
    </xdr:to>
    <xdr:sp macro="" textlink="">
      <xdr:nvSpPr>
        <xdr:cNvPr id="373" name="円/楕円 372"/>
        <xdr:cNvSpPr/>
      </xdr:nvSpPr>
      <xdr:spPr>
        <a:xfrm>
          <a:off x="8699500" y="96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159831</xdr:rowOff>
    </xdr:from>
    <xdr:ext cx="599010" cy="259045"/>
    <xdr:sp macro="" textlink="">
      <xdr:nvSpPr>
        <xdr:cNvPr id="374" name="テキスト ボックス 373"/>
        <xdr:cNvSpPr txBox="1"/>
      </xdr:nvSpPr>
      <xdr:spPr>
        <a:xfrm>
          <a:off x="8450794" y="97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151,674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4736</xdr:rowOff>
    </xdr:from>
    <xdr:to>
      <xdr:col>11</xdr:col>
      <xdr:colOff>358775</xdr:colOff>
      <xdr:row>53</xdr:row>
      <xdr:rowOff>106336</xdr:rowOff>
    </xdr:to>
    <xdr:sp macro="" textlink="">
      <xdr:nvSpPr>
        <xdr:cNvPr id="375" name="円/楕円 374"/>
        <xdr:cNvSpPr/>
      </xdr:nvSpPr>
      <xdr:spPr>
        <a:xfrm>
          <a:off x="7810500" y="90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122863</xdr:rowOff>
    </xdr:from>
    <xdr:ext cx="599010" cy="259045"/>
    <xdr:sp macro="" textlink="">
      <xdr:nvSpPr>
        <xdr:cNvPr id="376" name="テキスト ボックス 375"/>
        <xdr:cNvSpPr txBox="1"/>
      </xdr:nvSpPr>
      <xdr:spPr>
        <a:xfrm>
          <a:off x="7561794" y="886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18128</xdr:rowOff>
    </xdr:from>
    <xdr:to>
      <xdr:col>10</xdr:col>
      <xdr:colOff>155575</xdr:colOff>
      <xdr:row>56</xdr:row>
      <xdr:rowOff>119728</xdr:rowOff>
    </xdr:to>
    <xdr:sp macro="" textlink="">
      <xdr:nvSpPr>
        <xdr:cNvPr id="377" name="円/楕円 376"/>
        <xdr:cNvSpPr/>
      </xdr:nvSpPr>
      <xdr:spPr>
        <a:xfrm>
          <a:off x="6921500" y="96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136255</xdr:rowOff>
    </xdr:from>
    <xdr:ext cx="599010" cy="259045"/>
    <xdr:sp macro="" textlink="">
      <xdr:nvSpPr>
        <xdr:cNvPr id="378" name="テキスト ボックス 377"/>
        <xdr:cNvSpPr txBox="1"/>
      </xdr:nvSpPr>
      <xdr:spPr>
        <a:xfrm>
          <a:off x="6672794" y="939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135590</xdr:rowOff>
    </xdr:from>
    <xdr:to>
      <xdr:col>15</xdr:col>
      <xdr:colOff>180975</xdr:colOff>
      <xdr:row>77</xdr:row>
      <xdr:rowOff>108043</xdr:rowOff>
    </xdr:to>
    <xdr:cxnSp macro="">
      <xdr:nvCxnSpPr>
        <xdr:cNvPr id="405" name="直線コネクタ 404"/>
        <xdr:cNvCxnSpPr/>
      </xdr:nvCxnSpPr>
      <xdr:spPr>
        <a:xfrm>
          <a:off x="9639300" y="13165790"/>
          <a:ext cx="8382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135590</xdr:rowOff>
    </xdr:from>
    <xdr:to>
      <xdr:col>14</xdr:col>
      <xdr:colOff>28575</xdr:colOff>
      <xdr:row>77</xdr:row>
      <xdr:rowOff>17641</xdr:rowOff>
    </xdr:to>
    <xdr:cxnSp macro="">
      <xdr:nvCxnSpPr>
        <xdr:cNvPr id="408" name="直線コネクタ 407"/>
        <xdr:cNvCxnSpPr/>
      </xdr:nvCxnSpPr>
      <xdr:spPr>
        <a:xfrm flipV="1">
          <a:off x="8750300" y="13165790"/>
          <a:ext cx="889000" cy="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57243</xdr:rowOff>
    </xdr:from>
    <xdr:to>
      <xdr:col>15</xdr:col>
      <xdr:colOff>231775</xdr:colOff>
      <xdr:row>77</xdr:row>
      <xdr:rowOff>158843</xdr:rowOff>
    </xdr:to>
    <xdr:sp macro="" textlink="">
      <xdr:nvSpPr>
        <xdr:cNvPr id="418" name="円/楕円 417"/>
        <xdr:cNvSpPr/>
      </xdr:nvSpPr>
      <xdr:spPr>
        <a:xfrm>
          <a:off x="10426700" y="132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35670</xdr:rowOff>
    </xdr:from>
    <xdr:ext cx="534377" cy="259045"/>
    <xdr:sp macro="" textlink="">
      <xdr:nvSpPr>
        <xdr:cNvPr id="419" name="普通建設事業費 （ うち新規整備　）該当値テキスト"/>
        <xdr:cNvSpPr txBox="1"/>
      </xdr:nvSpPr>
      <xdr:spPr>
        <a:xfrm>
          <a:off x="10528300" y="132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84790</xdr:rowOff>
    </xdr:from>
    <xdr:to>
      <xdr:col>14</xdr:col>
      <xdr:colOff>79375</xdr:colOff>
      <xdr:row>77</xdr:row>
      <xdr:rowOff>14940</xdr:rowOff>
    </xdr:to>
    <xdr:sp macro="" textlink="">
      <xdr:nvSpPr>
        <xdr:cNvPr id="420" name="円/楕円 419"/>
        <xdr:cNvSpPr/>
      </xdr:nvSpPr>
      <xdr:spPr>
        <a:xfrm>
          <a:off x="9588500" y="13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31466</xdr:rowOff>
    </xdr:from>
    <xdr:ext cx="534377" cy="259045"/>
    <xdr:sp macro="" textlink="">
      <xdr:nvSpPr>
        <xdr:cNvPr id="421" name="テキスト ボックス 420"/>
        <xdr:cNvSpPr txBox="1"/>
      </xdr:nvSpPr>
      <xdr:spPr>
        <a:xfrm>
          <a:off x="9372111" y="128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138291</xdr:rowOff>
    </xdr:from>
    <xdr:to>
      <xdr:col>12</xdr:col>
      <xdr:colOff>561975</xdr:colOff>
      <xdr:row>77</xdr:row>
      <xdr:rowOff>68441</xdr:rowOff>
    </xdr:to>
    <xdr:sp macro="" textlink="">
      <xdr:nvSpPr>
        <xdr:cNvPr id="422" name="円/楕円 421"/>
        <xdr:cNvSpPr/>
      </xdr:nvSpPr>
      <xdr:spPr>
        <a:xfrm>
          <a:off x="8699500" y="131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59568</xdr:rowOff>
    </xdr:from>
    <xdr:ext cx="534377" cy="259045"/>
    <xdr:sp macro="" textlink="">
      <xdr:nvSpPr>
        <xdr:cNvPr id="423" name="テキスト ボックス 422"/>
        <xdr:cNvSpPr txBox="1"/>
      </xdr:nvSpPr>
      <xdr:spPr>
        <a:xfrm>
          <a:off x="8483111" y="13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18542</xdr:rowOff>
    </xdr:from>
    <xdr:to>
      <xdr:col>15</xdr:col>
      <xdr:colOff>180975</xdr:colOff>
      <xdr:row>97</xdr:row>
      <xdr:rowOff>76264</xdr:rowOff>
    </xdr:to>
    <xdr:cxnSp macro="">
      <xdr:nvCxnSpPr>
        <xdr:cNvPr id="450" name="直線コネクタ 449"/>
        <xdr:cNvCxnSpPr/>
      </xdr:nvCxnSpPr>
      <xdr:spPr>
        <a:xfrm>
          <a:off x="9639300" y="16477742"/>
          <a:ext cx="838200" cy="2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18542</xdr:rowOff>
    </xdr:from>
    <xdr:to>
      <xdr:col>14</xdr:col>
      <xdr:colOff>28575</xdr:colOff>
      <xdr:row>96</xdr:row>
      <xdr:rowOff>159959</xdr:rowOff>
    </xdr:to>
    <xdr:cxnSp macro="">
      <xdr:nvCxnSpPr>
        <xdr:cNvPr id="453" name="直線コネクタ 452"/>
        <xdr:cNvCxnSpPr/>
      </xdr:nvCxnSpPr>
      <xdr:spPr>
        <a:xfrm flipV="1">
          <a:off x="8750300" y="16477742"/>
          <a:ext cx="889000" cy="1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25464</xdr:rowOff>
    </xdr:from>
    <xdr:to>
      <xdr:col>15</xdr:col>
      <xdr:colOff>231775</xdr:colOff>
      <xdr:row>97</xdr:row>
      <xdr:rowOff>127064</xdr:rowOff>
    </xdr:to>
    <xdr:sp macro="" textlink="">
      <xdr:nvSpPr>
        <xdr:cNvPr id="463" name="円/楕円 462"/>
        <xdr:cNvSpPr/>
      </xdr:nvSpPr>
      <xdr:spPr>
        <a:xfrm>
          <a:off x="104267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3891</xdr:rowOff>
    </xdr:from>
    <xdr:ext cx="534377" cy="259045"/>
    <xdr:sp macro="" textlink="">
      <xdr:nvSpPr>
        <xdr:cNvPr id="464" name="普通建設事業費 （ うち更新整備　）該当値テキスト"/>
        <xdr:cNvSpPr txBox="1"/>
      </xdr:nvSpPr>
      <xdr:spPr>
        <a:xfrm>
          <a:off x="10528300"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139192</xdr:rowOff>
    </xdr:from>
    <xdr:to>
      <xdr:col>14</xdr:col>
      <xdr:colOff>79375</xdr:colOff>
      <xdr:row>96</xdr:row>
      <xdr:rowOff>69342</xdr:rowOff>
    </xdr:to>
    <xdr:sp macro="" textlink="">
      <xdr:nvSpPr>
        <xdr:cNvPr id="465" name="円/楕円 464"/>
        <xdr:cNvSpPr/>
      </xdr:nvSpPr>
      <xdr:spPr>
        <a:xfrm>
          <a:off x="95885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85869</xdr:rowOff>
    </xdr:from>
    <xdr:ext cx="599010" cy="259045"/>
    <xdr:sp macro="" textlink="">
      <xdr:nvSpPr>
        <xdr:cNvPr id="466" name="テキスト ボックス 465"/>
        <xdr:cNvSpPr txBox="1"/>
      </xdr:nvSpPr>
      <xdr:spPr>
        <a:xfrm>
          <a:off x="9339794" y="162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109159</xdr:rowOff>
    </xdr:from>
    <xdr:to>
      <xdr:col>12</xdr:col>
      <xdr:colOff>561975</xdr:colOff>
      <xdr:row>97</xdr:row>
      <xdr:rowOff>39309</xdr:rowOff>
    </xdr:to>
    <xdr:sp macro="" textlink="">
      <xdr:nvSpPr>
        <xdr:cNvPr id="467" name="円/楕円 466"/>
        <xdr:cNvSpPr/>
      </xdr:nvSpPr>
      <xdr:spPr>
        <a:xfrm>
          <a:off x="8699500" y="165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30436</xdr:rowOff>
    </xdr:from>
    <xdr:ext cx="534377" cy="259045"/>
    <xdr:sp macro="" textlink="">
      <xdr:nvSpPr>
        <xdr:cNvPr id="468" name="テキスト ボックス 467"/>
        <xdr:cNvSpPr txBox="1"/>
      </xdr:nvSpPr>
      <xdr:spPr>
        <a:xfrm>
          <a:off x="8483111" y="166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27206</xdr:rowOff>
    </xdr:from>
    <xdr:to>
      <xdr:col>23</xdr:col>
      <xdr:colOff>517525</xdr:colOff>
      <xdr:row>39</xdr:row>
      <xdr:rowOff>44450</xdr:rowOff>
    </xdr:to>
    <xdr:cxnSp macro="">
      <xdr:nvCxnSpPr>
        <xdr:cNvPr id="497" name="直線コネクタ 496"/>
        <xdr:cNvCxnSpPr/>
      </xdr:nvCxnSpPr>
      <xdr:spPr>
        <a:xfrm flipV="1">
          <a:off x="15481300" y="6713756"/>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31458</xdr:rowOff>
    </xdr:from>
    <xdr:to>
      <xdr:col>22</xdr:col>
      <xdr:colOff>365125</xdr:colOff>
      <xdr:row>39</xdr:row>
      <xdr:rowOff>44450</xdr:rowOff>
    </xdr:to>
    <xdr:cxnSp macro="">
      <xdr:nvCxnSpPr>
        <xdr:cNvPr id="500" name="直線コネクタ 499"/>
        <xdr:cNvCxnSpPr/>
      </xdr:nvCxnSpPr>
      <xdr:spPr>
        <a:xfrm>
          <a:off x="14592300" y="671800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25636</xdr:rowOff>
    </xdr:from>
    <xdr:to>
      <xdr:col>21</xdr:col>
      <xdr:colOff>161925</xdr:colOff>
      <xdr:row>39</xdr:row>
      <xdr:rowOff>31458</xdr:rowOff>
    </xdr:to>
    <xdr:cxnSp macro="">
      <xdr:nvCxnSpPr>
        <xdr:cNvPr id="503" name="直線コネクタ 502"/>
        <xdr:cNvCxnSpPr/>
      </xdr:nvCxnSpPr>
      <xdr:spPr>
        <a:xfrm>
          <a:off x="13703300" y="6712186"/>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25636</xdr:rowOff>
    </xdr:from>
    <xdr:to>
      <xdr:col>19</xdr:col>
      <xdr:colOff>644525</xdr:colOff>
      <xdr:row>39</xdr:row>
      <xdr:rowOff>30353</xdr:rowOff>
    </xdr:to>
    <xdr:cxnSp macro="">
      <xdr:nvCxnSpPr>
        <xdr:cNvPr id="506" name="直線コネクタ 505"/>
        <xdr:cNvCxnSpPr/>
      </xdr:nvCxnSpPr>
      <xdr:spPr>
        <a:xfrm flipV="1">
          <a:off x="12814300" y="6712186"/>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147856</xdr:rowOff>
    </xdr:from>
    <xdr:to>
      <xdr:col>23</xdr:col>
      <xdr:colOff>568325</xdr:colOff>
      <xdr:row>39</xdr:row>
      <xdr:rowOff>78006</xdr:rowOff>
    </xdr:to>
    <xdr:sp macro="" textlink="">
      <xdr:nvSpPr>
        <xdr:cNvPr id="516" name="円/楕円 515"/>
        <xdr:cNvSpPr/>
      </xdr:nvSpPr>
      <xdr:spPr>
        <a:xfrm>
          <a:off x="16268700" y="66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62783</xdr:rowOff>
    </xdr:from>
    <xdr:ext cx="469744" cy="259045"/>
    <xdr:sp macro="" textlink="">
      <xdr:nvSpPr>
        <xdr:cNvPr id="517" name="災害復旧事業費該当値テキスト"/>
        <xdr:cNvSpPr txBox="1"/>
      </xdr:nvSpPr>
      <xdr:spPr>
        <a:xfrm>
          <a:off x="16370300" y="65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152108</xdr:rowOff>
    </xdr:from>
    <xdr:to>
      <xdr:col>21</xdr:col>
      <xdr:colOff>212725</xdr:colOff>
      <xdr:row>39</xdr:row>
      <xdr:rowOff>82258</xdr:rowOff>
    </xdr:to>
    <xdr:sp macro="" textlink="">
      <xdr:nvSpPr>
        <xdr:cNvPr id="520" name="円/楕円 519"/>
        <xdr:cNvSpPr/>
      </xdr:nvSpPr>
      <xdr:spPr>
        <a:xfrm>
          <a:off x="14541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73385</xdr:rowOff>
    </xdr:from>
    <xdr:ext cx="469744" cy="259045"/>
    <xdr:sp macro="" textlink="">
      <xdr:nvSpPr>
        <xdr:cNvPr id="521" name="テキスト ボックス 520"/>
        <xdr:cNvSpPr txBox="1"/>
      </xdr:nvSpPr>
      <xdr:spPr>
        <a:xfrm>
          <a:off x="14357427" y="675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146286</xdr:rowOff>
    </xdr:from>
    <xdr:to>
      <xdr:col>20</xdr:col>
      <xdr:colOff>9525</xdr:colOff>
      <xdr:row>39</xdr:row>
      <xdr:rowOff>76436</xdr:rowOff>
    </xdr:to>
    <xdr:sp macro="" textlink="">
      <xdr:nvSpPr>
        <xdr:cNvPr id="522" name="円/楕円 521"/>
        <xdr:cNvSpPr/>
      </xdr:nvSpPr>
      <xdr:spPr>
        <a:xfrm>
          <a:off x="13652500" y="66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67563</xdr:rowOff>
    </xdr:from>
    <xdr:ext cx="469744" cy="259045"/>
    <xdr:sp macro="" textlink="">
      <xdr:nvSpPr>
        <xdr:cNvPr id="523" name="テキスト ボックス 522"/>
        <xdr:cNvSpPr txBox="1"/>
      </xdr:nvSpPr>
      <xdr:spPr>
        <a:xfrm>
          <a:off x="13468427" y="675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151003</xdr:rowOff>
    </xdr:from>
    <xdr:to>
      <xdr:col>18</xdr:col>
      <xdr:colOff>492125</xdr:colOff>
      <xdr:row>39</xdr:row>
      <xdr:rowOff>81153</xdr:rowOff>
    </xdr:to>
    <xdr:sp macro="" textlink="">
      <xdr:nvSpPr>
        <xdr:cNvPr id="524" name="円/楕円 523"/>
        <xdr:cNvSpPr/>
      </xdr:nvSpPr>
      <xdr:spPr>
        <a:xfrm>
          <a:off x="1276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72280</xdr:rowOff>
    </xdr:from>
    <xdr:ext cx="469744" cy="259045"/>
    <xdr:sp macro="" textlink="">
      <xdr:nvSpPr>
        <xdr:cNvPr id="525" name="テキスト ボックス 524"/>
        <xdr:cNvSpPr txBox="1"/>
      </xdr:nvSpPr>
      <xdr:spPr>
        <a:xfrm>
          <a:off x="12579427"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42700</xdr:rowOff>
    </xdr:from>
    <xdr:to>
      <xdr:col>23</xdr:col>
      <xdr:colOff>517525</xdr:colOff>
      <xdr:row>77</xdr:row>
      <xdr:rowOff>56531</xdr:rowOff>
    </xdr:to>
    <xdr:cxnSp macro="">
      <xdr:nvCxnSpPr>
        <xdr:cNvPr id="609" name="直線コネクタ 608"/>
        <xdr:cNvCxnSpPr/>
      </xdr:nvCxnSpPr>
      <xdr:spPr>
        <a:xfrm flipV="1">
          <a:off x="15481300" y="13244350"/>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56531</xdr:rowOff>
    </xdr:from>
    <xdr:to>
      <xdr:col>22</xdr:col>
      <xdr:colOff>365125</xdr:colOff>
      <xdr:row>77</xdr:row>
      <xdr:rowOff>88013</xdr:rowOff>
    </xdr:to>
    <xdr:cxnSp macro="">
      <xdr:nvCxnSpPr>
        <xdr:cNvPr id="612" name="直線コネクタ 611"/>
        <xdr:cNvCxnSpPr/>
      </xdr:nvCxnSpPr>
      <xdr:spPr>
        <a:xfrm flipV="1">
          <a:off x="14592300" y="13258181"/>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86240</xdr:rowOff>
    </xdr:from>
    <xdr:to>
      <xdr:col>21</xdr:col>
      <xdr:colOff>161925</xdr:colOff>
      <xdr:row>77</xdr:row>
      <xdr:rowOff>88013</xdr:rowOff>
    </xdr:to>
    <xdr:cxnSp macro="">
      <xdr:nvCxnSpPr>
        <xdr:cNvPr id="615" name="直線コネクタ 614"/>
        <xdr:cNvCxnSpPr/>
      </xdr:nvCxnSpPr>
      <xdr:spPr>
        <a:xfrm>
          <a:off x="13703300" y="13287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80118</xdr:rowOff>
    </xdr:from>
    <xdr:to>
      <xdr:col>19</xdr:col>
      <xdr:colOff>644525</xdr:colOff>
      <xdr:row>77</xdr:row>
      <xdr:rowOff>86240</xdr:rowOff>
    </xdr:to>
    <xdr:cxnSp macro="">
      <xdr:nvCxnSpPr>
        <xdr:cNvPr id="618" name="直線コネクタ 617"/>
        <xdr:cNvCxnSpPr/>
      </xdr:nvCxnSpPr>
      <xdr:spPr>
        <a:xfrm>
          <a:off x="12814300" y="1328176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163350</xdr:rowOff>
    </xdr:from>
    <xdr:to>
      <xdr:col>23</xdr:col>
      <xdr:colOff>568325</xdr:colOff>
      <xdr:row>77</xdr:row>
      <xdr:rowOff>93500</xdr:rowOff>
    </xdr:to>
    <xdr:sp macro="" textlink="">
      <xdr:nvSpPr>
        <xdr:cNvPr id="628" name="円/楕円 627"/>
        <xdr:cNvSpPr/>
      </xdr:nvSpPr>
      <xdr:spPr>
        <a:xfrm>
          <a:off x="16268700" y="131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141777</xdr:rowOff>
    </xdr:from>
    <xdr:ext cx="534377" cy="259045"/>
    <xdr:sp macro="" textlink="">
      <xdr:nvSpPr>
        <xdr:cNvPr id="629" name="公債費該当値テキスト"/>
        <xdr:cNvSpPr txBox="1"/>
      </xdr:nvSpPr>
      <xdr:spPr>
        <a:xfrm>
          <a:off x="16370300" y="13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5731</xdr:rowOff>
    </xdr:from>
    <xdr:to>
      <xdr:col>22</xdr:col>
      <xdr:colOff>415925</xdr:colOff>
      <xdr:row>77</xdr:row>
      <xdr:rowOff>107331</xdr:rowOff>
    </xdr:to>
    <xdr:sp macro="" textlink="">
      <xdr:nvSpPr>
        <xdr:cNvPr id="630" name="円/楕円 629"/>
        <xdr:cNvSpPr/>
      </xdr:nvSpPr>
      <xdr:spPr>
        <a:xfrm>
          <a:off x="15430500" y="13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98458</xdr:rowOff>
    </xdr:from>
    <xdr:ext cx="534377" cy="259045"/>
    <xdr:sp macro="" textlink="">
      <xdr:nvSpPr>
        <xdr:cNvPr id="631" name="テキスト ボックス 630"/>
        <xdr:cNvSpPr txBox="1"/>
      </xdr:nvSpPr>
      <xdr:spPr>
        <a:xfrm>
          <a:off x="15214111" y="13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37213</xdr:rowOff>
    </xdr:from>
    <xdr:to>
      <xdr:col>21</xdr:col>
      <xdr:colOff>212725</xdr:colOff>
      <xdr:row>77</xdr:row>
      <xdr:rowOff>138813</xdr:rowOff>
    </xdr:to>
    <xdr:sp macro="" textlink="">
      <xdr:nvSpPr>
        <xdr:cNvPr id="632" name="円/楕円 631"/>
        <xdr:cNvSpPr/>
      </xdr:nvSpPr>
      <xdr:spPr>
        <a:xfrm>
          <a:off x="14541500" y="132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129940</xdr:rowOff>
    </xdr:from>
    <xdr:ext cx="534377" cy="259045"/>
    <xdr:sp macro="" textlink="">
      <xdr:nvSpPr>
        <xdr:cNvPr id="633" name="テキスト ボックス 632"/>
        <xdr:cNvSpPr txBox="1"/>
      </xdr:nvSpPr>
      <xdr:spPr>
        <a:xfrm>
          <a:off x="14325111" y="133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35440</xdr:rowOff>
    </xdr:from>
    <xdr:to>
      <xdr:col>20</xdr:col>
      <xdr:colOff>9525</xdr:colOff>
      <xdr:row>77</xdr:row>
      <xdr:rowOff>137040</xdr:rowOff>
    </xdr:to>
    <xdr:sp macro="" textlink="">
      <xdr:nvSpPr>
        <xdr:cNvPr id="634" name="円/楕円 633"/>
        <xdr:cNvSpPr/>
      </xdr:nvSpPr>
      <xdr:spPr>
        <a:xfrm>
          <a:off x="13652500" y="132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128167</xdr:rowOff>
    </xdr:from>
    <xdr:ext cx="534377" cy="259045"/>
    <xdr:sp macro="" textlink="">
      <xdr:nvSpPr>
        <xdr:cNvPr id="635" name="テキスト ボックス 634"/>
        <xdr:cNvSpPr txBox="1"/>
      </xdr:nvSpPr>
      <xdr:spPr>
        <a:xfrm>
          <a:off x="13436111" y="133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29318</xdr:rowOff>
    </xdr:from>
    <xdr:to>
      <xdr:col>18</xdr:col>
      <xdr:colOff>492125</xdr:colOff>
      <xdr:row>77</xdr:row>
      <xdr:rowOff>130918</xdr:rowOff>
    </xdr:to>
    <xdr:sp macro="" textlink="">
      <xdr:nvSpPr>
        <xdr:cNvPr id="636" name="円/楕円 635"/>
        <xdr:cNvSpPr/>
      </xdr:nvSpPr>
      <xdr:spPr>
        <a:xfrm>
          <a:off x="12763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122045</xdr:rowOff>
    </xdr:from>
    <xdr:ext cx="534377" cy="259045"/>
    <xdr:sp macro="" textlink="">
      <xdr:nvSpPr>
        <xdr:cNvPr id="637" name="テキスト ボックス 636"/>
        <xdr:cNvSpPr txBox="1"/>
      </xdr:nvSpPr>
      <xdr:spPr>
        <a:xfrm>
          <a:off x="12547111" y="133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157375</xdr:rowOff>
    </xdr:from>
    <xdr:to>
      <xdr:col>23</xdr:col>
      <xdr:colOff>517525</xdr:colOff>
      <xdr:row>99</xdr:row>
      <xdr:rowOff>39010</xdr:rowOff>
    </xdr:to>
    <xdr:cxnSp macro="">
      <xdr:nvCxnSpPr>
        <xdr:cNvPr id="666" name="直線コネクタ 665"/>
        <xdr:cNvCxnSpPr/>
      </xdr:nvCxnSpPr>
      <xdr:spPr>
        <a:xfrm>
          <a:off x="15481300" y="16959475"/>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157375</xdr:rowOff>
    </xdr:from>
    <xdr:to>
      <xdr:col>22</xdr:col>
      <xdr:colOff>365125</xdr:colOff>
      <xdr:row>99</xdr:row>
      <xdr:rowOff>41562</xdr:rowOff>
    </xdr:to>
    <xdr:cxnSp macro="">
      <xdr:nvCxnSpPr>
        <xdr:cNvPr id="669" name="直線コネクタ 668"/>
        <xdr:cNvCxnSpPr/>
      </xdr:nvCxnSpPr>
      <xdr:spPr>
        <a:xfrm flipV="1">
          <a:off x="14592300" y="16959475"/>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49989</xdr:rowOff>
    </xdr:from>
    <xdr:to>
      <xdr:col>21</xdr:col>
      <xdr:colOff>161925</xdr:colOff>
      <xdr:row>99</xdr:row>
      <xdr:rowOff>41562</xdr:rowOff>
    </xdr:to>
    <xdr:cxnSp macro="">
      <xdr:nvCxnSpPr>
        <xdr:cNvPr id="672" name="直線コネクタ 671"/>
        <xdr:cNvCxnSpPr/>
      </xdr:nvCxnSpPr>
      <xdr:spPr>
        <a:xfrm>
          <a:off x="13703300" y="16852089"/>
          <a:ext cx="889000" cy="16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49989</xdr:rowOff>
    </xdr:from>
    <xdr:to>
      <xdr:col>19</xdr:col>
      <xdr:colOff>644525</xdr:colOff>
      <xdr:row>98</xdr:row>
      <xdr:rowOff>103150</xdr:rowOff>
    </xdr:to>
    <xdr:cxnSp macro="">
      <xdr:nvCxnSpPr>
        <xdr:cNvPr id="675" name="直線コネクタ 674"/>
        <xdr:cNvCxnSpPr/>
      </xdr:nvCxnSpPr>
      <xdr:spPr>
        <a:xfrm flipV="1">
          <a:off x="12814300" y="16852089"/>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159660</xdr:rowOff>
    </xdr:from>
    <xdr:to>
      <xdr:col>23</xdr:col>
      <xdr:colOff>568325</xdr:colOff>
      <xdr:row>99</xdr:row>
      <xdr:rowOff>89810</xdr:rowOff>
    </xdr:to>
    <xdr:sp macro="" textlink="">
      <xdr:nvSpPr>
        <xdr:cNvPr id="685" name="円/楕円 684"/>
        <xdr:cNvSpPr/>
      </xdr:nvSpPr>
      <xdr:spPr>
        <a:xfrm>
          <a:off x="16268700" y="169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74587</xdr:rowOff>
    </xdr:from>
    <xdr:ext cx="469744" cy="259045"/>
    <xdr:sp macro="" textlink="">
      <xdr:nvSpPr>
        <xdr:cNvPr id="686" name="積立金該当値テキスト"/>
        <xdr:cNvSpPr txBox="1"/>
      </xdr:nvSpPr>
      <xdr:spPr>
        <a:xfrm>
          <a:off x="16370300" y="168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106575</xdr:rowOff>
    </xdr:from>
    <xdr:to>
      <xdr:col>22</xdr:col>
      <xdr:colOff>415925</xdr:colOff>
      <xdr:row>99</xdr:row>
      <xdr:rowOff>36725</xdr:rowOff>
    </xdr:to>
    <xdr:sp macro="" textlink="">
      <xdr:nvSpPr>
        <xdr:cNvPr id="687" name="円/楕円 686"/>
        <xdr:cNvSpPr/>
      </xdr:nvSpPr>
      <xdr:spPr>
        <a:xfrm>
          <a:off x="15430500" y="16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27852</xdr:rowOff>
    </xdr:from>
    <xdr:ext cx="534377" cy="259045"/>
    <xdr:sp macro="" textlink="">
      <xdr:nvSpPr>
        <xdr:cNvPr id="688" name="テキスト ボックス 687"/>
        <xdr:cNvSpPr txBox="1"/>
      </xdr:nvSpPr>
      <xdr:spPr>
        <a:xfrm>
          <a:off x="15214111" y="170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162212</xdr:rowOff>
    </xdr:from>
    <xdr:to>
      <xdr:col>21</xdr:col>
      <xdr:colOff>212725</xdr:colOff>
      <xdr:row>99</xdr:row>
      <xdr:rowOff>92362</xdr:rowOff>
    </xdr:to>
    <xdr:sp macro="" textlink="">
      <xdr:nvSpPr>
        <xdr:cNvPr id="689" name="円/楕円 688"/>
        <xdr:cNvSpPr/>
      </xdr:nvSpPr>
      <xdr:spPr>
        <a:xfrm>
          <a:off x="14541500" y="169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83489</xdr:rowOff>
    </xdr:from>
    <xdr:ext cx="378565" cy="259045"/>
    <xdr:sp macro="" textlink="">
      <xdr:nvSpPr>
        <xdr:cNvPr id="690" name="テキスト ボックス 689"/>
        <xdr:cNvSpPr txBox="1"/>
      </xdr:nvSpPr>
      <xdr:spPr>
        <a:xfrm>
          <a:off x="14403017" y="1705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170639</xdr:rowOff>
    </xdr:from>
    <xdr:to>
      <xdr:col>20</xdr:col>
      <xdr:colOff>9525</xdr:colOff>
      <xdr:row>98</xdr:row>
      <xdr:rowOff>100789</xdr:rowOff>
    </xdr:to>
    <xdr:sp macro="" textlink="">
      <xdr:nvSpPr>
        <xdr:cNvPr id="691" name="円/楕円 690"/>
        <xdr:cNvSpPr/>
      </xdr:nvSpPr>
      <xdr:spPr>
        <a:xfrm>
          <a:off x="13652500" y="168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91916</xdr:rowOff>
    </xdr:from>
    <xdr:ext cx="534377" cy="259045"/>
    <xdr:sp macro="" textlink="">
      <xdr:nvSpPr>
        <xdr:cNvPr id="692" name="テキスト ボックス 691"/>
        <xdr:cNvSpPr txBox="1"/>
      </xdr:nvSpPr>
      <xdr:spPr>
        <a:xfrm>
          <a:off x="13436111" y="168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52350</xdr:rowOff>
    </xdr:from>
    <xdr:to>
      <xdr:col>18</xdr:col>
      <xdr:colOff>492125</xdr:colOff>
      <xdr:row>98</xdr:row>
      <xdr:rowOff>153950</xdr:rowOff>
    </xdr:to>
    <xdr:sp macro="" textlink="">
      <xdr:nvSpPr>
        <xdr:cNvPr id="693" name="円/楕円 692"/>
        <xdr:cNvSpPr/>
      </xdr:nvSpPr>
      <xdr:spPr>
        <a:xfrm>
          <a:off x="12763500" y="16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145077</xdr:rowOff>
    </xdr:from>
    <xdr:ext cx="534377" cy="259045"/>
    <xdr:sp macro="" textlink="">
      <xdr:nvSpPr>
        <xdr:cNvPr id="694" name="テキスト ボックス 693"/>
        <xdr:cNvSpPr txBox="1"/>
      </xdr:nvSpPr>
      <xdr:spPr>
        <a:xfrm>
          <a:off x="12547111" y="169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61938</xdr:rowOff>
    </xdr:from>
    <xdr:to>
      <xdr:col>32</xdr:col>
      <xdr:colOff>187325</xdr:colOff>
      <xdr:row>58</xdr:row>
      <xdr:rowOff>127318</xdr:rowOff>
    </xdr:to>
    <xdr:cxnSp macro="">
      <xdr:nvCxnSpPr>
        <xdr:cNvPr id="778" name="直線コネクタ 777"/>
        <xdr:cNvCxnSpPr/>
      </xdr:nvCxnSpPr>
      <xdr:spPr>
        <a:xfrm flipV="1">
          <a:off x="21323300" y="10006038"/>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127318</xdr:rowOff>
    </xdr:from>
    <xdr:to>
      <xdr:col>31</xdr:col>
      <xdr:colOff>34925</xdr:colOff>
      <xdr:row>58</xdr:row>
      <xdr:rowOff>151968</xdr:rowOff>
    </xdr:to>
    <xdr:cxnSp macro="">
      <xdr:nvCxnSpPr>
        <xdr:cNvPr id="781" name="直線コネクタ 780"/>
        <xdr:cNvCxnSpPr/>
      </xdr:nvCxnSpPr>
      <xdr:spPr>
        <a:xfrm flipV="1">
          <a:off x="20434300" y="10071418"/>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151968</xdr:rowOff>
    </xdr:from>
    <xdr:to>
      <xdr:col>29</xdr:col>
      <xdr:colOff>517525</xdr:colOff>
      <xdr:row>58</xdr:row>
      <xdr:rowOff>161455</xdr:rowOff>
    </xdr:to>
    <xdr:cxnSp macro="">
      <xdr:nvCxnSpPr>
        <xdr:cNvPr id="784" name="直線コネクタ 783"/>
        <xdr:cNvCxnSpPr/>
      </xdr:nvCxnSpPr>
      <xdr:spPr>
        <a:xfrm flipV="1">
          <a:off x="19545300" y="1009606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161455</xdr:rowOff>
    </xdr:from>
    <xdr:to>
      <xdr:col>28</xdr:col>
      <xdr:colOff>314325</xdr:colOff>
      <xdr:row>59</xdr:row>
      <xdr:rowOff>12484</xdr:rowOff>
    </xdr:to>
    <xdr:cxnSp macro="">
      <xdr:nvCxnSpPr>
        <xdr:cNvPr id="787" name="直線コネクタ 786"/>
        <xdr:cNvCxnSpPr/>
      </xdr:nvCxnSpPr>
      <xdr:spPr>
        <a:xfrm flipV="1">
          <a:off x="18656300" y="1010555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11138</xdr:rowOff>
    </xdr:from>
    <xdr:to>
      <xdr:col>32</xdr:col>
      <xdr:colOff>238125</xdr:colOff>
      <xdr:row>58</xdr:row>
      <xdr:rowOff>112738</xdr:rowOff>
    </xdr:to>
    <xdr:sp macro="" textlink="">
      <xdr:nvSpPr>
        <xdr:cNvPr id="797" name="円/楕円 796"/>
        <xdr:cNvSpPr/>
      </xdr:nvSpPr>
      <xdr:spPr>
        <a:xfrm>
          <a:off x="221107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161015</xdr:rowOff>
    </xdr:from>
    <xdr:ext cx="469744" cy="259045"/>
    <xdr:sp macro="" textlink="">
      <xdr:nvSpPr>
        <xdr:cNvPr id="798" name="貸付金該当値テキスト"/>
        <xdr:cNvSpPr txBox="1"/>
      </xdr:nvSpPr>
      <xdr:spPr>
        <a:xfrm>
          <a:off x="22212300" y="993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76518</xdr:rowOff>
    </xdr:from>
    <xdr:to>
      <xdr:col>31</xdr:col>
      <xdr:colOff>85725</xdr:colOff>
      <xdr:row>59</xdr:row>
      <xdr:rowOff>6668</xdr:rowOff>
    </xdr:to>
    <xdr:sp macro="" textlink="">
      <xdr:nvSpPr>
        <xdr:cNvPr id="799" name="円/楕円 798"/>
        <xdr:cNvSpPr/>
      </xdr:nvSpPr>
      <xdr:spPr>
        <a:xfrm>
          <a:off x="21272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169245</xdr:rowOff>
    </xdr:from>
    <xdr:ext cx="469744" cy="259045"/>
    <xdr:sp macro="" textlink="">
      <xdr:nvSpPr>
        <xdr:cNvPr id="800" name="テキスト ボックス 799"/>
        <xdr:cNvSpPr txBox="1"/>
      </xdr:nvSpPr>
      <xdr:spPr>
        <a:xfrm>
          <a:off x="21088427"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101168</xdr:rowOff>
    </xdr:from>
    <xdr:to>
      <xdr:col>29</xdr:col>
      <xdr:colOff>568325</xdr:colOff>
      <xdr:row>59</xdr:row>
      <xdr:rowOff>31318</xdr:rowOff>
    </xdr:to>
    <xdr:sp macro="" textlink="">
      <xdr:nvSpPr>
        <xdr:cNvPr id="801" name="円/楕円 800"/>
        <xdr:cNvSpPr/>
      </xdr:nvSpPr>
      <xdr:spPr>
        <a:xfrm>
          <a:off x="203835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22445</xdr:rowOff>
    </xdr:from>
    <xdr:ext cx="469744" cy="259045"/>
    <xdr:sp macro="" textlink="">
      <xdr:nvSpPr>
        <xdr:cNvPr id="802" name="テキスト ボックス 801"/>
        <xdr:cNvSpPr txBox="1"/>
      </xdr:nvSpPr>
      <xdr:spPr>
        <a:xfrm>
          <a:off x="20199427" y="1013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110655</xdr:rowOff>
    </xdr:from>
    <xdr:to>
      <xdr:col>28</xdr:col>
      <xdr:colOff>365125</xdr:colOff>
      <xdr:row>59</xdr:row>
      <xdr:rowOff>40805</xdr:rowOff>
    </xdr:to>
    <xdr:sp macro="" textlink="">
      <xdr:nvSpPr>
        <xdr:cNvPr id="803" name="円/楕円 802"/>
        <xdr:cNvSpPr/>
      </xdr:nvSpPr>
      <xdr:spPr>
        <a:xfrm>
          <a:off x="19494500" y="100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31932</xdr:rowOff>
    </xdr:from>
    <xdr:ext cx="469744" cy="259045"/>
    <xdr:sp macro="" textlink="">
      <xdr:nvSpPr>
        <xdr:cNvPr id="804" name="テキスト ボックス 803"/>
        <xdr:cNvSpPr txBox="1"/>
      </xdr:nvSpPr>
      <xdr:spPr>
        <a:xfrm>
          <a:off x="19310427" y="101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133134</xdr:rowOff>
    </xdr:from>
    <xdr:to>
      <xdr:col>27</xdr:col>
      <xdr:colOff>161925</xdr:colOff>
      <xdr:row>59</xdr:row>
      <xdr:rowOff>63284</xdr:rowOff>
    </xdr:to>
    <xdr:sp macro="" textlink="">
      <xdr:nvSpPr>
        <xdr:cNvPr id="805" name="円/楕円 804"/>
        <xdr:cNvSpPr/>
      </xdr:nvSpPr>
      <xdr:spPr>
        <a:xfrm>
          <a:off x="18605500" y="100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54411</xdr:rowOff>
    </xdr:from>
    <xdr:ext cx="378565" cy="259045"/>
    <xdr:sp macro="" textlink="">
      <xdr:nvSpPr>
        <xdr:cNvPr id="806" name="テキスト ボックス 805"/>
        <xdr:cNvSpPr txBox="1"/>
      </xdr:nvSpPr>
      <xdr:spPr>
        <a:xfrm>
          <a:off x="18467017" y="1016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37788</xdr:rowOff>
    </xdr:from>
    <xdr:to>
      <xdr:col>32</xdr:col>
      <xdr:colOff>187325</xdr:colOff>
      <xdr:row>75</xdr:row>
      <xdr:rowOff>48434</xdr:rowOff>
    </xdr:to>
    <xdr:cxnSp macro="">
      <xdr:nvCxnSpPr>
        <xdr:cNvPr id="837" name="直線コネクタ 836"/>
        <xdr:cNvCxnSpPr/>
      </xdr:nvCxnSpPr>
      <xdr:spPr>
        <a:xfrm>
          <a:off x="21323300" y="12896538"/>
          <a:ext cx="8382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37788</xdr:rowOff>
    </xdr:from>
    <xdr:to>
      <xdr:col>31</xdr:col>
      <xdr:colOff>34925</xdr:colOff>
      <xdr:row>75</xdr:row>
      <xdr:rowOff>45778</xdr:rowOff>
    </xdr:to>
    <xdr:cxnSp macro="">
      <xdr:nvCxnSpPr>
        <xdr:cNvPr id="840" name="直線コネクタ 839"/>
        <xdr:cNvCxnSpPr/>
      </xdr:nvCxnSpPr>
      <xdr:spPr>
        <a:xfrm flipV="1">
          <a:off x="20434300" y="12896538"/>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125048</xdr:rowOff>
    </xdr:from>
    <xdr:to>
      <xdr:col>29</xdr:col>
      <xdr:colOff>517525</xdr:colOff>
      <xdr:row>75</xdr:row>
      <xdr:rowOff>45778</xdr:rowOff>
    </xdr:to>
    <xdr:cxnSp macro="">
      <xdr:nvCxnSpPr>
        <xdr:cNvPr id="843" name="直線コネクタ 842"/>
        <xdr:cNvCxnSpPr/>
      </xdr:nvCxnSpPr>
      <xdr:spPr>
        <a:xfrm>
          <a:off x="19545300" y="12812348"/>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125048</xdr:rowOff>
    </xdr:from>
    <xdr:to>
      <xdr:col>28</xdr:col>
      <xdr:colOff>314325</xdr:colOff>
      <xdr:row>75</xdr:row>
      <xdr:rowOff>29939</xdr:rowOff>
    </xdr:to>
    <xdr:cxnSp macro="">
      <xdr:nvCxnSpPr>
        <xdr:cNvPr id="846" name="直線コネクタ 845"/>
        <xdr:cNvCxnSpPr/>
      </xdr:nvCxnSpPr>
      <xdr:spPr>
        <a:xfrm flipV="1">
          <a:off x="18656300" y="12812348"/>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169084</xdr:rowOff>
    </xdr:from>
    <xdr:to>
      <xdr:col>32</xdr:col>
      <xdr:colOff>238125</xdr:colOff>
      <xdr:row>75</xdr:row>
      <xdr:rowOff>99234</xdr:rowOff>
    </xdr:to>
    <xdr:sp macro="" textlink="">
      <xdr:nvSpPr>
        <xdr:cNvPr id="856" name="円/楕円 855"/>
        <xdr:cNvSpPr/>
      </xdr:nvSpPr>
      <xdr:spPr>
        <a:xfrm>
          <a:off x="22110700" y="12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147511</xdr:rowOff>
    </xdr:from>
    <xdr:ext cx="534377" cy="259045"/>
    <xdr:sp macro="" textlink="">
      <xdr:nvSpPr>
        <xdr:cNvPr id="857" name="繰出金該当値テキスト"/>
        <xdr:cNvSpPr txBox="1"/>
      </xdr:nvSpPr>
      <xdr:spPr>
        <a:xfrm>
          <a:off x="22212300" y="128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67,634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158438</xdr:rowOff>
    </xdr:from>
    <xdr:to>
      <xdr:col>31</xdr:col>
      <xdr:colOff>85725</xdr:colOff>
      <xdr:row>75</xdr:row>
      <xdr:rowOff>88588</xdr:rowOff>
    </xdr:to>
    <xdr:sp macro="" textlink="">
      <xdr:nvSpPr>
        <xdr:cNvPr id="858" name="円/楕円 857"/>
        <xdr:cNvSpPr/>
      </xdr:nvSpPr>
      <xdr:spPr>
        <a:xfrm>
          <a:off x="21272500" y="12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79715</xdr:rowOff>
    </xdr:from>
    <xdr:ext cx="534377" cy="259045"/>
    <xdr:sp macro="" textlink="">
      <xdr:nvSpPr>
        <xdr:cNvPr id="859" name="テキスト ボックス 858"/>
        <xdr:cNvSpPr txBox="1"/>
      </xdr:nvSpPr>
      <xdr:spPr>
        <a:xfrm>
          <a:off x="21056111" y="129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166428</xdr:rowOff>
    </xdr:from>
    <xdr:to>
      <xdr:col>29</xdr:col>
      <xdr:colOff>568325</xdr:colOff>
      <xdr:row>75</xdr:row>
      <xdr:rowOff>96578</xdr:rowOff>
    </xdr:to>
    <xdr:sp macro="" textlink="">
      <xdr:nvSpPr>
        <xdr:cNvPr id="860" name="円/楕円 859"/>
        <xdr:cNvSpPr/>
      </xdr:nvSpPr>
      <xdr:spPr>
        <a:xfrm>
          <a:off x="20383500" y="128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87705</xdr:rowOff>
    </xdr:from>
    <xdr:ext cx="534377" cy="259045"/>
    <xdr:sp macro="" textlink="">
      <xdr:nvSpPr>
        <xdr:cNvPr id="861" name="テキスト ボックス 860"/>
        <xdr:cNvSpPr txBox="1"/>
      </xdr:nvSpPr>
      <xdr:spPr>
        <a:xfrm>
          <a:off x="20167111" y="129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74248</xdr:rowOff>
    </xdr:from>
    <xdr:to>
      <xdr:col>28</xdr:col>
      <xdr:colOff>365125</xdr:colOff>
      <xdr:row>75</xdr:row>
      <xdr:rowOff>4398</xdr:rowOff>
    </xdr:to>
    <xdr:sp macro="" textlink="">
      <xdr:nvSpPr>
        <xdr:cNvPr id="862" name="円/楕円 861"/>
        <xdr:cNvSpPr/>
      </xdr:nvSpPr>
      <xdr:spPr>
        <a:xfrm>
          <a:off x="19494500" y="127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166975</xdr:rowOff>
    </xdr:from>
    <xdr:ext cx="534377" cy="259045"/>
    <xdr:sp macro="" textlink="">
      <xdr:nvSpPr>
        <xdr:cNvPr id="863" name="テキスト ボックス 862"/>
        <xdr:cNvSpPr txBox="1"/>
      </xdr:nvSpPr>
      <xdr:spPr>
        <a:xfrm>
          <a:off x="19278111" y="128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150589</xdr:rowOff>
    </xdr:from>
    <xdr:to>
      <xdr:col>27</xdr:col>
      <xdr:colOff>161925</xdr:colOff>
      <xdr:row>75</xdr:row>
      <xdr:rowOff>80739</xdr:rowOff>
    </xdr:to>
    <xdr:sp macro="" textlink="">
      <xdr:nvSpPr>
        <xdr:cNvPr id="864" name="円/楕円 863"/>
        <xdr:cNvSpPr/>
      </xdr:nvSpPr>
      <xdr:spPr>
        <a:xfrm>
          <a:off x="18605500" y="12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71866</xdr:rowOff>
    </xdr:from>
    <xdr:ext cx="534377" cy="259045"/>
    <xdr:sp macro="" textlink="">
      <xdr:nvSpPr>
        <xdr:cNvPr id="865" name="テキスト ボックス 864"/>
        <xdr:cNvSpPr txBox="1"/>
      </xdr:nvSpPr>
      <xdr:spPr>
        <a:xfrm>
          <a:off x="18389111" y="12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１人当たり歳出決算額を計算すると計</a:t>
          </a:r>
          <a:r>
            <a:rPr kumimoji="1" lang="en-US" altLang="ja-JP" sz="1400">
              <a:latin typeface="ＭＳ Ｐゴシック"/>
            </a:rPr>
            <a:t>602,487</a:t>
          </a:r>
          <a:r>
            <a:rPr kumimoji="1" lang="ja-JP" altLang="en-US" sz="1400">
              <a:latin typeface="ＭＳ Ｐゴシック"/>
            </a:rPr>
            <a:t>円となっている。人件費は住民一人当たり</a:t>
          </a:r>
          <a:r>
            <a:rPr kumimoji="1" lang="en-US" altLang="ja-JP" sz="1400">
              <a:latin typeface="ＭＳ Ｐゴシック"/>
            </a:rPr>
            <a:t>83,609</a:t>
          </a:r>
          <a:r>
            <a:rPr kumimoji="1" lang="ja-JP" altLang="en-US" sz="1400">
              <a:latin typeface="ＭＳ Ｐゴシック"/>
            </a:rPr>
            <a:t>円となっており類似団体平均と比べ</a:t>
          </a:r>
          <a:r>
            <a:rPr kumimoji="1" lang="en-US" altLang="ja-JP" sz="1400">
              <a:latin typeface="ＭＳ Ｐゴシック"/>
            </a:rPr>
            <a:t>50,992</a:t>
          </a:r>
          <a:r>
            <a:rPr kumimoji="1" lang="ja-JP" altLang="en-US" sz="1400">
              <a:latin typeface="ＭＳ Ｐゴシック"/>
            </a:rPr>
            <a:t>円低い水準にあるが、これは定員適正化計画に沿った取組みにより人口千人当たり職員が類似団体平均の</a:t>
          </a:r>
          <a:r>
            <a:rPr kumimoji="1" lang="en-US" altLang="ja-JP" sz="1400">
              <a:latin typeface="ＭＳ Ｐゴシック"/>
            </a:rPr>
            <a:t>15.35</a:t>
          </a:r>
          <a:r>
            <a:rPr kumimoji="1" lang="ja-JP" altLang="en-US" sz="1400">
              <a:latin typeface="ＭＳ Ｐゴシック"/>
            </a:rPr>
            <a:t>人と比較して</a:t>
          </a:r>
          <a:r>
            <a:rPr kumimoji="1" lang="en-US" altLang="ja-JP" sz="1400">
              <a:latin typeface="ＭＳ Ｐゴシック"/>
            </a:rPr>
            <a:t>5.82</a:t>
          </a:r>
          <a:r>
            <a:rPr kumimoji="1" lang="ja-JP" altLang="en-US" sz="1400">
              <a:latin typeface="ＭＳ Ｐゴシック"/>
            </a:rPr>
            <a:t>人少ない</a:t>
          </a:r>
          <a:r>
            <a:rPr kumimoji="1" lang="en-US" altLang="ja-JP" sz="1400">
              <a:latin typeface="ＭＳ Ｐゴシック"/>
            </a:rPr>
            <a:t>9.53</a:t>
          </a:r>
          <a:r>
            <a:rPr kumimoji="1" lang="ja-JP" altLang="en-US" sz="1400">
              <a:latin typeface="ＭＳ Ｐゴシック"/>
            </a:rPr>
            <a:t>人となっていることが要因である。その他、主要な項目をみると、物件費、貸付金はほぼ類似団体平均並みの水準であるが、維持補修費、扶助費、補助費等、普通建設事業費、災害復旧事業費、公債費及び繰出金は類似団体平均より低い水準にあり、類似団体の中では住民１人当たりのコストが低く済んでいると分析でき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
6,713
76.79
5,072,518
4,108,961
739,458
2,558,308
3,397,620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98044</xdr:rowOff>
    </xdr:from>
    <xdr:to>
      <xdr:col>6</xdr:col>
      <xdr:colOff>511175</xdr:colOff>
      <xdr:row>37</xdr:row>
      <xdr:rowOff>11049</xdr:rowOff>
    </xdr:to>
    <xdr:cxnSp macro="">
      <xdr:nvCxnSpPr>
        <xdr:cNvPr id="61" name="直線コネクタ 60"/>
        <xdr:cNvCxnSpPr/>
      </xdr:nvCxnSpPr>
      <xdr:spPr>
        <a:xfrm>
          <a:off x="3797300" y="627024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98044</xdr:rowOff>
    </xdr:from>
    <xdr:to>
      <xdr:col>5</xdr:col>
      <xdr:colOff>358775</xdr:colOff>
      <xdr:row>37</xdr:row>
      <xdr:rowOff>6604</xdr:rowOff>
    </xdr:to>
    <xdr:cxnSp macro="">
      <xdr:nvCxnSpPr>
        <xdr:cNvPr id="64" name="直線コネクタ 63"/>
        <xdr:cNvCxnSpPr/>
      </xdr:nvCxnSpPr>
      <xdr:spPr>
        <a:xfrm flipV="1">
          <a:off x="2908300" y="62702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6604</xdr:rowOff>
    </xdr:from>
    <xdr:to>
      <xdr:col>4</xdr:col>
      <xdr:colOff>155575</xdr:colOff>
      <xdr:row>37</xdr:row>
      <xdr:rowOff>59309</xdr:rowOff>
    </xdr:to>
    <xdr:cxnSp macro="">
      <xdr:nvCxnSpPr>
        <xdr:cNvPr id="67" name="直線コネクタ 66"/>
        <xdr:cNvCxnSpPr/>
      </xdr:nvCxnSpPr>
      <xdr:spPr>
        <a:xfrm flipV="1">
          <a:off x="2019300" y="6350254"/>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43053</xdr:rowOff>
    </xdr:from>
    <xdr:to>
      <xdr:col>2</xdr:col>
      <xdr:colOff>638175</xdr:colOff>
      <xdr:row>37</xdr:row>
      <xdr:rowOff>59309</xdr:rowOff>
    </xdr:to>
    <xdr:cxnSp macro="">
      <xdr:nvCxnSpPr>
        <xdr:cNvPr id="70" name="直線コネクタ 69"/>
        <xdr:cNvCxnSpPr/>
      </xdr:nvCxnSpPr>
      <xdr:spPr>
        <a:xfrm>
          <a:off x="1130300" y="6386703"/>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131699</xdr:rowOff>
    </xdr:from>
    <xdr:to>
      <xdr:col>6</xdr:col>
      <xdr:colOff>561975</xdr:colOff>
      <xdr:row>37</xdr:row>
      <xdr:rowOff>61849</xdr:rowOff>
    </xdr:to>
    <xdr:sp macro="" textlink="">
      <xdr:nvSpPr>
        <xdr:cNvPr id="80" name="円/楕円 79"/>
        <xdr:cNvSpPr/>
      </xdr:nvSpPr>
      <xdr:spPr>
        <a:xfrm>
          <a:off x="45847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110126</xdr:rowOff>
    </xdr:from>
    <xdr:ext cx="469744" cy="259045"/>
    <xdr:sp macro="" textlink="">
      <xdr:nvSpPr>
        <xdr:cNvPr id="81" name="議会費該当値テキスト"/>
        <xdr:cNvSpPr txBox="1"/>
      </xdr:nvSpPr>
      <xdr:spPr>
        <a:xfrm>
          <a:off x="4686300" y="62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47244</xdr:rowOff>
    </xdr:from>
    <xdr:to>
      <xdr:col>5</xdr:col>
      <xdr:colOff>409575</xdr:colOff>
      <xdr:row>36</xdr:row>
      <xdr:rowOff>148844</xdr:rowOff>
    </xdr:to>
    <xdr:sp macro="" textlink="">
      <xdr:nvSpPr>
        <xdr:cNvPr id="82" name="円/楕円 81"/>
        <xdr:cNvSpPr/>
      </xdr:nvSpPr>
      <xdr:spPr>
        <a:xfrm>
          <a:off x="37465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139971</xdr:rowOff>
    </xdr:from>
    <xdr:ext cx="469744" cy="259045"/>
    <xdr:sp macro="" textlink="">
      <xdr:nvSpPr>
        <xdr:cNvPr id="83" name="テキスト ボックス 82"/>
        <xdr:cNvSpPr txBox="1"/>
      </xdr:nvSpPr>
      <xdr:spPr>
        <a:xfrm>
          <a:off x="3562427"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127254</xdr:rowOff>
    </xdr:from>
    <xdr:to>
      <xdr:col>4</xdr:col>
      <xdr:colOff>206375</xdr:colOff>
      <xdr:row>37</xdr:row>
      <xdr:rowOff>57404</xdr:rowOff>
    </xdr:to>
    <xdr:sp macro="" textlink="">
      <xdr:nvSpPr>
        <xdr:cNvPr id="84" name="円/楕円 83"/>
        <xdr:cNvSpPr/>
      </xdr:nvSpPr>
      <xdr:spPr>
        <a:xfrm>
          <a:off x="2857500" y="62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48531</xdr:rowOff>
    </xdr:from>
    <xdr:ext cx="469744" cy="259045"/>
    <xdr:sp macro="" textlink="">
      <xdr:nvSpPr>
        <xdr:cNvPr id="85" name="テキスト ボックス 84"/>
        <xdr:cNvSpPr txBox="1"/>
      </xdr:nvSpPr>
      <xdr:spPr>
        <a:xfrm>
          <a:off x="2673427"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8509</xdr:rowOff>
    </xdr:from>
    <xdr:to>
      <xdr:col>3</xdr:col>
      <xdr:colOff>3175</xdr:colOff>
      <xdr:row>37</xdr:row>
      <xdr:rowOff>110109</xdr:rowOff>
    </xdr:to>
    <xdr:sp macro="" textlink="">
      <xdr:nvSpPr>
        <xdr:cNvPr id="86" name="円/楕円 85"/>
        <xdr:cNvSpPr/>
      </xdr:nvSpPr>
      <xdr:spPr>
        <a:xfrm>
          <a:off x="1968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101236</xdr:rowOff>
    </xdr:from>
    <xdr:ext cx="469744" cy="259045"/>
    <xdr:sp macro="" textlink="">
      <xdr:nvSpPr>
        <xdr:cNvPr id="87" name="テキスト ボックス 86"/>
        <xdr:cNvSpPr txBox="1"/>
      </xdr:nvSpPr>
      <xdr:spPr>
        <a:xfrm>
          <a:off x="1784427"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163703</xdr:rowOff>
    </xdr:from>
    <xdr:to>
      <xdr:col>1</xdr:col>
      <xdr:colOff>485775</xdr:colOff>
      <xdr:row>37</xdr:row>
      <xdr:rowOff>93853</xdr:rowOff>
    </xdr:to>
    <xdr:sp macro="" textlink="">
      <xdr:nvSpPr>
        <xdr:cNvPr id="88" name="円/楕円 87"/>
        <xdr:cNvSpPr/>
      </xdr:nvSpPr>
      <xdr:spPr>
        <a:xfrm>
          <a:off x="1079500" y="63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84980</xdr:rowOff>
    </xdr:from>
    <xdr:ext cx="469744" cy="259045"/>
    <xdr:sp macro="" textlink="">
      <xdr:nvSpPr>
        <xdr:cNvPr id="89" name="テキスト ボックス 88"/>
        <xdr:cNvSpPr txBox="1"/>
      </xdr:nvSpPr>
      <xdr:spPr>
        <a:xfrm>
          <a:off x="895427" y="64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10149</xdr:rowOff>
    </xdr:from>
    <xdr:to>
      <xdr:col>6</xdr:col>
      <xdr:colOff>511175</xdr:colOff>
      <xdr:row>57</xdr:row>
      <xdr:rowOff>14055</xdr:rowOff>
    </xdr:to>
    <xdr:cxnSp macro="">
      <xdr:nvCxnSpPr>
        <xdr:cNvPr id="120" name="直線コネクタ 119"/>
        <xdr:cNvCxnSpPr/>
      </xdr:nvCxnSpPr>
      <xdr:spPr>
        <a:xfrm>
          <a:off x="3797300" y="9782799"/>
          <a:ext cx="8382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10149</xdr:rowOff>
    </xdr:from>
    <xdr:to>
      <xdr:col>5</xdr:col>
      <xdr:colOff>358775</xdr:colOff>
      <xdr:row>58</xdr:row>
      <xdr:rowOff>24016</xdr:rowOff>
    </xdr:to>
    <xdr:cxnSp macro="">
      <xdr:nvCxnSpPr>
        <xdr:cNvPr id="123" name="直線コネクタ 122"/>
        <xdr:cNvCxnSpPr/>
      </xdr:nvCxnSpPr>
      <xdr:spPr>
        <a:xfrm flipV="1">
          <a:off x="2908300" y="9782799"/>
          <a:ext cx="889000" cy="1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122317</xdr:rowOff>
    </xdr:from>
    <xdr:to>
      <xdr:col>4</xdr:col>
      <xdr:colOff>155575</xdr:colOff>
      <xdr:row>58</xdr:row>
      <xdr:rowOff>24016</xdr:rowOff>
    </xdr:to>
    <xdr:cxnSp macro="">
      <xdr:nvCxnSpPr>
        <xdr:cNvPr id="126" name="直線コネクタ 125"/>
        <xdr:cNvCxnSpPr/>
      </xdr:nvCxnSpPr>
      <xdr:spPr>
        <a:xfrm>
          <a:off x="2019300" y="9894967"/>
          <a:ext cx="889000" cy="7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122317</xdr:rowOff>
    </xdr:from>
    <xdr:to>
      <xdr:col>2</xdr:col>
      <xdr:colOff>638175</xdr:colOff>
      <xdr:row>57</xdr:row>
      <xdr:rowOff>145931</xdr:rowOff>
    </xdr:to>
    <xdr:cxnSp macro="">
      <xdr:nvCxnSpPr>
        <xdr:cNvPr id="129" name="直線コネクタ 128"/>
        <xdr:cNvCxnSpPr/>
      </xdr:nvCxnSpPr>
      <xdr:spPr>
        <a:xfrm flipV="1">
          <a:off x="1130300" y="9894967"/>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134705</xdr:rowOff>
    </xdr:from>
    <xdr:to>
      <xdr:col>6</xdr:col>
      <xdr:colOff>561975</xdr:colOff>
      <xdr:row>57</xdr:row>
      <xdr:rowOff>64855</xdr:rowOff>
    </xdr:to>
    <xdr:sp macro="" textlink="">
      <xdr:nvSpPr>
        <xdr:cNvPr id="139" name="円/楕円 138"/>
        <xdr:cNvSpPr/>
      </xdr:nvSpPr>
      <xdr:spPr>
        <a:xfrm>
          <a:off x="4584700" y="97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113132</xdr:rowOff>
    </xdr:from>
    <xdr:ext cx="599010" cy="259045"/>
    <xdr:sp macro="" textlink="">
      <xdr:nvSpPr>
        <xdr:cNvPr id="140" name="総務費該当値テキスト"/>
        <xdr:cNvSpPr txBox="1"/>
      </xdr:nvSpPr>
      <xdr:spPr>
        <a:xfrm>
          <a:off x="4686300" y="971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130799</xdr:rowOff>
    </xdr:from>
    <xdr:to>
      <xdr:col>5</xdr:col>
      <xdr:colOff>409575</xdr:colOff>
      <xdr:row>57</xdr:row>
      <xdr:rowOff>60949</xdr:rowOff>
    </xdr:to>
    <xdr:sp macro="" textlink="">
      <xdr:nvSpPr>
        <xdr:cNvPr id="141" name="円/楕円 140"/>
        <xdr:cNvSpPr/>
      </xdr:nvSpPr>
      <xdr:spPr>
        <a:xfrm>
          <a:off x="3746500" y="97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52076</xdr:rowOff>
    </xdr:from>
    <xdr:ext cx="599010" cy="259045"/>
    <xdr:sp macro="" textlink="">
      <xdr:nvSpPr>
        <xdr:cNvPr id="142" name="テキスト ボックス 141"/>
        <xdr:cNvSpPr txBox="1"/>
      </xdr:nvSpPr>
      <xdr:spPr>
        <a:xfrm>
          <a:off x="3497794" y="98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144666</xdr:rowOff>
    </xdr:from>
    <xdr:to>
      <xdr:col>4</xdr:col>
      <xdr:colOff>206375</xdr:colOff>
      <xdr:row>58</xdr:row>
      <xdr:rowOff>74816</xdr:rowOff>
    </xdr:to>
    <xdr:sp macro="" textlink="">
      <xdr:nvSpPr>
        <xdr:cNvPr id="143" name="円/楕円 142"/>
        <xdr:cNvSpPr/>
      </xdr:nvSpPr>
      <xdr:spPr>
        <a:xfrm>
          <a:off x="2857500" y="99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65943</xdr:rowOff>
    </xdr:from>
    <xdr:ext cx="534377" cy="259045"/>
    <xdr:sp macro="" textlink="">
      <xdr:nvSpPr>
        <xdr:cNvPr id="144" name="テキスト ボックス 143"/>
        <xdr:cNvSpPr txBox="1"/>
      </xdr:nvSpPr>
      <xdr:spPr>
        <a:xfrm>
          <a:off x="2641111" y="100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71517</xdr:rowOff>
    </xdr:from>
    <xdr:to>
      <xdr:col>3</xdr:col>
      <xdr:colOff>3175</xdr:colOff>
      <xdr:row>58</xdr:row>
      <xdr:rowOff>1667</xdr:rowOff>
    </xdr:to>
    <xdr:sp macro="" textlink="">
      <xdr:nvSpPr>
        <xdr:cNvPr id="145" name="円/楕円 144"/>
        <xdr:cNvSpPr/>
      </xdr:nvSpPr>
      <xdr:spPr>
        <a:xfrm>
          <a:off x="1968500" y="9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164244</xdr:rowOff>
    </xdr:from>
    <xdr:ext cx="534377" cy="259045"/>
    <xdr:sp macro="" textlink="">
      <xdr:nvSpPr>
        <xdr:cNvPr id="146" name="テキスト ボックス 145"/>
        <xdr:cNvSpPr txBox="1"/>
      </xdr:nvSpPr>
      <xdr:spPr>
        <a:xfrm>
          <a:off x="1752111" y="993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95131</xdr:rowOff>
    </xdr:from>
    <xdr:to>
      <xdr:col>1</xdr:col>
      <xdr:colOff>485775</xdr:colOff>
      <xdr:row>58</xdr:row>
      <xdr:rowOff>25281</xdr:rowOff>
    </xdr:to>
    <xdr:sp macro="" textlink="">
      <xdr:nvSpPr>
        <xdr:cNvPr id="147" name="円/楕円 146"/>
        <xdr:cNvSpPr/>
      </xdr:nvSpPr>
      <xdr:spPr>
        <a:xfrm>
          <a:off x="1079500" y="9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16408</xdr:rowOff>
    </xdr:from>
    <xdr:ext cx="534377" cy="259045"/>
    <xdr:sp macro="" textlink="">
      <xdr:nvSpPr>
        <xdr:cNvPr id="148" name="テキスト ボックス 147"/>
        <xdr:cNvSpPr txBox="1"/>
      </xdr:nvSpPr>
      <xdr:spPr>
        <a:xfrm>
          <a:off x="863111" y="9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141497</xdr:rowOff>
    </xdr:from>
    <xdr:to>
      <xdr:col>6</xdr:col>
      <xdr:colOff>511175</xdr:colOff>
      <xdr:row>77</xdr:row>
      <xdr:rowOff>61615</xdr:rowOff>
    </xdr:to>
    <xdr:cxnSp macro="">
      <xdr:nvCxnSpPr>
        <xdr:cNvPr id="176" name="直線コネクタ 175"/>
        <xdr:cNvCxnSpPr/>
      </xdr:nvCxnSpPr>
      <xdr:spPr>
        <a:xfrm>
          <a:off x="3797300" y="13171697"/>
          <a:ext cx="838200" cy="9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141497</xdr:rowOff>
    </xdr:from>
    <xdr:to>
      <xdr:col>5</xdr:col>
      <xdr:colOff>358775</xdr:colOff>
      <xdr:row>77</xdr:row>
      <xdr:rowOff>48000</xdr:rowOff>
    </xdr:to>
    <xdr:cxnSp macro="">
      <xdr:nvCxnSpPr>
        <xdr:cNvPr id="179" name="直線コネクタ 178"/>
        <xdr:cNvCxnSpPr/>
      </xdr:nvCxnSpPr>
      <xdr:spPr>
        <a:xfrm flipV="1">
          <a:off x="2908300" y="13171697"/>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37365</xdr:rowOff>
    </xdr:from>
    <xdr:to>
      <xdr:col>4</xdr:col>
      <xdr:colOff>155575</xdr:colOff>
      <xdr:row>77</xdr:row>
      <xdr:rowOff>48000</xdr:rowOff>
    </xdr:to>
    <xdr:cxnSp macro="">
      <xdr:nvCxnSpPr>
        <xdr:cNvPr id="182" name="直線コネクタ 181"/>
        <xdr:cNvCxnSpPr/>
      </xdr:nvCxnSpPr>
      <xdr:spPr>
        <a:xfrm>
          <a:off x="2019300" y="13239015"/>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37365</xdr:rowOff>
    </xdr:from>
    <xdr:to>
      <xdr:col>2</xdr:col>
      <xdr:colOff>638175</xdr:colOff>
      <xdr:row>77</xdr:row>
      <xdr:rowOff>157215</xdr:rowOff>
    </xdr:to>
    <xdr:cxnSp macro="">
      <xdr:nvCxnSpPr>
        <xdr:cNvPr id="185" name="直線コネクタ 184"/>
        <xdr:cNvCxnSpPr/>
      </xdr:nvCxnSpPr>
      <xdr:spPr>
        <a:xfrm flipV="1">
          <a:off x="1130300" y="13239015"/>
          <a:ext cx="889000" cy="1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10815</xdr:rowOff>
    </xdr:from>
    <xdr:to>
      <xdr:col>6</xdr:col>
      <xdr:colOff>561975</xdr:colOff>
      <xdr:row>77</xdr:row>
      <xdr:rowOff>112415</xdr:rowOff>
    </xdr:to>
    <xdr:sp macro="" textlink="">
      <xdr:nvSpPr>
        <xdr:cNvPr id="195" name="円/楕円 194"/>
        <xdr:cNvSpPr/>
      </xdr:nvSpPr>
      <xdr:spPr>
        <a:xfrm>
          <a:off x="45847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160692</xdr:rowOff>
    </xdr:from>
    <xdr:ext cx="599010" cy="259045"/>
    <xdr:sp macro="" textlink="">
      <xdr:nvSpPr>
        <xdr:cNvPr id="196" name="民生費該当値テキスト"/>
        <xdr:cNvSpPr txBox="1"/>
      </xdr:nvSpPr>
      <xdr:spPr>
        <a:xfrm>
          <a:off x="4686300" y="1319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90697</xdr:rowOff>
    </xdr:from>
    <xdr:to>
      <xdr:col>5</xdr:col>
      <xdr:colOff>409575</xdr:colOff>
      <xdr:row>77</xdr:row>
      <xdr:rowOff>20847</xdr:rowOff>
    </xdr:to>
    <xdr:sp macro="" textlink="">
      <xdr:nvSpPr>
        <xdr:cNvPr id="197" name="円/楕円 196"/>
        <xdr:cNvSpPr/>
      </xdr:nvSpPr>
      <xdr:spPr>
        <a:xfrm>
          <a:off x="3746500" y="131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37374</xdr:rowOff>
    </xdr:from>
    <xdr:ext cx="599010" cy="259045"/>
    <xdr:sp macro="" textlink="">
      <xdr:nvSpPr>
        <xdr:cNvPr id="198" name="テキスト ボックス 197"/>
        <xdr:cNvSpPr txBox="1"/>
      </xdr:nvSpPr>
      <xdr:spPr>
        <a:xfrm>
          <a:off x="3497794" y="128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168650</xdr:rowOff>
    </xdr:from>
    <xdr:to>
      <xdr:col>4</xdr:col>
      <xdr:colOff>206375</xdr:colOff>
      <xdr:row>77</xdr:row>
      <xdr:rowOff>98800</xdr:rowOff>
    </xdr:to>
    <xdr:sp macro="" textlink="">
      <xdr:nvSpPr>
        <xdr:cNvPr id="199" name="円/楕円 198"/>
        <xdr:cNvSpPr/>
      </xdr:nvSpPr>
      <xdr:spPr>
        <a:xfrm>
          <a:off x="2857500" y="13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89927</xdr:rowOff>
    </xdr:from>
    <xdr:ext cx="599010" cy="259045"/>
    <xdr:sp macro="" textlink="">
      <xdr:nvSpPr>
        <xdr:cNvPr id="200" name="テキスト ボックス 199"/>
        <xdr:cNvSpPr txBox="1"/>
      </xdr:nvSpPr>
      <xdr:spPr>
        <a:xfrm>
          <a:off x="2608794" y="132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158015</xdr:rowOff>
    </xdr:from>
    <xdr:to>
      <xdr:col>3</xdr:col>
      <xdr:colOff>3175</xdr:colOff>
      <xdr:row>77</xdr:row>
      <xdr:rowOff>88165</xdr:rowOff>
    </xdr:to>
    <xdr:sp macro="" textlink="">
      <xdr:nvSpPr>
        <xdr:cNvPr id="201" name="円/楕円 200"/>
        <xdr:cNvSpPr/>
      </xdr:nvSpPr>
      <xdr:spPr>
        <a:xfrm>
          <a:off x="1968500" y="13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79292</xdr:rowOff>
    </xdr:from>
    <xdr:ext cx="599010" cy="259045"/>
    <xdr:sp macro="" textlink="">
      <xdr:nvSpPr>
        <xdr:cNvPr id="202" name="テキスト ボックス 201"/>
        <xdr:cNvSpPr txBox="1"/>
      </xdr:nvSpPr>
      <xdr:spPr>
        <a:xfrm>
          <a:off x="1719794" y="13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106415</xdr:rowOff>
    </xdr:from>
    <xdr:to>
      <xdr:col>1</xdr:col>
      <xdr:colOff>485775</xdr:colOff>
      <xdr:row>78</xdr:row>
      <xdr:rowOff>36565</xdr:rowOff>
    </xdr:to>
    <xdr:sp macro="" textlink="">
      <xdr:nvSpPr>
        <xdr:cNvPr id="203" name="円/楕円 202"/>
        <xdr:cNvSpPr/>
      </xdr:nvSpPr>
      <xdr:spPr>
        <a:xfrm>
          <a:off x="1079500" y="13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27692</xdr:rowOff>
    </xdr:from>
    <xdr:ext cx="599010" cy="259045"/>
    <xdr:sp macro="" textlink="">
      <xdr:nvSpPr>
        <xdr:cNvPr id="204" name="テキスト ボックス 203"/>
        <xdr:cNvSpPr txBox="1"/>
      </xdr:nvSpPr>
      <xdr:spPr>
        <a:xfrm>
          <a:off x="830794" y="134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147701</xdr:rowOff>
    </xdr:from>
    <xdr:to>
      <xdr:col>6</xdr:col>
      <xdr:colOff>511175</xdr:colOff>
      <xdr:row>98</xdr:row>
      <xdr:rowOff>391</xdr:rowOff>
    </xdr:to>
    <xdr:cxnSp macro="">
      <xdr:nvCxnSpPr>
        <xdr:cNvPr id="233" name="直線コネクタ 232"/>
        <xdr:cNvCxnSpPr/>
      </xdr:nvCxnSpPr>
      <xdr:spPr>
        <a:xfrm flipV="1">
          <a:off x="3797300" y="16778351"/>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49623</xdr:rowOff>
    </xdr:from>
    <xdr:to>
      <xdr:col>5</xdr:col>
      <xdr:colOff>358775</xdr:colOff>
      <xdr:row>98</xdr:row>
      <xdr:rowOff>391</xdr:rowOff>
    </xdr:to>
    <xdr:cxnSp macro="">
      <xdr:nvCxnSpPr>
        <xdr:cNvPr id="236" name="直線コネクタ 235"/>
        <xdr:cNvCxnSpPr/>
      </xdr:nvCxnSpPr>
      <xdr:spPr>
        <a:xfrm>
          <a:off x="2908300" y="16680273"/>
          <a:ext cx="889000" cy="1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49623</xdr:rowOff>
    </xdr:from>
    <xdr:to>
      <xdr:col>4</xdr:col>
      <xdr:colOff>155575</xdr:colOff>
      <xdr:row>97</xdr:row>
      <xdr:rowOff>82497</xdr:rowOff>
    </xdr:to>
    <xdr:cxnSp macro="">
      <xdr:nvCxnSpPr>
        <xdr:cNvPr id="239" name="直線コネクタ 238"/>
        <xdr:cNvCxnSpPr/>
      </xdr:nvCxnSpPr>
      <xdr:spPr>
        <a:xfrm flipV="1">
          <a:off x="2019300" y="16680273"/>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82497</xdr:rowOff>
    </xdr:from>
    <xdr:to>
      <xdr:col>2</xdr:col>
      <xdr:colOff>638175</xdr:colOff>
      <xdr:row>98</xdr:row>
      <xdr:rowOff>11798</xdr:rowOff>
    </xdr:to>
    <xdr:cxnSp macro="">
      <xdr:nvCxnSpPr>
        <xdr:cNvPr id="242" name="直線コネクタ 241"/>
        <xdr:cNvCxnSpPr/>
      </xdr:nvCxnSpPr>
      <xdr:spPr>
        <a:xfrm flipV="1">
          <a:off x="1130300" y="16713147"/>
          <a:ext cx="889000" cy="10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96901</xdr:rowOff>
    </xdr:from>
    <xdr:to>
      <xdr:col>6</xdr:col>
      <xdr:colOff>561975</xdr:colOff>
      <xdr:row>98</xdr:row>
      <xdr:rowOff>27051</xdr:rowOff>
    </xdr:to>
    <xdr:sp macro="" textlink="">
      <xdr:nvSpPr>
        <xdr:cNvPr id="252" name="円/楕円 251"/>
        <xdr:cNvSpPr/>
      </xdr:nvSpPr>
      <xdr:spPr>
        <a:xfrm>
          <a:off x="45847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11828</xdr:rowOff>
    </xdr:from>
    <xdr:ext cx="534377" cy="259045"/>
    <xdr:sp macro="" textlink="">
      <xdr:nvSpPr>
        <xdr:cNvPr id="253" name="衛生費該当値テキスト"/>
        <xdr:cNvSpPr txBox="1"/>
      </xdr:nvSpPr>
      <xdr:spPr>
        <a:xfrm>
          <a:off x="4686300" y="166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121041</xdr:rowOff>
    </xdr:from>
    <xdr:to>
      <xdr:col>5</xdr:col>
      <xdr:colOff>409575</xdr:colOff>
      <xdr:row>98</xdr:row>
      <xdr:rowOff>51191</xdr:rowOff>
    </xdr:to>
    <xdr:sp macro="" textlink="">
      <xdr:nvSpPr>
        <xdr:cNvPr id="254" name="円/楕円 253"/>
        <xdr:cNvSpPr/>
      </xdr:nvSpPr>
      <xdr:spPr>
        <a:xfrm>
          <a:off x="3746500" y="167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42318</xdr:rowOff>
    </xdr:from>
    <xdr:ext cx="534377" cy="259045"/>
    <xdr:sp macro="" textlink="">
      <xdr:nvSpPr>
        <xdr:cNvPr id="255" name="テキスト ボックス 254"/>
        <xdr:cNvSpPr txBox="1"/>
      </xdr:nvSpPr>
      <xdr:spPr>
        <a:xfrm>
          <a:off x="3530111" y="168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170273</xdr:rowOff>
    </xdr:from>
    <xdr:to>
      <xdr:col>4</xdr:col>
      <xdr:colOff>206375</xdr:colOff>
      <xdr:row>97</xdr:row>
      <xdr:rowOff>100423</xdr:rowOff>
    </xdr:to>
    <xdr:sp macro="" textlink="">
      <xdr:nvSpPr>
        <xdr:cNvPr id="256" name="円/楕円 255"/>
        <xdr:cNvSpPr/>
      </xdr:nvSpPr>
      <xdr:spPr>
        <a:xfrm>
          <a:off x="2857500" y="1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91550</xdr:rowOff>
    </xdr:from>
    <xdr:ext cx="534377" cy="259045"/>
    <xdr:sp macro="" textlink="">
      <xdr:nvSpPr>
        <xdr:cNvPr id="257" name="テキスト ボックス 256"/>
        <xdr:cNvSpPr txBox="1"/>
      </xdr:nvSpPr>
      <xdr:spPr>
        <a:xfrm>
          <a:off x="2641111" y="167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31697</xdr:rowOff>
    </xdr:from>
    <xdr:to>
      <xdr:col>3</xdr:col>
      <xdr:colOff>3175</xdr:colOff>
      <xdr:row>97</xdr:row>
      <xdr:rowOff>133297</xdr:rowOff>
    </xdr:to>
    <xdr:sp macro="" textlink="">
      <xdr:nvSpPr>
        <xdr:cNvPr id="258" name="円/楕円 257"/>
        <xdr:cNvSpPr/>
      </xdr:nvSpPr>
      <xdr:spPr>
        <a:xfrm>
          <a:off x="1968500" y="166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124424</xdr:rowOff>
    </xdr:from>
    <xdr:ext cx="534377" cy="259045"/>
    <xdr:sp macro="" textlink="">
      <xdr:nvSpPr>
        <xdr:cNvPr id="259" name="テキスト ボックス 258"/>
        <xdr:cNvSpPr txBox="1"/>
      </xdr:nvSpPr>
      <xdr:spPr>
        <a:xfrm>
          <a:off x="1752111" y="167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132448</xdr:rowOff>
    </xdr:from>
    <xdr:to>
      <xdr:col>1</xdr:col>
      <xdr:colOff>485775</xdr:colOff>
      <xdr:row>98</xdr:row>
      <xdr:rowOff>62598</xdr:rowOff>
    </xdr:to>
    <xdr:sp macro="" textlink="">
      <xdr:nvSpPr>
        <xdr:cNvPr id="260" name="円/楕円 259"/>
        <xdr:cNvSpPr/>
      </xdr:nvSpPr>
      <xdr:spPr>
        <a:xfrm>
          <a:off x="1079500" y="167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53725</xdr:rowOff>
    </xdr:from>
    <xdr:ext cx="534377" cy="259045"/>
    <xdr:sp macro="" textlink="">
      <xdr:nvSpPr>
        <xdr:cNvPr id="261" name="テキスト ボックス 260"/>
        <xdr:cNvSpPr txBox="1"/>
      </xdr:nvSpPr>
      <xdr:spPr>
        <a:xfrm>
          <a:off x="863111" y="1685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53213</xdr:rowOff>
    </xdr:from>
    <xdr:to>
      <xdr:col>15</xdr:col>
      <xdr:colOff>180975</xdr:colOff>
      <xdr:row>39</xdr:row>
      <xdr:rowOff>34163</xdr:rowOff>
    </xdr:to>
    <xdr:cxnSp macro="">
      <xdr:nvCxnSpPr>
        <xdr:cNvPr id="290" name="直線コネクタ 289"/>
        <xdr:cNvCxnSpPr/>
      </xdr:nvCxnSpPr>
      <xdr:spPr>
        <a:xfrm>
          <a:off x="9639300" y="6396863"/>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53213</xdr:rowOff>
    </xdr:from>
    <xdr:to>
      <xdr:col>14</xdr:col>
      <xdr:colOff>28575</xdr:colOff>
      <xdr:row>37</xdr:row>
      <xdr:rowOff>162751</xdr:rowOff>
    </xdr:to>
    <xdr:cxnSp macro="">
      <xdr:nvCxnSpPr>
        <xdr:cNvPr id="293" name="直線コネクタ 292"/>
        <xdr:cNvCxnSpPr/>
      </xdr:nvCxnSpPr>
      <xdr:spPr>
        <a:xfrm flipV="1">
          <a:off x="8750300" y="6396863"/>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142558</xdr:rowOff>
    </xdr:from>
    <xdr:to>
      <xdr:col>12</xdr:col>
      <xdr:colOff>511175</xdr:colOff>
      <xdr:row>37</xdr:row>
      <xdr:rowOff>162751</xdr:rowOff>
    </xdr:to>
    <xdr:cxnSp macro="">
      <xdr:nvCxnSpPr>
        <xdr:cNvPr id="296" name="直線コネクタ 295"/>
        <xdr:cNvCxnSpPr/>
      </xdr:nvCxnSpPr>
      <xdr:spPr>
        <a:xfrm>
          <a:off x="7861300" y="648620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118935</xdr:rowOff>
    </xdr:from>
    <xdr:to>
      <xdr:col>11</xdr:col>
      <xdr:colOff>307975</xdr:colOff>
      <xdr:row>37</xdr:row>
      <xdr:rowOff>142558</xdr:rowOff>
    </xdr:to>
    <xdr:cxnSp macro="">
      <xdr:nvCxnSpPr>
        <xdr:cNvPr id="299" name="直線コネクタ 298"/>
        <xdr:cNvCxnSpPr/>
      </xdr:nvCxnSpPr>
      <xdr:spPr>
        <a:xfrm>
          <a:off x="6972300" y="6291135"/>
          <a:ext cx="889000" cy="19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154813</xdr:rowOff>
    </xdr:from>
    <xdr:to>
      <xdr:col>15</xdr:col>
      <xdr:colOff>231775</xdr:colOff>
      <xdr:row>39</xdr:row>
      <xdr:rowOff>84963</xdr:rowOff>
    </xdr:to>
    <xdr:sp macro="" textlink="">
      <xdr:nvSpPr>
        <xdr:cNvPr id="309" name="円/楕円 308"/>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69740</xdr:rowOff>
    </xdr:from>
    <xdr:ext cx="313932" cy="259045"/>
    <xdr:sp macro="" textlink="">
      <xdr:nvSpPr>
        <xdr:cNvPr id="310" name="労働費該当値テキスト"/>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2413</xdr:rowOff>
    </xdr:from>
    <xdr:to>
      <xdr:col>14</xdr:col>
      <xdr:colOff>79375</xdr:colOff>
      <xdr:row>37</xdr:row>
      <xdr:rowOff>104013</xdr:rowOff>
    </xdr:to>
    <xdr:sp macro="" textlink="">
      <xdr:nvSpPr>
        <xdr:cNvPr id="311" name="円/楕円 310"/>
        <xdr:cNvSpPr/>
      </xdr:nvSpPr>
      <xdr:spPr>
        <a:xfrm>
          <a:off x="958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120540</xdr:rowOff>
    </xdr:from>
    <xdr:ext cx="469744" cy="259045"/>
    <xdr:sp macro="" textlink="">
      <xdr:nvSpPr>
        <xdr:cNvPr id="312" name="テキスト ボックス 311"/>
        <xdr:cNvSpPr txBox="1"/>
      </xdr:nvSpPr>
      <xdr:spPr>
        <a:xfrm>
          <a:off x="9404427"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111951</xdr:rowOff>
    </xdr:from>
    <xdr:to>
      <xdr:col>12</xdr:col>
      <xdr:colOff>561975</xdr:colOff>
      <xdr:row>38</xdr:row>
      <xdr:rowOff>42101</xdr:rowOff>
    </xdr:to>
    <xdr:sp macro="" textlink="">
      <xdr:nvSpPr>
        <xdr:cNvPr id="313" name="円/楕円 312"/>
        <xdr:cNvSpPr/>
      </xdr:nvSpPr>
      <xdr:spPr>
        <a:xfrm>
          <a:off x="8699500" y="64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58628</xdr:rowOff>
    </xdr:from>
    <xdr:ext cx="469744" cy="259045"/>
    <xdr:sp macro="" textlink="">
      <xdr:nvSpPr>
        <xdr:cNvPr id="314" name="テキスト ボックス 313"/>
        <xdr:cNvSpPr txBox="1"/>
      </xdr:nvSpPr>
      <xdr:spPr>
        <a:xfrm>
          <a:off x="8515427" y="62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91758</xdr:rowOff>
    </xdr:from>
    <xdr:to>
      <xdr:col>11</xdr:col>
      <xdr:colOff>358775</xdr:colOff>
      <xdr:row>38</xdr:row>
      <xdr:rowOff>21907</xdr:rowOff>
    </xdr:to>
    <xdr:sp macro="" textlink="">
      <xdr:nvSpPr>
        <xdr:cNvPr id="315" name="円/楕円 314"/>
        <xdr:cNvSpPr/>
      </xdr:nvSpPr>
      <xdr:spPr>
        <a:xfrm>
          <a:off x="7810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13034</xdr:rowOff>
    </xdr:from>
    <xdr:ext cx="469744" cy="259045"/>
    <xdr:sp macro="" textlink="">
      <xdr:nvSpPr>
        <xdr:cNvPr id="316" name="テキスト ボックス 315"/>
        <xdr:cNvSpPr txBox="1"/>
      </xdr:nvSpPr>
      <xdr:spPr>
        <a:xfrm>
          <a:off x="7626427" y="65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68135</xdr:rowOff>
    </xdr:from>
    <xdr:to>
      <xdr:col>10</xdr:col>
      <xdr:colOff>155575</xdr:colOff>
      <xdr:row>36</xdr:row>
      <xdr:rowOff>169735</xdr:rowOff>
    </xdr:to>
    <xdr:sp macro="" textlink="">
      <xdr:nvSpPr>
        <xdr:cNvPr id="317" name="円/楕円 316"/>
        <xdr:cNvSpPr/>
      </xdr:nvSpPr>
      <xdr:spPr>
        <a:xfrm>
          <a:off x="6921500" y="62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160862</xdr:rowOff>
    </xdr:from>
    <xdr:ext cx="469744" cy="259045"/>
    <xdr:sp macro="" textlink="">
      <xdr:nvSpPr>
        <xdr:cNvPr id="318" name="テキスト ボックス 317"/>
        <xdr:cNvSpPr txBox="1"/>
      </xdr:nvSpPr>
      <xdr:spPr>
        <a:xfrm>
          <a:off x="6737427" y="633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19747</xdr:rowOff>
    </xdr:from>
    <xdr:to>
      <xdr:col>15</xdr:col>
      <xdr:colOff>180975</xdr:colOff>
      <xdr:row>58</xdr:row>
      <xdr:rowOff>52501</xdr:rowOff>
    </xdr:to>
    <xdr:cxnSp macro="">
      <xdr:nvCxnSpPr>
        <xdr:cNvPr id="345" name="直線コネクタ 344"/>
        <xdr:cNvCxnSpPr/>
      </xdr:nvCxnSpPr>
      <xdr:spPr>
        <a:xfrm flipV="1">
          <a:off x="9639300" y="9963847"/>
          <a:ext cx="838200" cy="3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52501</xdr:rowOff>
    </xdr:from>
    <xdr:to>
      <xdr:col>14</xdr:col>
      <xdr:colOff>28575</xdr:colOff>
      <xdr:row>58</xdr:row>
      <xdr:rowOff>62230</xdr:rowOff>
    </xdr:to>
    <xdr:cxnSp macro="">
      <xdr:nvCxnSpPr>
        <xdr:cNvPr id="348" name="直線コネクタ 347"/>
        <xdr:cNvCxnSpPr/>
      </xdr:nvCxnSpPr>
      <xdr:spPr>
        <a:xfrm flipV="1">
          <a:off x="8750300" y="9996601"/>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101240</xdr:rowOff>
    </xdr:from>
    <xdr:to>
      <xdr:col>12</xdr:col>
      <xdr:colOff>511175</xdr:colOff>
      <xdr:row>58</xdr:row>
      <xdr:rowOff>62230</xdr:rowOff>
    </xdr:to>
    <xdr:cxnSp macro="">
      <xdr:nvCxnSpPr>
        <xdr:cNvPr id="351" name="直線コネクタ 350"/>
        <xdr:cNvCxnSpPr/>
      </xdr:nvCxnSpPr>
      <xdr:spPr>
        <a:xfrm>
          <a:off x="7861300" y="9873890"/>
          <a:ext cx="889000" cy="1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101240</xdr:rowOff>
    </xdr:from>
    <xdr:to>
      <xdr:col>11</xdr:col>
      <xdr:colOff>307975</xdr:colOff>
      <xdr:row>58</xdr:row>
      <xdr:rowOff>13570</xdr:rowOff>
    </xdr:to>
    <xdr:cxnSp macro="">
      <xdr:nvCxnSpPr>
        <xdr:cNvPr id="354" name="直線コネクタ 353"/>
        <xdr:cNvCxnSpPr/>
      </xdr:nvCxnSpPr>
      <xdr:spPr>
        <a:xfrm flipV="1">
          <a:off x="6972300" y="9873890"/>
          <a:ext cx="889000" cy="8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140397</xdr:rowOff>
    </xdr:from>
    <xdr:to>
      <xdr:col>15</xdr:col>
      <xdr:colOff>231775</xdr:colOff>
      <xdr:row>58</xdr:row>
      <xdr:rowOff>70547</xdr:rowOff>
    </xdr:to>
    <xdr:sp macro="" textlink="">
      <xdr:nvSpPr>
        <xdr:cNvPr id="364" name="円/楕円 363"/>
        <xdr:cNvSpPr/>
      </xdr:nvSpPr>
      <xdr:spPr>
        <a:xfrm>
          <a:off x="10426700" y="9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55324</xdr:rowOff>
    </xdr:from>
    <xdr:ext cx="534377" cy="259045"/>
    <xdr:sp macro="" textlink="">
      <xdr:nvSpPr>
        <xdr:cNvPr id="365" name="農林水産業費該当値テキスト"/>
        <xdr:cNvSpPr txBox="1"/>
      </xdr:nvSpPr>
      <xdr:spPr>
        <a:xfrm>
          <a:off x="10528300" y="9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1701</xdr:rowOff>
    </xdr:from>
    <xdr:to>
      <xdr:col>14</xdr:col>
      <xdr:colOff>79375</xdr:colOff>
      <xdr:row>58</xdr:row>
      <xdr:rowOff>103301</xdr:rowOff>
    </xdr:to>
    <xdr:sp macro="" textlink="">
      <xdr:nvSpPr>
        <xdr:cNvPr id="366" name="円/楕円 365"/>
        <xdr:cNvSpPr/>
      </xdr:nvSpPr>
      <xdr:spPr>
        <a:xfrm>
          <a:off x="9588500" y="9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94428</xdr:rowOff>
    </xdr:from>
    <xdr:ext cx="534377" cy="259045"/>
    <xdr:sp macro="" textlink="">
      <xdr:nvSpPr>
        <xdr:cNvPr id="367" name="テキスト ボックス 366"/>
        <xdr:cNvSpPr txBox="1"/>
      </xdr:nvSpPr>
      <xdr:spPr>
        <a:xfrm>
          <a:off x="9372111" y="100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11430</xdr:rowOff>
    </xdr:from>
    <xdr:to>
      <xdr:col>12</xdr:col>
      <xdr:colOff>561975</xdr:colOff>
      <xdr:row>58</xdr:row>
      <xdr:rowOff>113030</xdr:rowOff>
    </xdr:to>
    <xdr:sp macro="" textlink="">
      <xdr:nvSpPr>
        <xdr:cNvPr id="368" name="円/楕円 367"/>
        <xdr:cNvSpPr/>
      </xdr:nvSpPr>
      <xdr:spPr>
        <a:xfrm>
          <a:off x="8699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104157</xdr:rowOff>
    </xdr:from>
    <xdr:ext cx="534377" cy="259045"/>
    <xdr:sp macro="" textlink="">
      <xdr:nvSpPr>
        <xdr:cNvPr id="369" name="テキスト ボックス 368"/>
        <xdr:cNvSpPr txBox="1"/>
      </xdr:nvSpPr>
      <xdr:spPr>
        <a:xfrm>
          <a:off x="8483111" y="100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50440</xdr:rowOff>
    </xdr:from>
    <xdr:to>
      <xdr:col>11</xdr:col>
      <xdr:colOff>358775</xdr:colOff>
      <xdr:row>57</xdr:row>
      <xdr:rowOff>152040</xdr:rowOff>
    </xdr:to>
    <xdr:sp macro="" textlink="">
      <xdr:nvSpPr>
        <xdr:cNvPr id="370" name="円/楕円 369"/>
        <xdr:cNvSpPr/>
      </xdr:nvSpPr>
      <xdr:spPr>
        <a:xfrm>
          <a:off x="7810500" y="98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168567</xdr:rowOff>
    </xdr:from>
    <xdr:ext cx="534377" cy="259045"/>
    <xdr:sp macro="" textlink="">
      <xdr:nvSpPr>
        <xdr:cNvPr id="371" name="テキスト ボックス 370"/>
        <xdr:cNvSpPr txBox="1"/>
      </xdr:nvSpPr>
      <xdr:spPr>
        <a:xfrm>
          <a:off x="7594111" y="959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134220</xdr:rowOff>
    </xdr:from>
    <xdr:to>
      <xdr:col>10</xdr:col>
      <xdr:colOff>155575</xdr:colOff>
      <xdr:row>58</xdr:row>
      <xdr:rowOff>64370</xdr:rowOff>
    </xdr:to>
    <xdr:sp macro="" textlink="">
      <xdr:nvSpPr>
        <xdr:cNvPr id="372" name="円/楕円 371"/>
        <xdr:cNvSpPr/>
      </xdr:nvSpPr>
      <xdr:spPr>
        <a:xfrm>
          <a:off x="6921500" y="99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55497</xdr:rowOff>
    </xdr:from>
    <xdr:ext cx="534377" cy="259045"/>
    <xdr:sp macro="" textlink="">
      <xdr:nvSpPr>
        <xdr:cNvPr id="373" name="テキスト ボックス 372"/>
        <xdr:cNvSpPr txBox="1"/>
      </xdr:nvSpPr>
      <xdr:spPr>
        <a:xfrm>
          <a:off x="6705111" y="99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28618</xdr:rowOff>
    </xdr:from>
    <xdr:to>
      <xdr:col>15</xdr:col>
      <xdr:colOff>180975</xdr:colOff>
      <xdr:row>78</xdr:row>
      <xdr:rowOff>42709</xdr:rowOff>
    </xdr:to>
    <xdr:cxnSp macro="">
      <xdr:nvCxnSpPr>
        <xdr:cNvPr id="400" name="直線コネクタ 399"/>
        <xdr:cNvCxnSpPr/>
      </xdr:nvCxnSpPr>
      <xdr:spPr>
        <a:xfrm flipV="1">
          <a:off x="9639300" y="13401718"/>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42709</xdr:rowOff>
    </xdr:from>
    <xdr:to>
      <xdr:col>14</xdr:col>
      <xdr:colOff>28575</xdr:colOff>
      <xdr:row>78</xdr:row>
      <xdr:rowOff>72949</xdr:rowOff>
    </xdr:to>
    <xdr:cxnSp macro="">
      <xdr:nvCxnSpPr>
        <xdr:cNvPr id="403" name="直線コネクタ 402"/>
        <xdr:cNvCxnSpPr/>
      </xdr:nvCxnSpPr>
      <xdr:spPr>
        <a:xfrm flipV="1">
          <a:off x="8750300" y="13415809"/>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72949</xdr:rowOff>
    </xdr:from>
    <xdr:to>
      <xdr:col>12</xdr:col>
      <xdr:colOff>511175</xdr:colOff>
      <xdr:row>78</xdr:row>
      <xdr:rowOff>90953</xdr:rowOff>
    </xdr:to>
    <xdr:cxnSp macro="">
      <xdr:nvCxnSpPr>
        <xdr:cNvPr id="406" name="直線コネクタ 405"/>
        <xdr:cNvCxnSpPr/>
      </xdr:nvCxnSpPr>
      <xdr:spPr>
        <a:xfrm flipV="1">
          <a:off x="7861300" y="13446049"/>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90953</xdr:rowOff>
    </xdr:from>
    <xdr:to>
      <xdr:col>11</xdr:col>
      <xdr:colOff>307975</xdr:colOff>
      <xdr:row>78</xdr:row>
      <xdr:rowOff>102008</xdr:rowOff>
    </xdr:to>
    <xdr:cxnSp macro="">
      <xdr:nvCxnSpPr>
        <xdr:cNvPr id="409" name="直線コネクタ 408"/>
        <xdr:cNvCxnSpPr/>
      </xdr:nvCxnSpPr>
      <xdr:spPr>
        <a:xfrm flipV="1">
          <a:off x="6972300" y="13464053"/>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149268</xdr:rowOff>
    </xdr:from>
    <xdr:to>
      <xdr:col>15</xdr:col>
      <xdr:colOff>231775</xdr:colOff>
      <xdr:row>78</xdr:row>
      <xdr:rowOff>79418</xdr:rowOff>
    </xdr:to>
    <xdr:sp macro="" textlink="">
      <xdr:nvSpPr>
        <xdr:cNvPr id="419" name="円/楕円 418"/>
        <xdr:cNvSpPr/>
      </xdr:nvSpPr>
      <xdr:spPr>
        <a:xfrm>
          <a:off x="10426700" y="133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64195</xdr:rowOff>
    </xdr:from>
    <xdr:ext cx="534377" cy="259045"/>
    <xdr:sp macro="" textlink="">
      <xdr:nvSpPr>
        <xdr:cNvPr id="420" name="商工費該当値テキスト"/>
        <xdr:cNvSpPr txBox="1"/>
      </xdr:nvSpPr>
      <xdr:spPr>
        <a:xfrm>
          <a:off x="10528300" y="132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163359</xdr:rowOff>
    </xdr:from>
    <xdr:to>
      <xdr:col>14</xdr:col>
      <xdr:colOff>79375</xdr:colOff>
      <xdr:row>78</xdr:row>
      <xdr:rowOff>93509</xdr:rowOff>
    </xdr:to>
    <xdr:sp macro="" textlink="">
      <xdr:nvSpPr>
        <xdr:cNvPr id="421" name="円/楕円 420"/>
        <xdr:cNvSpPr/>
      </xdr:nvSpPr>
      <xdr:spPr>
        <a:xfrm>
          <a:off x="9588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84636</xdr:rowOff>
    </xdr:from>
    <xdr:ext cx="534377" cy="259045"/>
    <xdr:sp macro="" textlink="">
      <xdr:nvSpPr>
        <xdr:cNvPr id="422" name="テキスト ボックス 421"/>
        <xdr:cNvSpPr txBox="1"/>
      </xdr:nvSpPr>
      <xdr:spPr>
        <a:xfrm>
          <a:off x="9372111" y="134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22149</xdr:rowOff>
    </xdr:from>
    <xdr:to>
      <xdr:col>12</xdr:col>
      <xdr:colOff>561975</xdr:colOff>
      <xdr:row>78</xdr:row>
      <xdr:rowOff>123749</xdr:rowOff>
    </xdr:to>
    <xdr:sp macro="" textlink="">
      <xdr:nvSpPr>
        <xdr:cNvPr id="423" name="円/楕円 422"/>
        <xdr:cNvSpPr/>
      </xdr:nvSpPr>
      <xdr:spPr>
        <a:xfrm>
          <a:off x="8699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114876</xdr:rowOff>
    </xdr:from>
    <xdr:ext cx="469744" cy="259045"/>
    <xdr:sp macro="" textlink="">
      <xdr:nvSpPr>
        <xdr:cNvPr id="424" name="テキスト ボックス 423"/>
        <xdr:cNvSpPr txBox="1"/>
      </xdr:nvSpPr>
      <xdr:spPr>
        <a:xfrm>
          <a:off x="8515427"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40153</xdr:rowOff>
    </xdr:from>
    <xdr:to>
      <xdr:col>11</xdr:col>
      <xdr:colOff>358775</xdr:colOff>
      <xdr:row>78</xdr:row>
      <xdr:rowOff>141753</xdr:rowOff>
    </xdr:to>
    <xdr:sp macro="" textlink="">
      <xdr:nvSpPr>
        <xdr:cNvPr id="425" name="円/楕円 424"/>
        <xdr:cNvSpPr/>
      </xdr:nvSpPr>
      <xdr:spPr>
        <a:xfrm>
          <a:off x="7810500" y="134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132880</xdr:rowOff>
    </xdr:from>
    <xdr:ext cx="469744" cy="259045"/>
    <xdr:sp macro="" textlink="">
      <xdr:nvSpPr>
        <xdr:cNvPr id="426" name="テキスト ボックス 425"/>
        <xdr:cNvSpPr txBox="1"/>
      </xdr:nvSpPr>
      <xdr:spPr>
        <a:xfrm>
          <a:off x="7626427" y="1350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51208</xdr:rowOff>
    </xdr:from>
    <xdr:to>
      <xdr:col>10</xdr:col>
      <xdr:colOff>155575</xdr:colOff>
      <xdr:row>78</xdr:row>
      <xdr:rowOff>152808</xdr:rowOff>
    </xdr:to>
    <xdr:sp macro="" textlink="">
      <xdr:nvSpPr>
        <xdr:cNvPr id="427" name="円/楕円 426"/>
        <xdr:cNvSpPr/>
      </xdr:nvSpPr>
      <xdr:spPr>
        <a:xfrm>
          <a:off x="6921500" y="134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143935</xdr:rowOff>
    </xdr:from>
    <xdr:ext cx="469744" cy="259045"/>
    <xdr:sp macro="" textlink="">
      <xdr:nvSpPr>
        <xdr:cNvPr id="428" name="テキスト ボックス 427"/>
        <xdr:cNvSpPr txBox="1"/>
      </xdr:nvSpPr>
      <xdr:spPr>
        <a:xfrm>
          <a:off x="6737427" y="135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170407</xdr:rowOff>
    </xdr:from>
    <xdr:to>
      <xdr:col>15</xdr:col>
      <xdr:colOff>180975</xdr:colOff>
      <xdr:row>95</xdr:row>
      <xdr:rowOff>75115</xdr:rowOff>
    </xdr:to>
    <xdr:cxnSp macro="">
      <xdr:nvCxnSpPr>
        <xdr:cNvPr id="453" name="直線コネクタ 452"/>
        <xdr:cNvCxnSpPr/>
      </xdr:nvCxnSpPr>
      <xdr:spPr>
        <a:xfrm>
          <a:off x="9639300" y="16115257"/>
          <a:ext cx="838200" cy="24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170407</xdr:rowOff>
    </xdr:from>
    <xdr:to>
      <xdr:col>14</xdr:col>
      <xdr:colOff>28575</xdr:colOff>
      <xdr:row>94</xdr:row>
      <xdr:rowOff>64148</xdr:rowOff>
    </xdr:to>
    <xdr:cxnSp macro="">
      <xdr:nvCxnSpPr>
        <xdr:cNvPr id="456" name="直線コネクタ 455"/>
        <xdr:cNvCxnSpPr/>
      </xdr:nvCxnSpPr>
      <xdr:spPr>
        <a:xfrm flipV="1">
          <a:off x="8750300" y="16115257"/>
          <a:ext cx="889000" cy="6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157045</xdr:rowOff>
    </xdr:from>
    <xdr:to>
      <xdr:col>12</xdr:col>
      <xdr:colOff>511175</xdr:colOff>
      <xdr:row>94</xdr:row>
      <xdr:rowOff>64148</xdr:rowOff>
    </xdr:to>
    <xdr:cxnSp macro="">
      <xdr:nvCxnSpPr>
        <xdr:cNvPr id="459" name="直線コネクタ 458"/>
        <xdr:cNvCxnSpPr/>
      </xdr:nvCxnSpPr>
      <xdr:spPr>
        <a:xfrm>
          <a:off x="7861300" y="15930445"/>
          <a:ext cx="889000" cy="2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157045</xdr:rowOff>
    </xdr:from>
    <xdr:to>
      <xdr:col>11</xdr:col>
      <xdr:colOff>307975</xdr:colOff>
      <xdr:row>95</xdr:row>
      <xdr:rowOff>34303</xdr:rowOff>
    </xdr:to>
    <xdr:cxnSp macro="">
      <xdr:nvCxnSpPr>
        <xdr:cNvPr id="462" name="直線コネクタ 461"/>
        <xdr:cNvCxnSpPr/>
      </xdr:nvCxnSpPr>
      <xdr:spPr>
        <a:xfrm flipV="1">
          <a:off x="6972300" y="15930445"/>
          <a:ext cx="889000" cy="39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24315</xdr:rowOff>
    </xdr:from>
    <xdr:to>
      <xdr:col>15</xdr:col>
      <xdr:colOff>231775</xdr:colOff>
      <xdr:row>95</xdr:row>
      <xdr:rowOff>125915</xdr:rowOff>
    </xdr:to>
    <xdr:sp macro="" textlink="">
      <xdr:nvSpPr>
        <xdr:cNvPr id="472" name="円/楕円 471"/>
        <xdr:cNvSpPr/>
      </xdr:nvSpPr>
      <xdr:spPr>
        <a:xfrm>
          <a:off x="10426700" y="163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2742</xdr:rowOff>
    </xdr:from>
    <xdr:ext cx="534377" cy="259045"/>
    <xdr:sp macro="" textlink="">
      <xdr:nvSpPr>
        <xdr:cNvPr id="473" name="土木費該当値テキスト"/>
        <xdr:cNvSpPr txBox="1"/>
      </xdr:nvSpPr>
      <xdr:spPr>
        <a:xfrm>
          <a:off x="10528300" y="162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81,301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119607</xdr:rowOff>
    </xdr:from>
    <xdr:to>
      <xdr:col>14</xdr:col>
      <xdr:colOff>79375</xdr:colOff>
      <xdr:row>94</xdr:row>
      <xdr:rowOff>49757</xdr:rowOff>
    </xdr:to>
    <xdr:sp macro="" textlink="">
      <xdr:nvSpPr>
        <xdr:cNvPr id="474" name="円/楕円 473"/>
        <xdr:cNvSpPr/>
      </xdr:nvSpPr>
      <xdr:spPr>
        <a:xfrm>
          <a:off x="9588500" y="160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66284</xdr:rowOff>
    </xdr:from>
    <xdr:ext cx="599010" cy="259045"/>
    <xdr:sp macro="" textlink="">
      <xdr:nvSpPr>
        <xdr:cNvPr id="475" name="テキスト ボックス 474"/>
        <xdr:cNvSpPr txBox="1"/>
      </xdr:nvSpPr>
      <xdr:spPr>
        <a:xfrm>
          <a:off x="9339794" y="1583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124,627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13348</xdr:rowOff>
    </xdr:from>
    <xdr:to>
      <xdr:col>12</xdr:col>
      <xdr:colOff>561975</xdr:colOff>
      <xdr:row>94</xdr:row>
      <xdr:rowOff>114948</xdr:rowOff>
    </xdr:to>
    <xdr:sp macro="" textlink="">
      <xdr:nvSpPr>
        <xdr:cNvPr id="476" name="円/楕円 475"/>
        <xdr:cNvSpPr/>
      </xdr:nvSpPr>
      <xdr:spPr>
        <a:xfrm>
          <a:off x="8699500" y="16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131475</xdr:rowOff>
    </xdr:from>
    <xdr:ext cx="599010" cy="259045"/>
    <xdr:sp macro="" textlink="">
      <xdr:nvSpPr>
        <xdr:cNvPr id="477" name="テキスト ボックス 476"/>
        <xdr:cNvSpPr txBox="1"/>
      </xdr:nvSpPr>
      <xdr:spPr>
        <a:xfrm>
          <a:off x="8450794" y="1590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113,220</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106245</xdr:rowOff>
    </xdr:from>
    <xdr:to>
      <xdr:col>11</xdr:col>
      <xdr:colOff>358775</xdr:colOff>
      <xdr:row>93</xdr:row>
      <xdr:rowOff>36395</xdr:rowOff>
    </xdr:to>
    <xdr:sp macro="" textlink="">
      <xdr:nvSpPr>
        <xdr:cNvPr id="478" name="円/楕円 477"/>
        <xdr:cNvSpPr/>
      </xdr:nvSpPr>
      <xdr:spPr>
        <a:xfrm>
          <a:off x="7810500" y="158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52922</xdr:rowOff>
    </xdr:from>
    <xdr:ext cx="599010" cy="259045"/>
    <xdr:sp macro="" textlink="">
      <xdr:nvSpPr>
        <xdr:cNvPr id="479" name="テキスト ボックス 478"/>
        <xdr:cNvSpPr txBox="1"/>
      </xdr:nvSpPr>
      <xdr:spPr>
        <a:xfrm>
          <a:off x="7561794" y="1565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154953</xdr:rowOff>
    </xdr:from>
    <xdr:to>
      <xdr:col>10</xdr:col>
      <xdr:colOff>155575</xdr:colOff>
      <xdr:row>95</xdr:row>
      <xdr:rowOff>85103</xdr:rowOff>
    </xdr:to>
    <xdr:sp macro="" textlink="">
      <xdr:nvSpPr>
        <xdr:cNvPr id="480" name="円/楕円 479"/>
        <xdr:cNvSpPr/>
      </xdr:nvSpPr>
      <xdr:spPr>
        <a:xfrm>
          <a:off x="6921500" y="162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101630</xdr:rowOff>
    </xdr:from>
    <xdr:ext cx="534377" cy="259045"/>
    <xdr:sp macro="" textlink="">
      <xdr:nvSpPr>
        <xdr:cNvPr id="481" name="テキスト ボックス 480"/>
        <xdr:cNvSpPr txBox="1"/>
      </xdr:nvSpPr>
      <xdr:spPr>
        <a:xfrm>
          <a:off x="6705111" y="160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78597</xdr:rowOff>
    </xdr:from>
    <xdr:to>
      <xdr:col>23</xdr:col>
      <xdr:colOff>517525</xdr:colOff>
      <xdr:row>38</xdr:row>
      <xdr:rowOff>105563</xdr:rowOff>
    </xdr:to>
    <xdr:cxnSp macro="">
      <xdr:nvCxnSpPr>
        <xdr:cNvPr id="514" name="直線コネクタ 513"/>
        <xdr:cNvCxnSpPr/>
      </xdr:nvCxnSpPr>
      <xdr:spPr>
        <a:xfrm>
          <a:off x="15481300" y="6593697"/>
          <a:ext cx="8382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68996</xdr:rowOff>
    </xdr:from>
    <xdr:to>
      <xdr:col>22</xdr:col>
      <xdr:colOff>365125</xdr:colOff>
      <xdr:row>38</xdr:row>
      <xdr:rowOff>78597</xdr:rowOff>
    </xdr:to>
    <xdr:cxnSp macro="">
      <xdr:nvCxnSpPr>
        <xdr:cNvPr id="517" name="直線コネクタ 516"/>
        <xdr:cNvCxnSpPr/>
      </xdr:nvCxnSpPr>
      <xdr:spPr>
        <a:xfrm>
          <a:off x="14592300" y="65840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68996</xdr:rowOff>
    </xdr:from>
    <xdr:to>
      <xdr:col>21</xdr:col>
      <xdr:colOff>161925</xdr:colOff>
      <xdr:row>38</xdr:row>
      <xdr:rowOff>89913</xdr:rowOff>
    </xdr:to>
    <xdr:cxnSp macro="">
      <xdr:nvCxnSpPr>
        <xdr:cNvPr id="520" name="直線コネクタ 519"/>
        <xdr:cNvCxnSpPr/>
      </xdr:nvCxnSpPr>
      <xdr:spPr>
        <a:xfrm flipV="1">
          <a:off x="13703300" y="658409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93818</xdr:rowOff>
    </xdr:from>
    <xdr:to>
      <xdr:col>19</xdr:col>
      <xdr:colOff>644525</xdr:colOff>
      <xdr:row>38</xdr:row>
      <xdr:rowOff>89913</xdr:rowOff>
    </xdr:to>
    <xdr:cxnSp macro="">
      <xdr:nvCxnSpPr>
        <xdr:cNvPr id="523" name="直線コネクタ 522"/>
        <xdr:cNvCxnSpPr/>
      </xdr:nvCxnSpPr>
      <xdr:spPr>
        <a:xfrm>
          <a:off x="12814300" y="6094568"/>
          <a:ext cx="889000" cy="5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54763</xdr:rowOff>
    </xdr:from>
    <xdr:to>
      <xdr:col>23</xdr:col>
      <xdr:colOff>568325</xdr:colOff>
      <xdr:row>38</xdr:row>
      <xdr:rowOff>156363</xdr:rowOff>
    </xdr:to>
    <xdr:sp macro="" textlink="">
      <xdr:nvSpPr>
        <xdr:cNvPr id="533" name="円/楕円 532"/>
        <xdr:cNvSpPr/>
      </xdr:nvSpPr>
      <xdr:spPr>
        <a:xfrm>
          <a:off x="16268700" y="65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141140</xdr:rowOff>
    </xdr:from>
    <xdr:ext cx="534377" cy="259045"/>
    <xdr:sp macro="" textlink="">
      <xdr:nvSpPr>
        <xdr:cNvPr id="534" name="消防費該当値テキスト"/>
        <xdr:cNvSpPr txBox="1"/>
      </xdr:nvSpPr>
      <xdr:spPr>
        <a:xfrm>
          <a:off x="16370300" y="64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27797</xdr:rowOff>
    </xdr:from>
    <xdr:to>
      <xdr:col>22</xdr:col>
      <xdr:colOff>415925</xdr:colOff>
      <xdr:row>38</xdr:row>
      <xdr:rowOff>129397</xdr:rowOff>
    </xdr:to>
    <xdr:sp macro="" textlink="">
      <xdr:nvSpPr>
        <xdr:cNvPr id="535" name="円/楕円 534"/>
        <xdr:cNvSpPr/>
      </xdr:nvSpPr>
      <xdr:spPr>
        <a:xfrm>
          <a:off x="15430500" y="65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120524</xdr:rowOff>
    </xdr:from>
    <xdr:ext cx="534377" cy="259045"/>
    <xdr:sp macro="" textlink="">
      <xdr:nvSpPr>
        <xdr:cNvPr id="536" name="テキスト ボックス 535"/>
        <xdr:cNvSpPr txBox="1"/>
      </xdr:nvSpPr>
      <xdr:spPr>
        <a:xfrm>
          <a:off x="15214111" y="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18196</xdr:rowOff>
    </xdr:from>
    <xdr:to>
      <xdr:col>21</xdr:col>
      <xdr:colOff>212725</xdr:colOff>
      <xdr:row>38</xdr:row>
      <xdr:rowOff>119796</xdr:rowOff>
    </xdr:to>
    <xdr:sp macro="" textlink="">
      <xdr:nvSpPr>
        <xdr:cNvPr id="537" name="円/楕円 536"/>
        <xdr:cNvSpPr/>
      </xdr:nvSpPr>
      <xdr:spPr>
        <a:xfrm>
          <a:off x="14541500" y="6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110923</xdr:rowOff>
    </xdr:from>
    <xdr:ext cx="534377" cy="259045"/>
    <xdr:sp macro="" textlink="">
      <xdr:nvSpPr>
        <xdr:cNvPr id="538" name="テキスト ボックス 537"/>
        <xdr:cNvSpPr txBox="1"/>
      </xdr:nvSpPr>
      <xdr:spPr>
        <a:xfrm>
          <a:off x="14325111" y="66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39113</xdr:rowOff>
    </xdr:from>
    <xdr:to>
      <xdr:col>20</xdr:col>
      <xdr:colOff>9525</xdr:colOff>
      <xdr:row>38</xdr:row>
      <xdr:rowOff>140713</xdr:rowOff>
    </xdr:to>
    <xdr:sp macro="" textlink="">
      <xdr:nvSpPr>
        <xdr:cNvPr id="539" name="円/楕円 538"/>
        <xdr:cNvSpPr/>
      </xdr:nvSpPr>
      <xdr:spPr>
        <a:xfrm>
          <a:off x="13652500" y="65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131840</xdr:rowOff>
    </xdr:from>
    <xdr:ext cx="534377" cy="259045"/>
    <xdr:sp macro="" textlink="">
      <xdr:nvSpPr>
        <xdr:cNvPr id="540" name="テキスト ボックス 539"/>
        <xdr:cNvSpPr txBox="1"/>
      </xdr:nvSpPr>
      <xdr:spPr>
        <a:xfrm>
          <a:off x="13436111" y="66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43018</xdr:rowOff>
    </xdr:from>
    <xdr:to>
      <xdr:col>18</xdr:col>
      <xdr:colOff>492125</xdr:colOff>
      <xdr:row>35</xdr:row>
      <xdr:rowOff>144618</xdr:rowOff>
    </xdr:to>
    <xdr:sp macro="" textlink="">
      <xdr:nvSpPr>
        <xdr:cNvPr id="541" name="円/楕円 540"/>
        <xdr:cNvSpPr/>
      </xdr:nvSpPr>
      <xdr:spPr>
        <a:xfrm>
          <a:off x="12763500" y="60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161145</xdr:rowOff>
    </xdr:from>
    <xdr:ext cx="534377" cy="259045"/>
    <xdr:sp macro="" textlink="">
      <xdr:nvSpPr>
        <xdr:cNvPr id="542" name="テキスト ボックス 541"/>
        <xdr:cNvSpPr txBox="1"/>
      </xdr:nvSpPr>
      <xdr:spPr>
        <a:xfrm>
          <a:off x="12547111" y="581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65780</xdr:rowOff>
    </xdr:from>
    <xdr:to>
      <xdr:col>23</xdr:col>
      <xdr:colOff>517525</xdr:colOff>
      <xdr:row>57</xdr:row>
      <xdr:rowOff>91781</xdr:rowOff>
    </xdr:to>
    <xdr:cxnSp macro="">
      <xdr:nvCxnSpPr>
        <xdr:cNvPr id="569" name="直線コネクタ 568"/>
        <xdr:cNvCxnSpPr/>
      </xdr:nvCxnSpPr>
      <xdr:spPr>
        <a:xfrm>
          <a:off x="15481300" y="9666980"/>
          <a:ext cx="838200" cy="19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65780</xdr:rowOff>
    </xdr:from>
    <xdr:to>
      <xdr:col>22</xdr:col>
      <xdr:colOff>365125</xdr:colOff>
      <xdr:row>56</xdr:row>
      <xdr:rowOff>148213</xdr:rowOff>
    </xdr:to>
    <xdr:cxnSp macro="">
      <xdr:nvCxnSpPr>
        <xdr:cNvPr id="572" name="直線コネクタ 571"/>
        <xdr:cNvCxnSpPr/>
      </xdr:nvCxnSpPr>
      <xdr:spPr>
        <a:xfrm flipV="1">
          <a:off x="14592300" y="9666980"/>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22040</xdr:rowOff>
    </xdr:from>
    <xdr:to>
      <xdr:col>21</xdr:col>
      <xdr:colOff>161925</xdr:colOff>
      <xdr:row>56</xdr:row>
      <xdr:rowOff>148213</xdr:rowOff>
    </xdr:to>
    <xdr:cxnSp macro="">
      <xdr:nvCxnSpPr>
        <xdr:cNvPr id="575" name="直線コネクタ 574"/>
        <xdr:cNvCxnSpPr/>
      </xdr:nvCxnSpPr>
      <xdr:spPr>
        <a:xfrm>
          <a:off x="13703300" y="9451790"/>
          <a:ext cx="889000" cy="2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22040</xdr:rowOff>
    </xdr:from>
    <xdr:to>
      <xdr:col>19</xdr:col>
      <xdr:colOff>644525</xdr:colOff>
      <xdr:row>57</xdr:row>
      <xdr:rowOff>125207</xdr:rowOff>
    </xdr:to>
    <xdr:cxnSp macro="">
      <xdr:nvCxnSpPr>
        <xdr:cNvPr id="578" name="直線コネクタ 577"/>
        <xdr:cNvCxnSpPr/>
      </xdr:nvCxnSpPr>
      <xdr:spPr>
        <a:xfrm flipV="1">
          <a:off x="12814300" y="9451790"/>
          <a:ext cx="889000" cy="44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40981</xdr:rowOff>
    </xdr:from>
    <xdr:to>
      <xdr:col>23</xdr:col>
      <xdr:colOff>568325</xdr:colOff>
      <xdr:row>57</xdr:row>
      <xdr:rowOff>142581</xdr:rowOff>
    </xdr:to>
    <xdr:sp macro="" textlink="">
      <xdr:nvSpPr>
        <xdr:cNvPr id="588" name="円/楕円 587"/>
        <xdr:cNvSpPr/>
      </xdr:nvSpPr>
      <xdr:spPr>
        <a:xfrm>
          <a:off x="16268700" y="98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127358</xdr:rowOff>
    </xdr:from>
    <xdr:ext cx="534377" cy="259045"/>
    <xdr:sp macro="" textlink="">
      <xdr:nvSpPr>
        <xdr:cNvPr id="589" name="教育費該当値テキスト"/>
        <xdr:cNvSpPr txBox="1"/>
      </xdr:nvSpPr>
      <xdr:spPr>
        <a:xfrm>
          <a:off x="16370300" y="97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14980</xdr:rowOff>
    </xdr:from>
    <xdr:to>
      <xdr:col>22</xdr:col>
      <xdr:colOff>415925</xdr:colOff>
      <xdr:row>56</xdr:row>
      <xdr:rowOff>116580</xdr:rowOff>
    </xdr:to>
    <xdr:sp macro="" textlink="">
      <xdr:nvSpPr>
        <xdr:cNvPr id="590" name="円/楕円 589"/>
        <xdr:cNvSpPr/>
      </xdr:nvSpPr>
      <xdr:spPr>
        <a:xfrm>
          <a:off x="15430500" y="9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107707</xdr:rowOff>
    </xdr:from>
    <xdr:ext cx="534377" cy="259045"/>
    <xdr:sp macro="" textlink="">
      <xdr:nvSpPr>
        <xdr:cNvPr id="591" name="テキスト ボックス 590"/>
        <xdr:cNvSpPr txBox="1"/>
      </xdr:nvSpPr>
      <xdr:spPr>
        <a:xfrm>
          <a:off x="15214111" y="97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97413</xdr:rowOff>
    </xdr:from>
    <xdr:to>
      <xdr:col>21</xdr:col>
      <xdr:colOff>212725</xdr:colOff>
      <xdr:row>57</xdr:row>
      <xdr:rowOff>27563</xdr:rowOff>
    </xdr:to>
    <xdr:sp macro="" textlink="">
      <xdr:nvSpPr>
        <xdr:cNvPr id="592" name="円/楕円 591"/>
        <xdr:cNvSpPr/>
      </xdr:nvSpPr>
      <xdr:spPr>
        <a:xfrm>
          <a:off x="145415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18690</xdr:rowOff>
    </xdr:from>
    <xdr:ext cx="534377" cy="259045"/>
    <xdr:sp macro="" textlink="">
      <xdr:nvSpPr>
        <xdr:cNvPr id="593" name="テキスト ボックス 592"/>
        <xdr:cNvSpPr txBox="1"/>
      </xdr:nvSpPr>
      <xdr:spPr>
        <a:xfrm>
          <a:off x="14325111" y="97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142690</xdr:rowOff>
    </xdr:from>
    <xdr:to>
      <xdr:col>20</xdr:col>
      <xdr:colOff>9525</xdr:colOff>
      <xdr:row>55</xdr:row>
      <xdr:rowOff>72840</xdr:rowOff>
    </xdr:to>
    <xdr:sp macro="" textlink="">
      <xdr:nvSpPr>
        <xdr:cNvPr id="594" name="円/楕円 593"/>
        <xdr:cNvSpPr/>
      </xdr:nvSpPr>
      <xdr:spPr>
        <a:xfrm>
          <a:off x="13652500" y="9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89367</xdr:rowOff>
    </xdr:from>
    <xdr:ext cx="599010" cy="259045"/>
    <xdr:sp macro="" textlink="">
      <xdr:nvSpPr>
        <xdr:cNvPr id="595" name="テキスト ボックス 594"/>
        <xdr:cNvSpPr txBox="1"/>
      </xdr:nvSpPr>
      <xdr:spPr>
        <a:xfrm>
          <a:off x="13403794" y="917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74407</xdr:rowOff>
    </xdr:from>
    <xdr:to>
      <xdr:col>18</xdr:col>
      <xdr:colOff>492125</xdr:colOff>
      <xdr:row>58</xdr:row>
      <xdr:rowOff>4557</xdr:rowOff>
    </xdr:to>
    <xdr:sp macro="" textlink="">
      <xdr:nvSpPr>
        <xdr:cNvPr id="596" name="円/楕円 595"/>
        <xdr:cNvSpPr/>
      </xdr:nvSpPr>
      <xdr:spPr>
        <a:xfrm>
          <a:off x="12763500" y="9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167134</xdr:rowOff>
    </xdr:from>
    <xdr:ext cx="534377" cy="259045"/>
    <xdr:sp macro="" textlink="">
      <xdr:nvSpPr>
        <xdr:cNvPr id="597" name="テキスト ボックス 596"/>
        <xdr:cNvSpPr txBox="1"/>
      </xdr:nvSpPr>
      <xdr:spPr>
        <a:xfrm>
          <a:off x="12547111" y="99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27206</xdr:rowOff>
    </xdr:from>
    <xdr:to>
      <xdr:col>23</xdr:col>
      <xdr:colOff>517525</xdr:colOff>
      <xdr:row>79</xdr:row>
      <xdr:rowOff>44450</xdr:rowOff>
    </xdr:to>
    <xdr:cxnSp macro="">
      <xdr:nvCxnSpPr>
        <xdr:cNvPr id="626" name="直線コネクタ 625"/>
        <xdr:cNvCxnSpPr/>
      </xdr:nvCxnSpPr>
      <xdr:spPr>
        <a:xfrm flipV="1">
          <a:off x="15481300" y="13571756"/>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31459</xdr:rowOff>
    </xdr:from>
    <xdr:to>
      <xdr:col>22</xdr:col>
      <xdr:colOff>365125</xdr:colOff>
      <xdr:row>79</xdr:row>
      <xdr:rowOff>44450</xdr:rowOff>
    </xdr:to>
    <xdr:cxnSp macro="">
      <xdr:nvCxnSpPr>
        <xdr:cNvPr id="629" name="直線コネクタ 628"/>
        <xdr:cNvCxnSpPr/>
      </xdr:nvCxnSpPr>
      <xdr:spPr>
        <a:xfrm>
          <a:off x="14592300" y="1357600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25636</xdr:rowOff>
    </xdr:from>
    <xdr:to>
      <xdr:col>21</xdr:col>
      <xdr:colOff>161925</xdr:colOff>
      <xdr:row>79</xdr:row>
      <xdr:rowOff>31459</xdr:rowOff>
    </xdr:to>
    <xdr:cxnSp macro="">
      <xdr:nvCxnSpPr>
        <xdr:cNvPr id="632" name="直線コネクタ 631"/>
        <xdr:cNvCxnSpPr/>
      </xdr:nvCxnSpPr>
      <xdr:spPr>
        <a:xfrm>
          <a:off x="13703300" y="13570186"/>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25636</xdr:rowOff>
    </xdr:from>
    <xdr:to>
      <xdr:col>19</xdr:col>
      <xdr:colOff>644525</xdr:colOff>
      <xdr:row>79</xdr:row>
      <xdr:rowOff>30353</xdr:rowOff>
    </xdr:to>
    <xdr:cxnSp macro="">
      <xdr:nvCxnSpPr>
        <xdr:cNvPr id="635" name="直線コネクタ 634"/>
        <xdr:cNvCxnSpPr/>
      </xdr:nvCxnSpPr>
      <xdr:spPr>
        <a:xfrm flipV="1">
          <a:off x="12814300" y="13570186"/>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147856</xdr:rowOff>
    </xdr:from>
    <xdr:to>
      <xdr:col>23</xdr:col>
      <xdr:colOff>568325</xdr:colOff>
      <xdr:row>79</xdr:row>
      <xdr:rowOff>78006</xdr:rowOff>
    </xdr:to>
    <xdr:sp macro="" textlink="">
      <xdr:nvSpPr>
        <xdr:cNvPr id="645" name="円/楕円 644"/>
        <xdr:cNvSpPr/>
      </xdr:nvSpPr>
      <xdr:spPr>
        <a:xfrm>
          <a:off x="16268700" y="135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62783</xdr:rowOff>
    </xdr:from>
    <xdr:ext cx="469744" cy="259045"/>
    <xdr:sp macro="" textlink="">
      <xdr:nvSpPr>
        <xdr:cNvPr id="646" name="災害復旧費該当値テキスト"/>
        <xdr:cNvSpPr txBox="1"/>
      </xdr:nvSpPr>
      <xdr:spPr>
        <a:xfrm>
          <a:off x="16370300" y="1343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152109</xdr:rowOff>
    </xdr:from>
    <xdr:to>
      <xdr:col>21</xdr:col>
      <xdr:colOff>212725</xdr:colOff>
      <xdr:row>79</xdr:row>
      <xdr:rowOff>82259</xdr:rowOff>
    </xdr:to>
    <xdr:sp macro="" textlink="">
      <xdr:nvSpPr>
        <xdr:cNvPr id="649" name="円/楕円 648"/>
        <xdr:cNvSpPr/>
      </xdr:nvSpPr>
      <xdr:spPr>
        <a:xfrm>
          <a:off x="14541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73386</xdr:rowOff>
    </xdr:from>
    <xdr:ext cx="469744" cy="259045"/>
    <xdr:sp macro="" textlink="">
      <xdr:nvSpPr>
        <xdr:cNvPr id="650" name="テキスト ボックス 649"/>
        <xdr:cNvSpPr txBox="1"/>
      </xdr:nvSpPr>
      <xdr:spPr>
        <a:xfrm>
          <a:off x="14357427" y="136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146286</xdr:rowOff>
    </xdr:from>
    <xdr:to>
      <xdr:col>20</xdr:col>
      <xdr:colOff>9525</xdr:colOff>
      <xdr:row>79</xdr:row>
      <xdr:rowOff>76436</xdr:rowOff>
    </xdr:to>
    <xdr:sp macro="" textlink="">
      <xdr:nvSpPr>
        <xdr:cNvPr id="651" name="円/楕円 650"/>
        <xdr:cNvSpPr/>
      </xdr:nvSpPr>
      <xdr:spPr>
        <a:xfrm>
          <a:off x="13652500" y="135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67563</xdr:rowOff>
    </xdr:from>
    <xdr:ext cx="469744" cy="259045"/>
    <xdr:sp macro="" textlink="">
      <xdr:nvSpPr>
        <xdr:cNvPr id="652" name="テキスト ボックス 651"/>
        <xdr:cNvSpPr txBox="1"/>
      </xdr:nvSpPr>
      <xdr:spPr>
        <a:xfrm>
          <a:off x="13468427" y="136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151003</xdr:rowOff>
    </xdr:from>
    <xdr:to>
      <xdr:col>18</xdr:col>
      <xdr:colOff>492125</xdr:colOff>
      <xdr:row>79</xdr:row>
      <xdr:rowOff>81153</xdr:rowOff>
    </xdr:to>
    <xdr:sp macro="" textlink="">
      <xdr:nvSpPr>
        <xdr:cNvPr id="653" name="円/楕円 652"/>
        <xdr:cNvSpPr/>
      </xdr:nvSpPr>
      <xdr:spPr>
        <a:xfrm>
          <a:off x="12763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72280</xdr:rowOff>
    </xdr:from>
    <xdr:ext cx="469744" cy="259045"/>
    <xdr:sp macro="" textlink="">
      <xdr:nvSpPr>
        <xdr:cNvPr id="654" name="テキスト ボックス 653"/>
        <xdr:cNvSpPr txBox="1"/>
      </xdr:nvSpPr>
      <xdr:spPr>
        <a:xfrm>
          <a:off x="12579427" y="136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42700</xdr:rowOff>
    </xdr:from>
    <xdr:to>
      <xdr:col>23</xdr:col>
      <xdr:colOff>517525</xdr:colOff>
      <xdr:row>97</xdr:row>
      <xdr:rowOff>56531</xdr:rowOff>
    </xdr:to>
    <xdr:cxnSp macro="">
      <xdr:nvCxnSpPr>
        <xdr:cNvPr id="681" name="直線コネクタ 680"/>
        <xdr:cNvCxnSpPr/>
      </xdr:nvCxnSpPr>
      <xdr:spPr>
        <a:xfrm flipV="1">
          <a:off x="15481300" y="16673350"/>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56531</xdr:rowOff>
    </xdr:from>
    <xdr:to>
      <xdr:col>22</xdr:col>
      <xdr:colOff>365125</xdr:colOff>
      <xdr:row>97</xdr:row>
      <xdr:rowOff>88013</xdr:rowOff>
    </xdr:to>
    <xdr:cxnSp macro="">
      <xdr:nvCxnSpPr>
        <xdr:cNvPr id="684" name="直線コネクタ 683"/>
        <xdr:cNvCxnSpPr/>
      </xdr:nvCxnSpPr>
      <xdr:spPr>
        <a:xfrm flipV="1">
          <a:off x="14592300" y="16687181"/>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86240</xdr:rowOff>
    </xdr:from>
    <xdr:to>
      <xdr:col>21</xdr:col>
      <xdr:colOff>161925</xdr:colOff>
      <xdr:row>97</xdr:row>
      <xdr:rowOff>88013</xdr:rowOff>
    </xdr:to>
    <xdr:cxnSp macro="">
      <xdr:nvCxnSpPr>
        <xdr:cNvPr id="687" name="直線コネクタ 686"/>
        <xdr:cNvCxnSpPr/>
      </xdr:nvCxnSpPr>
      <xdr:spPr>
        <a:xfrm>
          <a:off x="13703300" y="16716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80118</xdr:rowOff>
    </xdr:from>
    <xdr:to>
      <xdr:col>19</xdr:col>
      <xdr:colOff>644525</xdr:colOff>
      <xdr:row>97</xdr:row>
      <xdr:rowOff>86240</xdr:rowOff>
    </xdr:to>
    <xdr:cxnSp macro="">
      <xdr:nvCxnSpPr>
        <xdr:cNvPr id="690" name="直線コネクタ 689"/>
        <xdr:cNvCxnSpPr/>
      </xdr:nvCxnSpPr>
      <xdr:spPr>
        <a:xfrm>
          <a:off x="12814300" y="1671076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163350</xdr:rowOff>
    </xdr:from>
    <xdr:to>
      <xdr:col>23</xdr:col>
      <xdr:colOff>568325</xdr:colOff>
      <xdr:row>97</xdr:row>
      <xdr:rowOff>93500</xdr:rowOff>
    </xdr:to>
    <xdr:sp macro="" textlink="">
      <xdr:nvSpPr>
        <xdr:cNvPr id="700" name="円/楕円 699"/>
        <xdr:cNvSpPr/>
      </xdr:nvSpPr>
      <xdr:spPr>
        <a:xfrm>
          <a:off x="16268700" y="16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141777</xdr:rowOff>
    </xdr:from>
    <xdr:ext cx="534377" cy="259045"/>
    <xdr:sp macro="" textlink="">
      <xdr:nvSpPr>
        <xdr:cNvPr id="701" name="公債費該当値テキスト"/>
        <xdr:cNvSpPr txBox="1"/>
      </xdr:nvSpPr>
      <xdr:spPr>
        <a:xfrm>
          <a:off x="16370300" y="1660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5731</xdr:rowOff>
    </xdr:from>
    <xdr:to>
      <xdr:col>22</xdr:col>
      <xdr:colOff>415925</xdr:colOff>
      <xdr:row>97</xdr:row>
      <xdr:rowOff>107331</xdr:rowOff>
    </xdr:to>
    <xdr:sp macro="" textlink="">
      <xdr:nvSpPr>
        <xdr:cNvPr id="702" name="円/楕円 701"/>
        <xdr:cNvSpPr/>
      </xdr:nvSpPr>
      <xdr:spPr>
        <a:xfrm>
          <a:off x="15430500" y="166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98458</xdr:rowOff>
    </xdr:from>
    <xdr:ext cx="534377" cy="259045"/>
    <xdr:sp macro="" textlink="">
      <xdr:nvSpPr>
        <xdr:cNvPr id="703" name="テキスト ボックス 702"/>
        <xdr:cNvSpPr txBox="1"/>
      </xdr:nvSpPr>
      <xdr:spPr>
        <a:xfrm>
          <a:off x="15214111" y="167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37213</xdr:rowOff>
    </xdr:from>
    <xdr:to>
      <xdr:col>21</xdr:col>
      <xdr:colOff>212725</xdr:colOff>
      <xdr:row>97</xdr:row>
      <xdr:rowOff>138813</xdr:rowOff>
    </xdr:to>
    <xdr:sp macro="" textlink="">
      <xdr:nvSpPr>
        <xdr:cNvPr id="704" name="円/楕円 703"/>
        <xdr:cNvSpPr/>
      </xdr:nvSpPr>
      <xdr:spPr>
        <a:xfrm>
          <a:off x="14541500" y="1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129940</xdr:rowOff>
    </xdr:from>
    <xdr:ext cx="534377" cy="259045"/>
    <xdr:sp macro="" textlink="">
      <xdr:nvSpPr>
        <xdr:cNvPr id="705" name="テキスト ボックス 704"/>
        <xdr:cNvSpPr txBox="1"/>
      </xdr:nvSpPr>
      <xdr:spPr>
        <a:xfrm>
          <a:off x="14325111" y="167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35440</xdr:rowOff>
    </xdr:from>
    <xdr:to>
      <xdr:col>20</xdr:col>
      <xdr:colOff>9525</xdr:colOff>
      <xdr:row>97</xdr:row>
      <xdr:rowOff>137040</xdr:rowOff>
    </xdr:to>
    <xdr:sp macro="" textlink="">
      <xdr:nvSpPr>
        <xdr:cNvPr id="706" name="円/楕円 705"/>
        <xdr:cNvSpPr/>
      </xdr:nvSpPr>
      <xdr:spPr>
        <a:xfrm>
          <a:off x="13652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128167</xdr:rowOff>
    </xdr:from>
    <xdr:ext cx="534377" cy="259045"/>
    <xdr:sp macro="" textlink="">
      <xdr:nvSpPr>
        <xdr:cNvPr id="707" name="テキスト ボックス 706"/>
        <xdr:cNvSpPr txBox="1"/>
      </xdr:nvSpPr>
      <xdr:spPr>
        <a:xfrm>
          <a:off x="13436111"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29318</xdr:rowOff>
    </xdr:from>
    <xdr:to>
      <xdr:col>18</xdr:col>
      <xdr:colOff>492125</xdr:colOff>
      <xdr:row>97</xdr:row>
      <xdr:rowOff>130918</xdr:rowOff>
    </xdr:to>
    <xdr:sp macro="" textlink="">
      <xdr:nvSpPr>
        <xdr:cNvPr id="708" name="円/楕円 707"/>
        <xdr:cNvSpPr/>
      </xdr:nvSpPr>
      <xdr:spPr>
        <a:xfrm>
          <a:off x="12763500" y="166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122045</xdr:rowOff>
    </xdr:from>
    <xdr:ext cx="534377" cy="259045"/>
    <xdr:sp macro="" textlink="">
      <xdr:nvSpPr>
        <xdr:cNvPr id="709" name="テキスト ボックス 708"/>
        <xdr:cNvSpPr txBox="1"/>
      </xdr:nvSpPr>
      <xdr:spPr>
        <a:xfrm>
          <a:off x="12547111" y="167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全ての項目において、住民１人当たりのコストは類似団体平均より低くなっている。住民１人当たりコストが最も高いのは民生費で</a:t>
          </a:r>
          <a:r>
            <a:rPr kumimoji="1" lang="en-US" altLang="ja-JP" sz="1400">
              <a:latin typeface="ＭＳ Ｐゴシック"/>
            </a:rPr>
            <a:t>154,579</a:t>
          </a:r>
          <a:r>
            <a:rPr kumimoji="1" lang="ja-JP" altLang="en-US" sz="1400">
              <a:latin typeface="ＭＳ Ｐゴシック"/>
            </a:rPr>
            <a:t>円となっているが、これは子育て環境の充実を図るため</a:t>
          </a:r>
          <a:r>
            <a:rPr kumimoji="1" lang="en-US" altLang="ja-JP" sz="1400">
              <a:latin typeface="ＭＳ Ｐゴシック"/>
            </a:rPr>
            <a:t>25</a:t>
          </a:r>
          <a:r>
            <a:rPr kumimoji="1" lang="ja-JP" altLang="en-US" sz="1400">
              <a:latin typeface="ＭＳ Ｐゴシック"/>
            </a:rPr>
            <a:t>年度より子育て支援事業に重点的に取り組んできたことにより児童福祉行政に要する経費が増加していることが主な要因である。なお、土木費については、</a:t>
          </a:r>
          <a:r>
            <a:rPr kumimoji="1" lang="en-US" altLang="ja-JP" sz="1400">
              <a:latin typeface="ＭＳ Ｐゴシック"/>
            </a:rPr>
            <a:t>27</a:t>
          </a:r>
          <a:r>
            <a:rPr kumimoji="1" lang="ja-JP" altLang="en-US" sz="1400">
              <a:latin typeface="ＭＳ Ｐゴシック"/>
            </a:rPr>
            <a:t>年度の</a:t>
          </a:r>
          <a:r>
            <a:rPr kumimoji="1" lang="en-US" altLang="ja-JP" sz="1400">
              <a:latin typeface="ＭＳ Ｐゴシック"/>
            </a:rPr>
            <a:t>124,627</a:t>
          </a:r>
          <a:r>
            <a:rPr kumimoji="1" lang="ja-JP" altLang="en-US" sz="1400">
              <a:latin typeface="ＭＳ Ｐゴシック"/>
            </a:rPr>
            <a:t>円から</a:t>
          </a:r>
          <a:r>
            <a:rPr kumimoji="1" lang="en-US" altLang="ja-JP" sz="1400">
              <a:latin typeface="ＭＳ Ｐゴシック"/>
            </a:rPr>
            <a:t>28</a:t>
          </a:r>
          <a:r>
            <a:rPr kumimoji="1" lang="ja-JP" altLang="en-US" sz="1400">
              <a:latin typeface="ＭＳ Ｐゴシック"/>
            </a:rPr>
            <a:t>年度は</a:t>
          </a:r>
          <a:r>
            <a:rPr kumimoji="1" lang="en-US" altLang="ja-JP" sz="1400">
              <a:latin typeface="ＭＳ Ｐゴシック"/>
            </a:rPr>
            <a:t>81,301</a:t>
          </a:r>
          <a:r>
            <a:rPr kumimoji="1" lang="ja-JP" altLang="en-US" sz="1400">
              <a:latin typeface="ＭＳ Ｐゴシック"/>
            </a:rPr>
            <a:t>円になり前年比</a:t>
          </a:r>
          <a:r>
            <a:rPr kumimoji="1" lang="en-US" altLang="ja-JP" sz="1400">
              <a:latin typeface="ＭＳ Ｐゴシック"/>
            </a:rPr>
            <a:t>34.8</a:t>
          </a:r>
          <a:r>
            <a:rPr kumimoji="1" lang="ja-JP" altLang="en-US" sz="1400">
              <a:latin typeface="ＭＳ Ｐゴシック"/>
            </a:rPr>
            <a:t>％と大きく減少しているが、これは</a:t>
          </a:r>
          <a:r>
            <a:rPr kumimoji="1" lang="en-US" altLang="ja-JP" sz="1400">
              <a:latin typeface="ＭＳ Ｐゴシック"/>
            </a:rPr>
            <a:t>27</a:t>
          </a:r>
          <a:r>
            <a:rPr kumimoji="1" lang="ja-JP" altLang="en-US" sz="1400">
              <a:latin typeface="ＭＳ Ｐゴシック"/>
            </a:rPr>
            <a:t>年度においては通常の道路改良事業のほかに社会資本整備総合交付金事業を活用し村営戸建賃貸住宅及び公園整備を行ったため、通常の年度より事業量が多かったことによる。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ふるさと納税寄附金、国県補助事業や交付税措置のある有利な起債の活用により積極的な財源確保を図ることで、実質収支額は標準財政規模比</a:t>
          </a:r>
          <a:r>
            <a:rPr kumimoji="1" lang="en-US" altLang="ja-JP" sz="1200">
              <a:latin typeface="ＭＳ ゴシック" pitchFamily="49" charset="-128"/>
              <a:ea typeface="ＭＳ ゴシック" pitchFamily="49" charset="-128"/>
            </a:rPr>
            <a:t>28.90</a:t>
          </a:r>
          <a:r>
            <a:rPr kumimoji="1" lang="ja-JP" altLang="en-US" sz="1200">
              <a:latin typeface="ＭＳ ゴシック" pitchFamily="49" charset="-128"/>
              <a:ea typeface="ＭＳ ゴシック" pitchFamily="49" charset="-128"/>
            </a:rPr>
            <a:t>％の黒字を確保しているものの、</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7.55</a:t>
          </a:r>
          <a:r>
            <a:rPr kumimoji="1" lang="ja-JP" altLang="en-US" sz="1200">
              <a:latin typeface="ＭＳ ゴシック" pitchFamily="49" charset="-128"/>
              <a:ea typeface="ＭＳ ゴシック" pitchFamily="49" charset="-128"/>
            </a:rPr>
            <a:t>ポイント減少している。これは、大型ハード事業を</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年度に明許繰越したことによる。同じ要因により実質単年度収支は▲</a:t>
          </a:r>
          <a:r>
            <a:rPr kumimoji="1" lang="en-US" altLang="ja-JP" sz="1200">
              <a:latin typeface="ＭＳ ゴシック" pitchFamily="49" charset="-128"/>
              <a:ea typeface="ＭＳ ゴシック" pitchFamily="49" charset="-128"/>
            </a:rPr>
            <a:t>7.85</a:t>
          </a:r>
          <a:r>
            <a:rPr kumimoji="1" lang="ja-JP" altLang="en-US" sz="1200">
              <a:latin typeface="ＭＳ ゴシック" pitchFamily="49" charset="-128"/>
              <a:ea typeface="ＭＳ ゴシック" pitchFamily="49" charset="-128"/>
            </a:rPr>
            <a:t>％と負の数値となった。</a:t>
          </a:r>
        </a:p>
        <a:p>
          <a:r>
            <a:rPr kumimoji="1" lang="ja-JP" altLang="en-US" sz="1200">
              <a:latin typeface="ＭＳ ゴシック" pitchFamily="49" charset="-128"/>
              <a:ea typeface="ＭＳ ゴシック" pitchFamily="49" charset="-128"/>
            </a:rPr>
            <a:t>　また、財政調整基金については災害等の不測の事態を想定する中、標準財政規模比で</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％程度を確保しているが、今後も将来の財政運営をシミュレーションする中で計画的な基金の確保・運用に努めていく。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一般会計については、大型建設事業の実施に当たり、有利な国県補助金及び起債を活用することで村一般財源の負担軽減を図っているほか、</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年度からふるさと納税寄附金が大きく増加したこともあって大幅な黒字の状態が維持できている。</a:t>
          </a:r>
        </a:p>
        <a:p>
          <a:r>
            <a:rPr kumimoji="1" lang="ja-JP" altLang="en-US" sz="1400">
              <a:latin typeface="ＭＳ ゴシック" pitchFamily="49" charset="-128"/>
              <a:ea typeface="ＭＳ ゴシック" pitchFamily="49" charset="-128"/>
            </a:rPr>
            <a:t>　特別会計についても、全会計において黒字となっている。しかし、下水道事業特別会計では処理場の老朽化による長寿命化のための改修が、簡易水道特別会計では老朽化による管路や制御システムの更新が求められており、今後大きな支出が見込まれることから、使用料水準の見直し等による経営基盤強化が必要となっている。その他の特別会計においても、独立採算の原則に立ち返った保険料水準の適正化、保健予防・介護予防事業の強化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5072518</v>
      </c>
      <c r="BO4" s="411"/>
      <c r="BP4" s="411"/>
      <c r="BQ4" s="411"/>
      <c r="BR4" s="411"/>
      <c r="BS4" s="411"/>
      <c r="BT4" s="411"/>
      <c r="BU4" s="412"/>
      <c r="BV4" s="410">
        <v>5703407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28.9</v>
      </c>
      <c r="CU4" s="588"/>
      <c r="CV4" s="588"/>
      <c r="CW4" s="588"/>
      <c r="CX4" s="588"/>
      <c r="CY4" s="588"/>
      <c r="CZ4" s="588"/>
      <c r="DA4" s="589"/>
      <c r="DB4" s="587">
        <v>36.4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4108961</v>
      </c>
      <c r="BO5" s="416"/>
      <c r="BP5" s="416"/>
      <c r="BQ5" s="416"/>
      <c r="BR5" s="416"/>
      <c r="BS5" s="416"/>
      <c r="BT5" s="416"/>
      <c r="BU5" s="417"/>
      <c r="BV5" s="415">
        <v>4743676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74.099999999999994</v>
      </c>
      <c r="CU5" s="386"/>
      <c r="CV5" s="386"/>
      <c r="CW5" s="386"/>
      <c r="CX5" s="386"/>
      <c r="CY5" s="386"/>
      <c r="CZ5" s="386"/>
      <c r="DA5" s="387"/>
      <c r="DB5" s="385">
        <v>73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963557</v>
      </c>
      <c r="BO6" s="416"/>
      <c r="BP6" s="416"/>
      <c r="BQ6" s="416"/>
      <c r="BR6" s="416"/>
      <c r="BS6" s="416"/>
      <c r="BT6" s="416"/>
      <c r="BU6" s="417"/>
      <c r="BV6" s="415">
        <v>959731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77.400000000000006</v>
      </c>
      <c r="CU6" s="562"/>
      <c r="CV6" s="562"/>
      <c r="CW6" s="562"/>
      <c r="CX6" s="562"/>
      <c r="CY6" s="562"/>
      <c r="CZ6" s="562"/>
      <c r="DA6" s="563"/>
      <c r="DB6" s="561">
        <v>77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224099</v>
      </c>
      <c r="BO7" s="416"/>
      <c r="BP7" s="416"/>
      <c r="BQ7" s="416"/>
      <c r="BR7" s="416"/>
      <c r="BS7" s="416"/>
      <c r="BT7" s="416"/>
      <c r="BU7" s="417"/>
      <c r="BV7" s="415">
        <v>11911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2558308</v>
      </c>
      <c r="CU7" s="416"/>
      <c r="CV7" s="416"/>
      <c r="CW7" s="416"/>
      <c r="CX7" s="416"/>
      <c r="CY7" s="416"/>
      <c r="CZ7" s="416"/>
      <c r="DA7" s="417"/>
      <c r="DB7" s="415">
        <v>2600383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739458</v>
      </c>
      <c r="BO8" s="416"/>
      <c r="BP8" s="416"/>
      <c r="BQ8" s="416"/>
      <c r="BR8" s="416"/>
      <c r="BS8" s="416"/>
      <c r="BT8" s="416"/>
      <c r="BU8" s="417"/>
      <c r="BV8" s="415">
        <v>947820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6592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-208362</v>
      </c>
      <c r="BO9" s="416"/>
      <c r="BP9" s="416"/>
      <c r="BQ9" s="416"/>
      <c r="BR9" s="416"/>
      <c r="BS9" s="416"/>
      <c r="BT9" s="416"/>
      <c r="BU9" s="417"/>
      <c r="BV9" s="415">
        <v>272248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9.1</v>
      </c>
      <c r="CU9" s="386"/>
      <c r="CV9" s="386"/>
      <c r="CW9" s="386"/>
      <c r="CX9" s="386"/>
      <c r="CY9" s="386"/>
      <c r="CZ9" s="386"/>
      <c r="DA9" s="387"/>
      <c r="DB9" s="385">
        <v>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6819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7648</v>
      </c>
      <c r="BO10" s="416"/>
      <c r="BP10" s="416"/>
      <c r="BQ10" s="416"/>
      <c r="BR10" s="416"/>
      <c r="BS10" s="416"/>
      <c r="BT10" s="416"/>
      <c r="BU10" s="417"/>
      <c r="BV10" s="415">
        <v>4108</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6820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6713</v>
      </c>
      <c r="S13" s="517"/>
      <c r="T13" s="517"/>
      <c r="U13" s="517"/>
      <c r="V13" s="518"/>
      <c r="W13" s="504" t="s">
        <v>125</v>
      </c>
      <c r="X13" s="428"/>
      <c r="Y13" s="428"/>
      <c r="Z13" s="428"/>
      <c r="AA13" s="428"/>
      <c r="AB13" s="429"/>
      <c r="AC13" s="391">
        <v>809</v>
      </c>
      <c r="AD13" s="392"/>
      <c r="AE13" s="392"/>
      <c r="AF13" s="392"/>
      <c r="AG13" s="393"/>
      <c r="AH13" s="391">
        <v>844</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-200714</v>
      </c>
      <c r="BO13" s="416"/>
      <c r="BP13" s="416"/>
      <c r="BQ13" s="416"/>
      <c r="BR13" s="416"/>
      <c r="BS13" s="416"/>
      <c r="BT13" s="416"/>
      <c r="BU13" s="417"/>
      <c r="BV13" s="415">
        <v>276356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4.9000000000000004</v>
      </c>
      <c r="CU13" s="386"/>
      <c r="CV13" s="386"/>
      <c r="CW13" s="386"/>
      <c r="CX13" s="386"/>
      <c r="CY13" s="386"/>
      <c r="CZ13" s="386"/>
      <c r="DA13" s="387"/>
      <c r="DB13" s="385">
        <v>3.8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6864</v>
      </c>
      <c r="S14" s="517"/>
      <c r="T14" s="517"/>
      <c r="U14" s="517"/>
      <c r="V14" s="518"/>
      <c r="W14" s="519"/>
      <c r="X14" s="431"/>
      <c r="Y14" s="431"/>
      <c r="Z14" s="431"/>
      <c r="AA14" s="431"/>
      <c r="AB14" s="432"/>
      <c r="AC14" s="509">
        <v>21.6</v>
      </c>
      <c r="AD14" s="510"/>
      <c r="AE14" s="510"/>
      <c r="AF14" s="510"/>
      <c r="AG14" s="511"/>
      <c r="AH14" s="509">
        <v>22.3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6756</v>
      </c>
      <c r="S15" s="517"/>
      <c r="T15" s="517"/>
      <c r="U15" s="517"/>
      <c r="V15" s="518"/>
      <c r="W15" s="504" t="s">
        <v>131</v>
      </c>
      <c r="X15" s="428"/>
      <c r="Y15" s="428"/>
      <c r="Z15" s="428"/>
      <c r="AA15" s="428"/>
      <c r="AB15" s="429"/>
      <c r="AC15" s="391">
        <v>1208</v>
      </c>
      <c r="AD15" s="392"/>
      <c r="AE15" s="392"/>
      <c r="AF15" s="392"/>
      <c r="AG15" s="393"/>
      <c r="AH15" s="391">
        <v>1283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677786</v>
      </c>
      <c r="BO15" s="411"/>
      <c r="BP15" s="411"/>
      <c r="BQ15" s="411"/>
      <c r="BR15" s="411"/>
      <c r="BS15" s="411"/>
      <c r="BT15" s="411"/>
      <c r="BU15" s="412"/>
      <c r="BV15" s="410">
        <v>673959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32.200000000000003</v>
      </c>
      <c r="AD16" s="510"/>
      <c r="AE16" s="510"/>
      <c r="AF16" s="510"/>
      <c r="AG16" s="511"/>
      <c r="AH16" s="509">
        <v>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2284898</v>
      </c>
      <c r="BO16" s="416"/>
      <c r="BP16" s="416"/>
      <c r="BQ16" s="416"/>
      <c r="BR16" s="416"/>
      <c r="BS16" s="416"/>
      <c r="BT16" s="416"/>
      <c r="BU16" s="417"/>
      <c r="BV16" s="415">
        <v>2300179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1732</v>
      </c>
      <c r="AD17" s="392"/>
      <c r="AE17" s="392"/>
      <c r="AF17" s="392"/>
      <c r="AG17" s="393"/>
      <c r="AH17" s="391">
        <v>1650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843234</v>
      </c>
      <c r="BO17" s="416"/>
      <c r="BP17" s="416"/>
      <c r="BQ17" s="416"/>
      <c r="BR17" s="416"/>
      <c r="BS17" s="416"/>
      <c r="BT17" s="416"/>
      <c r="BU17" s="417"/>
      <c r="BV17" s="415">
        <v>837968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76.790000000000006</v>
      </c>
      <c r="M18" s="480"/>
      <c r="N18" s="480"/>
      <c r="O18" s="480"/>
      <c r="P18" s="480"/>
      <c r="Q18" s="480"/>
      <c r="R18" s="481"/>
      <c r="S18" s="481"/>
      <c r="T18" s="481"/>
      <c r="U18" s="481"/>
      <c r="V18" s="482"/>
      <c r="W18" s="496"/>
      <c r="X18" s="497"/>
      <c r="Y18" s="497"/>
      <c r="Z18" s="497"/>
      <c r="AA18" s="497"/>
      <c r="AB18" s="505"/>
      <c r="AC18" s="379">
        <v>46.2</v>
      </c>
      <c r="AD18" s="380"/>
      <c r="AE18" s="380"/>
      <c r="AF18" s="380"/>
      <c r="AG18" s="483"/>
      <c r="AH18" s="379">
        <v>43.7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1893574</v>
      </c>
      <c r="BO18" s="416"/>
      <c r="BP18" s="416"/>
      <c r="BQ18" s="416"/>
      <c r="BR18" s="416"/>
      <c r="BS18" s="416"/>
      <c r="BT18" s="416"/>
      <c r="BU18" s="417"/>
      <c r="BV18" s="415">
        <v>1906650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4288498</v>
      </c>
      <c r="BO19" s="416"/>
      <c r="BP19" s="416"/>
      <c r="BQ19" s="416"/>
      <c r="BR19" s="416"/>
      <c r="BS19" s="416"/>
      <c r="BT19" s="416"/>
      <c r="BU19" s="417"/>
      <c r="BV19" s="415">
        <v>4621934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3397620</v>
      </c>
      <c r="BO23" s="416"/>
      <c r="BP23" s="416"/>
      <c r="BQ23" s="416"/>
      <c r="BR23" s="416"/>
      <c r="BS23" s="416"/>
      <c r="BT23" s="416"/>
      <c r="BU23" s="417"/>
      <c r="BV23" s="415">
        <v>3620693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6140</v>
      </c>
      <c r="R24" s="392"/>
      <c r="S24" s="392"/>
      <c r="T24" s="392"/>
      <c r="U24" s="392"/>
      <c r="V24" s="393"/>
      <c r="W24" s="457"/>
      <c r="X24" s="448"/>
      <c r="Y24" s="449"/>
      <c r="Z24" s="388" t="s">
        <v>154</v>
      </c>
      <c r="AA24" s="389"/>
      <c r="AB24" s="389"/>
      <c r="AC24" s="389"/>
      <c r="AD24" s="389"/>
      <c r="AE24" s="389"/>
      <c r="AF24" s="389"/>
      <c r="AG24" s="390"/>
      <c r="AH24" s="391">
        <v>65</v>
      </c>
      <c r="AI24" s="392"/>
      <c r="AJ24" s="392"/>
      <c r="AK24" s="392"/>
      <c r="AL24" s="393"/>
      <c r="AM24" s="391">
        <v>202475</v>
      </c>
      <c r="AN24" s="392"/>
      <c r="AO24" s="392"/>
      <c r="AP24" s="392"/>
      <c r="AQ24" s="392"/>
      <c r="AR24" s="393"/>
      <c r="AS24" s="391">
        <v>3115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3227072</v>
      </c>
      <c r="BO24" s="416"/>
      <c r="BP24" s="416"/>
      <c r="BQ24" s="416"/>
      <c r="BR24" s="416"/>
      <c r="BS24" s="416"/>
      <c r="BT24" s="416"/>
      <c r="BU24" s="417"/>
      <c r="BV24" s="415">
        <v>3422396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5220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87900</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4610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2550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359021</v>
      </c>
      <c r="BO27" s="419"/>
      <c r="BP27" s="419"/>
      <c r="BQ27" s="419"/>
      <c r="BR27" s="419"/>
      <c r="BS27" s="419"/>
      <c r="BT27" s="419"/>
      <c r="BU27" s="420"/>
      <c r="BV27" s="418">
        <v>358624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1900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1185601</v>
      </c>
      <c r="BO28" s="411"/>
      <c r="BP28" s="411"/>
      <c r="BQ28" s="411"/>
      <c r="BR28" s="411"/>
      <c r="BS28" s="411"/>
      <c r="BT28" s="411"/>
      <c r="BU28" s="412"/>
      <c r="BV28" s="410">
        <v>1177953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1558</v>
      </c>
      <c r="R29" s="392"/>
      <c r="S29" s="392"/>
      <c r="T29" s="392"/>
      <c r="U29" s="392"/>
      <c r="V29" s="393"/>
      <c r="W29" s="458"/>
      <c r="X29" s="459"/>
      <c r="Y29" s="460"/>
      <c r="Z29" s="388" t="s">
        <v>171</v>
      </c>
      <c r="AA29" s="389"/>
      <c r="AB29" s="389"/>
      <c r="AC29" s="389"/>
      <c r="AD29" s="389"/>
      <c r="AE29" s="389"/>
      <c r="AF29" s="389"/>
      <c r="AG29" s="390"/>
      <c r="AH29" s="391">
        <v>65</v>
      </c>
      <c r="AI29" s="392"/>
      <c r="AJ29" s="392"/>
      <c r="AK29" s="392"/>
      <c r="AL29" s="393"/>
      <c r="AM29" s="391">
        <v>202475</v>
      </c>
      <c r="AN29" s="392"/>
      <c r="AO29" s="392"/>
      <c r="AP29" s="392"/>
      <c r="AQ29" s="392"/>
      <c r="AR29" s="393"/>
      <c r="AS29" s="391">
        <v>3115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601085</v>
      </c>
      <c r="BO29" s="416"/>
      <c r="BP29" s="416"/>
      <c r="BQ29" s="416"/>
      <c r="BR29" s="416"/>
      <c r="BS29" s="416"/>
      <c r="BT29" s="416"/>
      <c r="BU29" s="417"/>
      <c r="BV29" s="415">
        <v>598994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186381</v>
      </c>
      <c r="BO30" s="419"/>
      <c r="BP30" s="419"/>
      <c r="BQ30" s="419"/>
      <c r="BR30" s="419"/>
      <c r="BS30" s="419"/>
      <c r="BT30" s="419"/>
      <c r="BU30" s="420"/>
      <c r="BV30" s="418">
        <v>186381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豊丘村土地開発公社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南信州広域連合（広域振興基金特別会計）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長野県市町村総合事務組合（一般会計）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長野県市町村総合事務組合（非常勤職員公務災害補償特別会計）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下伊那郡町村総合事務組合（一般会計）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下伊那自治センター組合（一般会計）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下伊那郡土木技術センター組合（一般会計）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南信地域町村交通災害共済事務組合（一般会計）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92" t="s">
        <v>534</v>
      </c>
      <c r="D34" s="1192"/>
      <c r="E34" s="1193"/>
      <c r="F34" s="32">
        <v>20.99</v>
      </c>
      <c r="G34" s="33">
        <v>26.23</v>
      </c>
      <c r="H34" s="33">
        <v>26.64</v>
      </c>
      <c r="I34" s="33">
        <v>36.44</v>
      </c>
      <c r="J34" s="34">
        <v>28.9</v>
      </c>
      <c r="K34" s="22"/>
      <c r="L34" s="22"/>
      <c r="M34" s="22"/>
      <c r="N34" s="22"/>
      <c r="O34" s="22"/>
      <c r="P34" s="22"/>
    </row>
    <row r="35" spans="1:16" ht="39" customHeight="1" x14ac:dyDescent="0.15">
      <c r="A35" s="22"/>
      <c r="B35" s="35"/>
      <c r="C35" s="1186" t="s">
        <v>535</v>
      </c>
      <c r="D35" s="1187"/>
      <c r="E35" s="1188"/>
      <c r="F35" s="36">
        <v>0.5</v>
      </c>
      <c r="G35" s="37">
        <v>0.93</v>
      </c>
      <c r="H35" s="37">
        <v>0.65</v>
      </c>
      <c r="I35" s="37">
        <v>1.17</v>
      </c>
      <c r="J35" s="38">
        <v>4.21</v>
      </c>
      <c r="K35" s="22"/>
      <c r="L35" s="22"/>
      <c r="M35" s="22"/>
      <c r="N35" s="22"/>
      <c r="O35" s="22"/>
      <c r="P35" s="22"/>
    </row>
    <row r="36" spans="1:16" ht="39" customHeight="1" x14ac:dyDescent="0.15">
      <c r="A36" s="22"/>
      <c r="B36" s="35"/>
      <c r="C36" s="1186" t="s">
        <v>536</v>
      </c>
      <c r="D36" s="1187"/>
      <c r="E36" s="1188"/>
      <c r="F36" s="36">
        <v>0.97</v>
      </c>
      <c r="G36" s="37">
        <v>0.56000000000000005</v>
      </c>
      <c r="H36" s="37">
        <v>0.57999999999999996</v>
      </c>
      <c r="I36" s="37">
        <v>0.98</v>
      </c>
      <c r="J36" s="38">
        <v>2.25</v>
      </c>
      <c r="K36" s="22"/>
      <c r="L36" s="22"/>
      <c r="M36" s="22"/>
      <c r="N36" s="22"/>
      <c r="O36" s="22"/>
      <c r="P36" s="22"/>
    </row>
    <row r="37" spans="1:16" ht="39" customHeight="1" x14ac:dyDescent="0.15">
      <c r="A37" s="22"/>
      <c r="B37" s="35"/>
      <c r="C37" s="1186" t="s">
        <v>537</v>
      </c>
      <c r="D37" s="1187"/>
      <c r="E37" s="1188"/>
      <c r="F37" s="36">
        <v>0.24</v>
      </c>
      <c r="G37" s="37">
        <v>0.57999999999999996</v>
      </c>
      <c r="H37" s="37">
        <v>0.93</v>
      </c>
      <c r="I37" s="37">
        <v>1.44</v>
      </c>
      <c r="J37" s="38">
        <v>2.25</v>
      </c>
      <c r="K37" s="22"/>
      <c r="L37" s="22"/>
      <c r="M37" s="22"/>
      <c r="N37" s="22"/>
      <c r="O37" s="22"/>
      <c r="P37" s="22"/>
    </row>
    <row r="38" spans="1:16" ht="39" customHeight="1" x14ac:dyDescent="0.15">
      <c r="A38" s="22"/>
      <c r="B38" s="35"/>
      <c r="C38" s="1186" t="s">
        <v>538</v>
      </c>
      <c r="D38" s="1187"/>
      <c r="E38" s="1188"/>
      <c r="F38" s="36">
        <v>0.27</v>
      </c>
      <c r="G38" s="37">
        <v>0.99</v>
      </c>
      <c r="H38" s="37">
        <v>0.8</v>
      </c>
      <c r="I38" s="37">
        <v>0.84</v>
      </c>
      <c r="J38" s="38">
        <v>1.54</v>
      </c>
      <c r="K38" s="22"/>
      <c r="L38" s="22"/>
      <c r="M38" s="22"/>
      <c r="N38" s="22"/>
      <c r="O38" s="22"/>
      <c r="P38" s="22"/>
    </row>
    <row r="39" spans="1:16" ht="39" customHeight="1" x14ac:dyDescent="0.15">
      <c r="A39" s="22"/>
      <c r="B39" s="35"/>
      <c r="C39" s="1186" t="s">
        <v>539</v>
      </c>
      <c r="D39" s="1187"/>
      <c r="E39" s="1188"/>
      <c r="F39" s="36">
        <v>0</v>
      </c>
      <c r="G39" s="37">
        <v>0</v>
      </c>
      <c r="H39" s="37">
        <v>0</v>
      </c>
      <c r="I39" s="37">
        <v>0</v>
      </c>
      <c r="J39" s="38">
        <v>0</v>
      </c>
      <c r="K39" s="22"/>
      <c r="L39" s="22"/>
      <c r="M39" s="22"/>
      <c r="N39" s="22"/>
      <c r="O39" s="22"/>
      <c r="P39" s="22"/>
    </row>
    <row r="40" spans="1:16" ht="39" customHeight="1" x14ac:dyDescent="0.15">
      <c r="A40" s="22"/>
      <c r="B40" s="35"/>
      <c r="C40" s="1186"/>
      <c r="D40" s="1187"/>
      <c r="E40" s="1188"/>
      <c r="F40" s="36"/>
      <c r="G40" s="37"/>
      <c r="H40" s="37"/>
      <c r="I40" s="37"/>
      <c r="J40" s="38"/>
      <c r="K40" s="22"/>
      <c r="L40" s="22"/>
      <c r="M40" s="22"/>
      <c r="N40" s="22"/>
      <c r="O40" s="22"/>
      <c r="P40" s="22"/>
    </row>
    <row r="41" spans="1:16" ht="39" customHeight="1" x14ac:dyDescent="0.15">
      <c r="A41" s="22"/>
      <c r="B41" s="35"/>
      <c r="C41" s="1186"/>
      <c r="D41" s="1187"/>
      <c r="E41" s="1188"/>
      <c r="F41" s="36"/>
      <c r="G41" s="37"/>
      <c r="H41" s="37"/>
      <c r="I41" s="37"/>
      <c r="J41" s="38"/>
      <c r="K41" s="22"/>
      <c r="L41" s="22"/>
      <c r="M41" s="22"/>
      <c r="N41" s="22"/>
      <c r="O41" s="22"/>
      <c r="P41" s="22"/>
    </row>
    <row r="42" spans="1:16" ht="39" customHeight="1" x14ac:dyDescent="0.15">
      <c r="A42" s="22"/>
      <c r="B42" s="39"/>
      <c r="C42" s="1186" t="s">
        <v>540</v>
      </c>
      <c r="D42" s="1187"/>
      <c r="E42" s="1188"/>
      <c r="F42" s="36" t="s">
        <v>487</v>
      </c>
      <c r="G42" s="37" t="s">
        <v>487</v>
      </c>
      <c r="H42" s="37" t="s">
        <v>487</v>
      </c>
      <c r="I42" s="37" t="s">
        <v>487</v>
      </c>
      <c r="J42" s="38" t="s">
        <v>487</v>
      </c>
      <c r="K42" s="22"/>
      <c r="L42" s="22"/>
      <c r="M42" s="22"/>
      <c r="N42" s="22"/>
      <c r="O42" s="22"/>
      <c r="P42" s="22"/>
    </row>
    <row r="43" spans="1:16" ht="39" customHeight="1" thickBot="1" x14ac:dyDescent="0.2">
      <c r="A43" s="22"/>
      <c r="B43" s="40"/>
      <c r="C43" s="1189" t="s">
        <v>541</v>
      </c>
      <c r="D43" s="1190"/>
      <c r="E43" s="1191"/>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354</v>
      </c>
      <c r="L45" s="60">
        <v>343</v>
      </c>
      <c r="M45" s="60">
        <v>339</v>
      </c>
      <c r="N45" s="60">
        <v>382</v>
      </c>
      <c r="O45" s="61">
        <v>400</v>
      </c>
      <c r="P45" s="48"/>
      <c r="Q45" s="48"/>
      <c r="R45" s="48"/>
      <c r="S45" s="48"/>
      <c r="T45" s="48"/>
      <c r="U45" s="48"/>
    </row>
    <row r="46" spans="1:21" ht="30.75" customHeight="1" x14ac:dyDescent="0.15">
      <c r="A46" s="48"/>
      <c r="B46" s="1204"/>
      <c r="C46" s="1205"/>
      <c r="D46" s="62"/>
      <c r="E46" s="1196" t="s">
        <v>13</v>
      </c>
      <c r="F46" s="1196"/>
      <c r="G46" s="1196"/>
      <c r="H46" s="1196"/>
      <c r="I46" s="1196"/>
      <c r="J46" s="1197"/>
      <c r="K46" s="63" t="s">
        <v>487</v>
      </c>
      <c r="L46" s="64" t="s">
        <v>487</v>
      </c>
      <c r="M46" s="64" t="s">
        <v>487</v>
      </c>
      <c r="N46" s="64" t="s">
        <v>487</v>
      </c>
      <c r="O46" s="65" t="s">
        <v>487</v>
      </c>
      <c r="P46" s="48"/>
      <c r="Q46" s="48"/>
      <c r="R46" s="48"/>
      <c r="S46" s="48"/>
      <c r="T46" s="48"/>
      <c r="U46" s="48"/>
    </row>
    <row r="47" spans="1:21" ht="30.75" customHeight="1" x14ac:dyDescent="0.15">
      <c r="A47" s="48"/>
      <c r="B47" s="1204"/>
      <c r="C47" s="1205"/>
      <c r="D47" s="62"/>
      <c r="E47" s="1196" t="s">
        <v>14</v>
      </c>
      <c r="F47" s="1196"/>
      <c r="G47" s="1196"/>
      <c r="H47" s="1196"/>
      <c r="I47" s="1196"/>
      <c r="J47" s="1197"/>
      <c r="K47" s="63" t="s">
        <v>487</v>
      </c>
      <c r="L47" s="64" t="s">
        <v>487</v>
      </c>
      <c r="M47" s="64" t="s">
        <v>487</v>
      </c>
      <c r="N47" s="64" t="s">
        <v>487</v>
      </c>
      <c r="O47" s="65" t="s">
        <v>487</v>
      </c>
      <c r="P47" s="48"/>
      <c r="Q47" s="48"/>
      <c r="R47" s="48"/>
      <c r="S47" s="48"/>
      <c r="T47" s="48"/>
      <c r="U47" s="48"/>
    </row>
    <row r="48" spans="1:21" ht="30.75" customHeight="1" x14ac:dyDescent="0.15">
      <c r="A48" s="48"/>
      <c r="B48" s="1204"/>
      <c r="C48" s="1205"/>
      <c r="D48" s="62"/>
      <c r="E48" s="1196" t="s">
        <v>15</v>
      </c>
      <c r="F48" s="1196"/>
      <c r="G48" s="1196"/>
      <c r="H48" s="1196"/>
      <c r="I48" s="1196"/>
      <c r="J48" s="1197"/>
      <c r="K48" s="63">
        <v>159</v>
      </c>
      <c r="L48" s="64">
        <v>160</v>
      </c>
      <c r="M48" s="64">
        <v>157</v>
      </c>
      <c r="N48" s="64">
        <v>161</v>
      </c>
      <c r="O48" s="65">
        <v>192</v>
      </c>
      <c r="P48" s="48"/>
      <c r="Q48" s="48"/>
      <c r="R48" s="48"/>
      <c r="S48" s="48"/>
      <c r="T48" s="48"/>
      <c r="U48" s="48"/>
    </row>
    <row r="49" spans="1:21" ht="30.75" customHeight="1" x14ac:dyDescent="0.15">
      <c r="A49" s="48"/>
      <c r="B49" s="1204"/>
      <c r="C49" s="1205"/>
      <c r="D49" s="62"/>
      <c r="E49" s="1196" t="s">
        <v>16</v>
      </c>
      <c r="F49" s="1196"/>
      <c r="G49" s="1196"/>
      <c r="H49" s="1196"/>
      <c r="I49" s="1196"/>
      <c r="J49" s="1197"/>
      <c r="K49" s="63">
        <v>6</v>
      </c>
      <c r="L49" s="64">
        <v>6</v>
      </c>
      <c r="M49" s="64">
        <v>6</v>
      </c>
      <c r="N49" s="64">
        <v>7</v>
      </c>
      <c r="O49" s="65">
        <v>7</v>
      </c>
      <c r="P49" s="48"/>
      <c r="Q49" s="48"/>
      <c r="R49" s="48"/>
      <c r="S49" s="48"/>
      <c r="T49" s="48"/>
      <c r="U49" s="48"/>
    </row>
    <row r="50" spans="1:21" ht="30.75" customHeight="1" x14ac:dyDescent="0.15">
      <c r="A50" s="48"/>
      <c r="B50" s="1204"/>
      <c r="C50" s="1205"/>
      <c r="D50" s="62"/>
      <c r="E50" s="1196" t="s">
        <v>17</v>
      </c>
      <c r="F50" s="1196"/>
      <c r="G50" s="1196"/>
      <c r="H50" s="1196"/>
      <c r="I50" s="1196"/>
      <c r="J50" s="1197"/>
      <c r="K50" s="63" t="s">
        <v>487</v>
      </c>
      <c r="L50" s="64" t="s">
        <v>487</v>
      </c>
      <c r="M50" s="64" t="s">
        <v>487</v>
      </c>
      <c r="N50" s="64" t="s">
        <v>487</v>
      </c>
      <c r="O50" s="65" t="s">
        <v>487</v>
      </c>
      <c r="P50" s="48"/>
      <c r="Q50" s="48"/>
      <c r="R50" s="48"/>
      <c r="S50" s="48"/>
      <c r="T50" s="48"/>
      <c r="U50" s="48"/>
    </row>
    <row r="51" spans="1:21" ht="30.75" customHeight="1" x14ac:dyDescent="0.15">
      <c r="A51" s="48"/>
      <c r="B51" s="1206"/>
      <c r="C51" s="1207"/>
      <c r="D51" s="66"/>
      <c r="E51" s="1196" t="s">
        <v>18</v>
      </c>
      <c r="F51" s="1196"/>
      <c r="G51" s="1196"/>
      <c r="H51" s="1196"/>
      <c r="I51" s="1196"/>
      <c r="J51" s="1197"/>
      <c r="K51" s="63" t="s">
        <v>487</v>
      </c>
      <c r="L51" s="64" t="s">
        <v>487</v>
      </c>
      <c r="M51" s="64" t="s">
        <v>487</v>
      </c>
      <c r="N51" s="64" t="s">
        <v>487</v>
      </c>
      <c r="O51" s="65" t="s">
        <v>487</v>
      </c>
      <c r="P51" s="48"/>
      <c r="Q51" s="48"/>
      <c r="R51" s="48"/>
      <c r="S51" s="48"/>
      <c r="T51" s="48"/>
      <c r="U51" s="48"/>
    </row>
    <row r="52" spans="1:21" ht="30.75" customHeight="1" x14ac:dyDescent="0.15">
      <c r="A52" s="48"/>
      <c r="B52" s="1194" t="s">
        <v>19</v>
      </c>
      <c r="C52" s="1195"/>
      <c r="D52" s="66"/>
      <c r="E52" s="1196" t="s">
        <v>20</v>
      </c>
      <c r="F52" s="1196"/>
      <c r="G52" s="1196"/>
      <c r="H52" s="1196"/>
      <c r="I52" s="1196"/>
      <c r="J52" s="1197"/>
      <c r="K52" s="63">
        <v>412</v>
      </c>
      <c r="L52" s="64">
        <v>418</v>
      </c>
      <c r="M52" s="64">
        <v>456</v>
      </c>
      <c r="N52" s="64">
        <v>440</v>
      </c>
      <c r="O52" s="65">
        <v>435</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107</v>
      </c>
      <c r="L53" s="69">
        <v>91</v>
      </c>
      <c r="M53" s="69">
        <v>46</v>
      </c>
      <c r="N53" s="69">
        <v>110</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22" t="s">
        <v>24</v>
      </c>
      <c r="C41" s="1223"/>
      <c r="D41" s="81"/>
      <c r="E41" s="1224" t="s">
        <v>25</v>
      </c>
      <c r="F41" s="1224"/>
      <c r="G41" s="1224"/>
      <c r="H41" s="1225"/>
      <c r="I41" s="82">
        <v>3648</v>
      </c>
      <c r="J41" s="83">
        <v>3684</v>
      </c>
      <c r="K41" s="83">
        <v>3642</v>
      </c>
      <c r="L41" s="83">
        <v>3621</v>
      </c>
      <c r="M41" s="84">
        <v>3398</v>
      </c>
    </row>
    <row r="42" spans="2:13" ht="27.75" customHeight="1" x14ac:dyDescent="0.15">
      <c r="B42" s="1212"/>
      <c r="C42" s="1213"/>
      <c r="D42" s="85"/>
      <c r="E42" s="1216" t="s">
        <v>26</v>
      </c>
      <c r="F42" s="1216"/>
      <c r="G42" s="1216"/>
      <c r="H42" s="1217"/>
      <c r="I42" s="86" t="s">
        <v>487</v>
      </c>
      <c r="J42" s="87" t="s">
        <v>487</v>
      </c>
      <c r="K42" s="87" t="s">
        <v>487</v>
      </c>
      <c r="L42" s="87" t="s">
        <v>487</v>
      </c>
      <c r="M42" s="88" t="s">
        <v>487</v>
      </c>
    </row>
    <row r="43" spans="2:13" ht="27.75" customHeight="1" x14ac:dyDescent="0.15">
      <c r="B43" s="1212"/>
      <c r="C43" s="1213"/>
      <c r="D43" s="85"/>
      <c r="E43" s="1216" t="s">
        <v>27</v>
      </c>
      <c r="F43" s="1216"/>
      <c r="G43" s="1216"/>
      <c r="H43" s="1217"/>
      <c r="I43" s="86">
        <v>1697</v>
      </c>
      <c r="J43" s="87">
        <v>1600</v>
      </c>
      <c r="K43" s="87">
        <v>1483</v>
      </c>
      <c r="L43" s="87">
        <v>1380</v>
      </c>
      <c r="M43" s="88">
        <v>1374</v>
      </c>
    </row>
    <row r="44" spans="2:13" ht="27.75" customHeight="1" x14ac:dyDescent="0.15">
      <c r="B44" s="1212"/>
      <c r="C44" s="1213"/>
      <c r="D44" s="85"/>
      <c r="E44" s="1216" t="s">
        <v>28</v>
      </c>
      <c r="F44" s="1216"/>
      <c r="G44" s="1216"/>
      <c r="H44" s="1217"/>
      <c r="I44" s="86">
        <v>78</v>
      </c>
      <c r="J44" s="87">
        <v>39</v>
      </c>
      <c r="K44" s="87">
        <v>34</v>
      </c>
      <c r="L44" s="87">
        <v>37</v>
      </c>
      <c r="M44" s="88">
        <v>86</v>
      </c>
    </row>
    <row r="45" spans="2:13" ht="27.75" customHeight="1" x14ac:dyDescent="0.15">
      <c r="B45" s="1212"/>
      <c r="C45" s="1213"/>
      <c r="D45" s="85"/>
      <c r="E45" s="1216" t="s">
        <v>29</v>
      </c>
      <c r="F45" s="1216"/>
      <c r="G45" s="1216"/>
      <c r="H45" s="1217"/>
      <c r="I45" s="86">
        <v>757</v>
      </c>
      <c r="J45" s="87">
        <v>747</v>
      </c>
      <c r="K45" s="87">
        <v>716</v>
      </c>
      <c r="L45" s="87">
        <v>710</v>
      </c>
      <c r="M45" s="88">
        <v>711</v>
      </c>
    </row>
    <row r="46" spans="2:13" ht="27.75" customHeight="1" x14ac:dyDescent="0.15">
      <c r="B46" s="1212"/>
      <c r="C46" s="1213"/>
      <c r="D46" s="89"/>
      <c r="E46" s="1216" t="s">
        <v>30</v>
      </c>
      <c r="F46" s="1216"/>
      <c r="G46" s="1216"/>
      <c r="H46" s="1217"/>
      <c r="I46" s="86" t="s">
        <v>487</v>
      </c>
      <c r="J46" s="87" t="s">
        <v>487</v>
      </c>
      <c r="K46" s="87" t="s">
        <v>487</v>
      </c>
      <c r="L46" s="87" t="s">
        <v>487</v>
      </c>
      <c r="M46" s="88" t="s">
        <v>487</v>
      </c>
    </row>
    <row r="47" spans="2:13" ht="27.75" customHeight="1" x14ac:dyDescent="0.15">
      <c r="B47" s="1212"/>
      <c r="C47" s="1213"/>
      <c r="D47" s="90"/>
      <c r="E47" s="1226" t="s">
        <v>31</v>
      </c>
      <c r="F47" s="1227"/>
      <c r="G47" s="1227"/>
      <c r="H47" s="1228"/>
      <c r="I47" s="86" t="s">
        <v>487</v>
      </c>
      <c r="J47" s="87" t="s">
        <v>487</v>
      </c>
      <c r="K47" s="87" t="s">
        <v>487</v>
      </c>
      <c r="L47" s="87" t="s">
        <v>487</v>
      </c>
      <c r="M47" s="88" t="s">
        <v>487</v>
      </c>
    </row>
    <row r="48" spans="2:13" ht="27.75" customHeight="1" x14ac:dyDescent="0.15">
      <c r="B48" s="1212"/>
      <c r="C48" s="1213"/>
      <c r="D48" s="85"/>
      <c r="E48" s="1216" t="s">
        <v>32</v>
      </c>
      <c r="F48" s="1216"/>
      <c r="G48" s="1216"/>
      <c r="H48" s="1217"/>
      <c r="I48" s="86" t="s">
        <v>487</v>
      </c>
      <c r="J48" s="87" t="s">
        <v>487</v>
      </c>
      <c r="K48" s="87" t="s">
        <v>487</v>
      </c>
      <c r="L48" s="87" t="s">
        <v>487</v>
      </c>
      <c r="M48" s="88" t="s">
        <v>487</v>
      </c>
    </row>
    <row r="49" spans="2:13" ht="27.75" customHeight="1" x14ac:dyDescent="0.15">
      <c r="B49" s="1214"/>
      <c r="C49" s="1215"/>
      <c r="D49" s="85"/>
      <c r="E49" s="1216" t="s">
        <v>33</v>
      </c>
      <c r="F49" s="1216"/>
      <c r="G49" s="1216"/>
      <c r="H49" s="1217"/>
      <c r="I49" s="86" t="s">
        <v>487</v>
      </c>
      <c r="J49" s="87" t="s">
        <v>487</v>
      </c>
      <c r="K49" s="87" t="s">
        <v>487</v>
      </c>
      <c r="L49" s="87" t="s">
        <v>487</v>
      </c>
      <c r="M49" s="88" t="s">
        <v>487</v>
      </c>
    </row>
    <row r="50" spans="2:13" ht="27.75" customHeight="1" x14ac:dyDescent="0.15">
      <c r="B50" s="1210" t="s">
        <v>34</v>
      </c>
      <c r="C50" s="1211"/>
      <c r="D50" s="91"/>
      <c r="E50" s="1216" t="s">
        <v>35</v>
      </c>
      <c r="F50" s="1216"/>
      <c r="G50" s="1216"/>
      <c r="H50" s="1217"/>
      <c r="I50" s="86">
        <v>2824</v>
      </c>
      <c r="J50" s="87">
        <v>2414</v>
      </c>
      <c r="K50" s="87">
        <v>2370</v>
      </c>
      <c r="L50" s="87">
        <v>2296</v>
      </c>
      <c r="M50" s="88">
        <v>2290</v>
      </c>
    </row>
    <row r="51" spans="2:13" ht="27.75" customHeight="1" x14ac:dyDescent="0.15">
      <c r="B51" s="1212"/>
      <c r="C51" s="1213"/>
      <c r="D51" s="85"/>
      <c r="E51" s="1216" t="s">
        <v>36</v>
      </c>
      <c r="F51" s="1216"/>
      <c r="G51" s="1216"/>
      <c r="H51" s="1217"/>
      <c r="I51" s="86">
        <v>73</v>
      </c>
      <c r="J51" s="87">
        <v>61</v>
      </c>
      <c r="K51" s="87">
        <v>49</v>
      </c>
      <c r="L51" s="87">
        <v>36</v>
      </c>
      <c r="M51" s="88">
        <v>24</v>
      </c>
    </row>
    <row r="52" spans="2:13" ht="27.75" customHeight="1" x14ac:dyDescent="0.15">
      <c r="B52" s="1214"/>
      <c r="C52" s="1215"/>
      <c r="D52" s="85"/>
      <c r="E52" s="1216" t="s">
        <v>37</v>
      </c>
      <c r="F52" s="1216"/>
      <c r="G52" s="1216"/>
      <c r="H52" s="1217"/>
      <c r="I52" s="86">
        <v>4026</v>
      </c>
      <c r="J52" s="87">
        <v>4034</v>
      </c>
      <c r="K52" s="87">
        <v>3858</v>
      </c>
      <c r="L52" s="87">
        <v>3756</v>
      </c>
      <c r="M52" s="88">
        <v>3713</v>
      </c>
    </row>
    <row r="53" spans="2:13" ht="27.75" customHeight="1" thickBot="1" x14ac:dyDescent="0.2">
      <c r="B53" s="1218" t="s">
        <v>38</v>
      </c>
      <c r="C53" s="1219"/>
      <c r="D53" s="92"/>
      <c r="E53" s="1220" t="s">
        <v>39</v>
      </c>
      <c r="F53" s="1220"/>
      <c r="G53" s="1220"/>
      <c r="H53" s="1221"/>
      <c r="I53" s="93">
        <v>-742</v>
      </c>
      <c r="J53" s="94">
        <v>-436</v>
      </c>
      <c r="K53" s="94">
        <v>-402</v>
      </c>
      <c r="L53" s="94">
        <v>-341</v>
      </c>
      <c r="M53" s="95">
        <v>-458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43"/>
      <c r="H43" s="1244"/>
      <c r="I43" s="1244"/>
      <c r="J43" s="1244"/>
      <c r="K43" s="1244"/>
      <c r="L43" s="1244"/>
      <c r="M43" s="1244"/>
      <c r="N43" s="1244"/>
      <c r="O43" s="1245"/>
    </row>
    <row r="44" spans="2:17" x14ac:dyDescent="0.15">
      <c r="B44" s="250"/>
      <c r="C44" s="246"/>
      <c r="D44" s="246"/>
      <c r="E44" s="246"/>
      <c r="F44" s="246"/>
      <c r="G44" s="1246"/>
      <c r="H44" s="1247"/>
      <c r="I44" s="1247"/>
      <c r="J44" s="1247"/>
      <c r="K44" s="1247"/>
      <c r="L44" s="1247"/>
      <c r="M44" s="1247"/>
      <c r="N44" s="1247"/>
      <c r="O44" s="1248"/>
    </row>
    <row r="45" spans="2:17" x14ac:dyDescent="0.15">
      <c r="B45" s="250"/>
      <c r="C45" s="246"/>
      <c r="D45" s="246"/>
      <c r="E45" s="246"/>
      <c r="F45" s="246"/>
      <c r="G45" s="1246"/>
      <c r="H45" s="1247"/>
      <c r="I45" s="1247"/>
      <c r="J45" s="1247"/>
      <c r="K45" s="1247"/>
      <c r="L45" s="1247"/>
      <c r="M45" s="1247"/>
      <c r="N45" s="1247"/>
      <c r="O45" s="1248"/>
    </row>
    <row r="46" spans="2:17" x14ac:dyDescent="0.15">
      <c r="B46" s="250"/>
      <c r="C46" s="246"/>
      <c r="D46" s="246"/>
      <c r="E46" s="246"/>
      <c r="F46" s="246"/>
      <c r="G46" s="1246"/>
      <c r="H46" s="1247"/>
      <c r="I46" s="1247"/>
      <c r="J46" s="1247"/>
      <c r="K46" s="1247"/>
      <c r="L46" s="1247"/>
      <c r="M46" s="1247"/>
      <c r="N46" s="1247"/>
      <c r="O46" s="1248"/>
    </row>
    <row r="47" spans="2:17" x14ac:dyDescent="0.15">
      <c r="B47" s="250"/>
      <c r="C47" s="246"/>
      <c r="D47" s="246"/>
      <c r="E47" s="246"/>
      <c r="F47" s="246"/>
      <c r="G47" s="1249"/>
      <c r="H47" s="1250"/>
      <c r="I47" s="1250"/>
      <c r="J47" s="1250"/>
      <c r="K47" s="1250"/>
      <c r="L47" s="1250"/>
      <c r="M47" s="1250"/>
      <c r="N47" s="1250"/>
      <c r="O47" s="1251"/>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52"/>
      <c r="H50" s="1253"/>
      <c r="I50" s="1253"/>
      <c r="J50" s="1254"/>
      <c r="K50" s="356" t="s">
        <v>527</v>
      </c>
      <c r="L50" s="356" t="s">
        <v>528</v>
      </c>
      <c r="M50" s="356" t="s">
        <v>529</v>
      </c>
      <c r="N50" s="356" t="s">
        <v>530</v>
      </c>
      <c r="O50" s="356" t="s">
        <v>531</v>
      </c>
    </row>
    <row r="51" spans="1:17" x14ac:dyDescent="0.15">
      <c r="B51" s="250"/>
      <c r="C51" s="246"/>
      <c r="D51" s="246"/>
      <c r="E51" s="246"/>
      <c r="F51" s="246"/>
      <c r="G51" s="1255" t="s">
        <v>568</v>
      </c>
      <c r="H51" s="1256"/>
      <c r="I51" s="1261" t="s">
        <v>569</v>
      </c>
      <c r="J51" s="1261"/>
      <c r="K51" s="1263"/>
      <c r="L51" s="1263"/>
      <c r="M51" s="1263"/>
      <c r="N51" s="1263"/>
      <c r="O51" s="1263"/>
    </row>
    <row r="52" spans="1:17" x14ac:dyDescent="0.15">
      <c r="B52" s="250"/>
      <c r="C52" s="246"/>
      <c r="D52" s="246"/>
      <c r="E52" s="246"/>
      <c r="F52" s="246"/>
      <c r="G52" s="1257"/>
      <c r="H52" s="1258"/>
      <c r="I52" s="1262"/>
      <c r="J52" s="1262"/>
      <c r="K52" s="1229"/>
      <c r="L52" s="1229"/>
      <c r="M52" s="1229"/>
      <c r="N52" s="1229"/>
      <c r="O52" s="1229"/>
    </row>
    <row r="53" spans="1:17" x14ac:dyDescent="0.15">
      <c r="A53" s="357"/>
      <c r="B53" s="250"/>
      <c r="C53" s="246"/>
      <c r="D53" s="246"/>
      <c r="E53" s="246"/>
      <c r="F53" s="246"/>
      <c r="G53" s="1257"/>
      <c r="H53" s="1258"/>
      <c r="I53" s="1241" t="s">
        <v>570</v>
      </c>
      <c r="J53" s="1241"/>
      <c r="K53" s="1264"/>
      <c r="L53" s="1264"/>
      <c r="M53" s="1264"/>
      <c r="N53" s="1264"/>
      <c r="O53" s="1264"/>
    </row>
    <row r="54" spans="1:17" x14ac:dyDescent="0.15">
      <c r="A54" s="357"/>
      <c r="B54" s="250"/>
      <c r="C54" s="246"/>
      <c r="D54" s="246"/>
      <c r="E54" s="246"/>
      <c r="F54" s="246"/>
      <c r="G54" s="1259"/>
      <c r="H54" s="1260"/>
      <c r="I54" s="1241"/>
      <c r="J54" s="1241"/>
      <c r="K54" s="1234"/>
      <c r="L54" s="1234"/>
      <c r="M54" s="1234"/>
      <c r="N54" s="1234"/>
      <c r="O54" s="1234"/>
    </row>
    <row r="55" spans="1:17" x14ac:dyDescent="0.15">
      <c r="A55" s="357"/>
      <c r="B55" s="250"/>
      <c r="C55" s="246"/>
      <c r="D55" s="246"/>
      <c r="E55" s="246"/>
      <c r="F55" s="246"/>
      <c r="G55" s="1235" t="s">
        <v>571</v>
      </c>
      <c r="H55" s="1236"/>
      <c r="I55" s="1241" t="s">
        <v>569</v>
      </c>
      <c r="J55" s="1241"/>
      <c r="K55" s="1263"/>
      <c r="L55" s="1263"/>
      <c r="M55" s="1263"/>
      <c r="N55" s="1263"/>
      <c r="O55" s="1263"/>
    </row>
    <row r="56" spans="1:17" x14ac:dyDescent="0.15">
      <c r="A56" s="357"/>
      <c r="B56" s="250"/>
      <c r="C56" s="246"/>
      <c r="D56" s="246"/>
      <c r="E56" s="246"/>
      <c r="F56" s="246"/>
      <c r="G56" s="1237"/>
      <c r="H56" s="1238"/>
      <c r="I56" s="1241"/>
      <c r="J56" s="1241"/>
      <c r="K56" s="1229"/>
      <c r="L56" s="1229"/>
      <c r="M56" s="1229"/>
      <c r="N56" s="1229"/>
      <c r="O56" s="1229"/>
    </row>
    <row r="57" spans="1:17" s="357" customFormat="1" x14ac:dyDescent="0.15">
      <c r="B57" s="358"/>
      <c r="C57" s="354"/>
      <c r="D57" s="354"/>
      <c r="E57" s="354"/>
      <c r="F57" s="354"/>
      <c r="G57" s="1237"/>
      <c r="H57" s="1238"/>
      <c r="I57" s="1231" t="s">
        <v>570</v>
      </c>
      <c r="J57" s="1231"/>
      <c r="K57" s="1264"/>
      <c r="L57" s="1264"/>
      <c r="M57" s="1264"/>
      <c r="N57" s="1264"/>
      <c r="O57" s="1264"/>
      <c r="P57" s="359"/>
      <c r="Q57" s="358"/>
    </row>
    <row r="58" spans="1:17" s="357" customFormat="1" x14ac:dyDescent="0.15">
      <c r="A58" s="245"/>
      <c r="B58" s="358"/>
      <c r="C58" s="354"/>
      <c r="D58" s="354"/>
      <c r="E58" s="354"/>
      <c r="F58" s="354"/>
      <c r="G58" s="1239"/>
      <c r="H58" s="1240"/>
      <c r="I58" s="1231"/>
      <c r="J58" s="1231"/>
      <c r="K58" s="1234"/>
      <c r="L58" s="1234"/>
      <c r="M58" s="1234"/>
      <c r="N58" s="1234"/>
      <c r="O58" s="123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43" t="s">
        <v>575</v>
      </c>
      <c r="H65" s="1244"/>
      <c r="I65" s="1244"/>
      <c r="J65" s="1244"/>
      <c r="K65" s="1244"/>
      <c r="L65" s="1244"/>
      <c r="M65" s="1244"/>
      <c r="N65" s="1244"/>
      <c r="O65" s="1245"/>
    </row>
    <row r="66" spans="2:30" x14ac:dyDescent="0.15">
      <c r="B66" s="250"/>
      <c r="C66" s="246"/>
      <c r="D66" s="246"/>
      <c r="E66" s="246"/>
      <c r="F66" s="246"/>
      <c r="G66" s="1246"/>
      <c r="H66" s="1247"/>
      <c r="I66" s="1247"/>
      <c r="J66" s="1247"/>
      <c r="K66" s="1247"/>
      <c r="L66" s="1247"/>
      <c r="M66" s="1247"/>
      <c r="N66" s="1247"/>
      <c r="O66" s="1248"/>
    </row>
    <row r="67" spans="2:30" x14ac:dyDescent="0.15">
      <c r="B67" s="250"/>
      <c r="C67" s="246"/>
      <c r="D67" s="246"/>
      <c r="E67" s="246"/>
      <c r="F67" s="246"/>
      <c r="G67" s="1246"/>
      <c r="H67" s="1247"/>
      <c r="I67" s="1247"/>
      <c r="J67" s="1247"/>
      <c r="K67" s="1247"/>
      <c r="L67" s="1247"/>
      <c r="M67" s="1247"/>
      <c r="N67" s="1247"/>
      <c r="O67" s="1248"/>
    </row>
    <row r="68" spans="2:30" x14ac:dyDescent="0.15">
      <c r="B68" s="250"/>
      <c r="C68" s="246"/>
      <c r="D68" s="246"/>
      <c r="E68" s="246"/>
      <c r="F68" s="246"/>
      <c r="G68" s="1246"/>
      <c r="H68" s="1247"/>
      <c r="I68" s="1247"/>
      <c r="J68" s="1247"/>
      <c r="K68" s="1247"/>
      <c r="L68" s="1247"/>
      <c r="M68" s="1247"/>
      <c r="N68" s="1247"/>
      <c r="O68" s="1248"/>
    </row>
    <row r="69" spans="2:30" x14ac:dyDescent="0.15">
      <c r="B69" s="250"/>
      <c r="C69" s="246"/>
      <c r="D69" s="246"/>
      <c r="E69" s="246"/>
      <c r="F69" s="246"/>
      <c r="G69" s="1249"/>
      <c r="H69" s="1250"/>
      <c r="I69" s="1250"/>
      <c r="J69" s="1250"/>
      <c r="K69" s="1250"/>
      <c r="L69" s="1250"/>
      <c r="M69" s="1250"/>
      <c r="N69" s="1250"/>
      <c r="O69" s="125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52"/>
      <c r="H72" s="1253"/>
      <c r="I72" s="1253"/>
      <c r="J72" s="1254"/>
      <c r="K72" s="356" t="s">
        <v>527</v>
      </c>
      <c r="L72" s="356" t="s">
        <v>528</v>
      </c>
      <c r="M72" s="356" t="s">
        <v>529</v>
      </c>
      <c r="N72" s="356" t="s">
        <v>530</v>
      </c>
      <c r="O72" s="356" t="s">
        <v>531</v>
      </c>
    </row>
    <row r="73" spans="2:30" x14ac:dyDescent="0.15">
      <c r="B73" s="250"/>
      <c r="C73" s="246"/>
      <c r="D73" s="246"/>
      <c r="E73" s="246"/>
      <c r="F73" s="246"/>
      <c r="G73" s="1255" t="s">
        <v>568</v>
      </c>
      <c r="H73" s="1256"/>
      <c r="I73" s="1261" t="s">
        <v>569</v>
      </c>
      <c r="J73" s="1261"/>
      <c r="K73" s="1242"/>
      <c r="L73" s="1242"/>
      <c r="M73" s="1229"/>
      <c r="N73" s="1229"/>
      <c r="O73" s="1229"/>
      <c r="S73" s="245">
        <v>9.9</v>
      </c>
    </row>
    <row r="74" spans="2:30" x14ac:dyDescent="0.15">
      <c r="B74" s="250"/>
      <c r="C74" s="246"/>
      <c r="D74" s="246"/>
      <c r="E74" s="246"/>
      <c r="F74" s="246"/>
      <c r="G74" s="1257"/>
      <c r="H74" s="1258"/>
      <c r="I74" s="1262"/>
      <c r="J74" s="1262"/>
      <c r="K74" s="1242"/>
      <c r="L74" s="1242"/>
      <c r="M74" s="1229"/>
      <c r="N74" s="1229"/>
      <c r="O74" s="1229"/>
    </row>
    <row r="75" spans="2:30" x14ac:dyDescent="0.15">
      <c r="B75" s="250"/>
      <c r="C75" s="246"/>
      <c r="D75" s="246"/>
      <c r="E75" s="246"/>
      <c r="F75" s="246"/>
      <c r="G75" s="1257"/>
      <c r="H75" s="1258"/>
      <c r="I75" s="1241" t="s">
        <v>574</v>
      </c>
      <c r="J75" s="1241"/>
      <c r="K75" s="1233">
        <v>6.7</v>
      </c>
      <c r="L75" s="1233">
        <v>5.5</v>
      </c>
      <c r="M75" s="1233">
        <v>3.9</v>
      </c>
      <c r="N75" s="1233">
        <v>3.8</v>
      </c>
      <c r="O75" s="1233">
        <v>4.9000000000000004</v>
      </c>
      <c r="U75" s="245">
        <v>81.2</v>
      </c>
      <c r="W75" s="245">
        <v>87.2</v>
      </c>
      <c r="Y75" s="245">
        <v>99.8</v>
      </c>
      <c r="AA75" s="245">
        <v>109.5</v>
      </c>
      <c r="AC75" s="245">
        <v>115.2</v>
      </c>
    </row>
    <row r="76" spans="2:30" x14ac:dyDescent="0.15">
      <c r="B76" s="250"/>
      <c r="C76" s="246"/>
      <c r="D76" s="246"/>
      <c r="E76" s="246"/>
      <c r="F76" s="246"/>
      <c r="G76" s="1259"/>
      <c r="H76" s="1260"/>
      <c r="I76" s="1241"/>
      <c r="J76" s="1241"/>
      <c r="K76" s="1234"/>
      <c r="L76" s="1234"/>
      <c r="M76" s="1234"/>
      <c r="N76" s="1234"/>
      <c r="O76" s="1234"/>
    </row>
    <row r="77" spans="2:30" x14ac:dyDescent="0.15">
      <c r="B77" s="250"/>
      <c r="C77" s="246"/>
      <c r="D77" s="246"/>
      <c r="E77" s="246"/>
      <c r="F77" s="246"/>
      <c r="G77" s="1235" t="s">
        <v>571</v>
      </c>
      <c r="H77" s="1236"/>
      <c r="I77" s="1241" t="s">
        <v>569</v>
      </c>
      <c r="J77" s="1241"/>
      <c r="K77" s="1242">
        <v>5.7</v>
      </c>
      <c r="L77" s="1242">
        <v>0</v>
      </c>
      <c r="M77" s="1229">
        <v>0</v>
      </c>
      <c r="N77" s="1229">
        <v>0</v>
      </c>
      <c r="O77" s="1229">
        <v>0</v>
      </c>
      <c r="R77" s="245">
        <v>12.3</v>
      </c>
      <c r="T77" s="245">
        <v>11.1</v>
      </c>
    </row>
    <row r="78" spans="2:30" x14ac:dyDescent="0.15">
      <c r="B78" s="250"/>
      <c r="C78" s="246"/>
      <c r="D78" s="246"/>
      <c r="E78" s="246"/>
      <c r="F78" s="246"/>
      <c r="G78" s="1237"/>
      <c r="H78" s="1238"/>
      <c r="I78" s="1241"/>
      <c r="J78" s="1241"/>
      <c r="K78" s="1242"/>
      <c r="L78" s="1242"/>
      <c r="M78" s="1229"/>
      <c r="N78" s="1229"/>
      <c r="O78" s="1229"/>
    </row>
    <row r="79" spans="2:30" x14ac:dyDescent="0.15">
      <c r="B79" s="250"/>
      <c r="C79" s="246"/>
      <c r="D79" s="246"/>
      <c r="E79" s="246"/>
      <c r="F79" s="246"/>
      <c r="G79" s="1237"/>
      <c r="H79" s="1238"/>
      <c r="I79" s="1230" t="s">
        <v>574</v>
      </c>
      <c r="J79" s="1231"/>
      <c r="K79" s="1232">
        <v>10.8</v>
      </c>
      <c r="L79" s="1232">
        <v>9.8000000000000007</v>
      </c>
      <c r="M79" s="1232">
        <v>9.1</v>
      </c>
      <c r="N79" s="1232">
        <v>8.6</v>
      </c>
      <c r="O79" s="1232">
        <v>8.5</v>
      </c>
      <c r="V79" s="245">
        <v>53.5</v>
      </c>
      <c r="X79" s="245">
        <v>48.2</v>
      </c>
      <c r="Z79" s="245">
        <v>34.200000000000003</v>
      </c>
      <c r="AB79" s="245">
        <v>30.3</v>
      </c>
      <c r="AD79" s="245">
        <v>28.9</v>
      </c>
    </row>
    <row r="80" spans="2:30" x14ac:dyDescent="0.15">
      <c r="B80" s="250"/>
      <c r="C80" s="246"/>
      <c r="D80" s="246"/>
      <c r="E80" s="246"/>
      <c r="F80" s="246"/>
      <c r="G80" s="1239"/>
      <c r="H80" s="1240"/>
      <c r="I80" s="1231"/>
      <c r="J80" s="1231"/>
      <c r="K80" s="1232"/>
      <c r="L80" s="1232"/>
      <c r="M80" s="1232"/>
      <c r="N80" s="1232"/>
      <c r="O80" s="123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166671</v>
      </c>
      <c r="E3" s="118"/>
      <c r="F3" s="119">
        <v>146641</v>
      </c>
      <c r="G3" s="120"/>
      <c r="H3" s="121"/>
    </row>
    <row r="4" spans="1:8" x14ac:dyDescent="0.15">
      <c r="A4" s="122"/>
      <c r="B4" s="123"/>
      <c r="C4" s="124"/>
      <c r="D4" s="125">
        <v>56757</v>
      </c>
      <c r="E4" s="126"/>
      <c r="F4" s="127">
        <v>68142</v>
      </c>
      <c r="G4" s="128"/>
      <c r="H4" s="129"/>
    </row>
    <row r="5" spans="1:8" x14ac:dyDescent="0.15">
      <c r="A5" s="110" t="s">
        <v>521</v>
      </c>
      <c r="B5" s="115"/>
      <c r="C5" s="116"/>
      <c r="D5" s="117">
        <v>328272</v>
      </c>
      <c r="E5" s="118"/>
      <c r="F5" s="119">
        <v>174587</v>
      </c>
      <c r="G5" s="120"/>
      <c r="H5" s="121"/>
    </row>
    <row r="6" spans="1:8" x14ac:dyDescent="0.15">
      <c r="A6" s="122"/>
      <c r="B6" s="123"/>
      <c r="C6" s="124"/>
      <c r="D6" s="125">
        <v>92731</v>
      </c>
      <c r="E6" s="126"/>
      <c r="F6" s="127">
        <v>79695</v>
      </c>
      <c r="G6" s="128"/>
      <c r="H6" s="129"/>
    </row>
    <row r="7" spans="1:8" x14ac:dyDescent="0.15">
      <c r="A7" s="110" t="s">
        <v>522</v>
      </c>
      <c r="B7" s="115"/>
      <c r="C7" s="116"/>
      <c r="D7" s="117">
        <v>151674</v>
      </c>
      <c r="E7" s="118"/>
      <c r="F7" s="119">
        <v>175675</v>
      </c>
      <c r="G7" s="120"/>
      <c r="H7" s="121"/>
    </row>
    <row r="8" spans="1:8" x14ac:dyDescent="0.15">
      <c r="A8" s="122"/>
      <c r="B8" s="123"/>
      <c r="C8" s="124"/>
      <c r="D8" s="125">
        <v>95117</v>
      </c>
      <c r="E8" s="126"/>
      <c r="F8" s="127">
        <v>87698</v>
      </c>
      <c r="G8" s="128"/>
      <c r="H8" s="129"/>
    </row>
    <row r="9" spans="1:8" x14ac:dyDescent="0.15">
      <c r="A9" s="110" t="s">
        <v>523</v>
      </c>
      <c r="B9" s="115"/>
      <c r="C9" s="116"/>
      <c r="D9" s="117">
        <v>186269</v>
      </c>
      <c r="E9" s="118"/>
      <c r="F9" s="119">
        <v>162193</v>
      </c>
      <c r="G9" s="120"/>
      <c r="H9" s="121"/>
    </row>
    <row r="10" spans="1:8" x14ac:dyDescent="0.15">
      <c r="A10" s="122"/>
      <c r="B10" s="123"/>
      <c r="C10" s="124"/>
      <c r="D10" s="125">
        <v>118204</v>
      </c>
      <c r="E10" s="126"/>
      <c r="F10" s="127">
        <v>79985</v>
      </c>
      <c r="G10" s="128"/>
      <c r="H10" s="129"/>
    </row>
    <row r="11" spans="1:8" x14ac:dyDescent="0.15">
      <c r="A11" s="110" t="s">
        <v>524</v>
      </c>
      <c r="B11" s="115"/>
      <c r="C11" s="116"/>
      <c r="D11" s="117">
        <v>102680</v>
      </c>
      <c r="E11" s="118"/>
      <c r="F11" s="119">
        <v>168868</v>
      </c>
      <c r="G11" s="120"/>
      <c r="H11" s="121"/>
    </row>
    <row r="12" spans="1:8" x14ac:dyDescent="0.15">
      <c r="A12" s="122"/>
      <c r="B12" s="123"/>
      <c r="C12" s="130"/>
      <c r="D12" s="125">
        <v>59189</v>
      </c>
      <c r="E12" s="126"/>
      <c r="F12" s="127">
        <v>79360</v>
      </c>
      <c r="G12" s="128"/>
      <c r="H12" s="129"/>
    </row>
    <row r="13" spans="1:8" x14ac:dyDescent="0.15">
      <c r="A13" s="110"/>
      <c r="B13" s="115"/>
      <c r="C13" s="131"/>
      <c r="D13" s="132">
        <v>187113</v>
      </c>
      <c r="E13" s="133"/>
      <c r="F13" s="134">
        <v>165593</v>
      </c>
      <c r="G13" s="135"/>
      <c r="H13" s="121"/>
    </row>
    <row r="14" spans="1:8" x14ac:dyDescent="0.15">
      <c r="A14" s="122"/>
      <c r="B14" s="123"/>
      <c r="C14" s="124"/>
      <c r="D14" s="125">
        <v>84400</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21</v>
      </c>
      <c r="C19" s="136">
        <f>ROUND(VALUE(SUBSTITUTE(実質収支比率等に係る経年分析!G$48,"▲","-")),2)</f>
        <v>26.24</v>
      </c>
      <c r="D19" s="136">
        <f>ROUND(VALUE(SUBSTITUTE(実質収支比率等に係る経年分析!H$48,"▲","-")),2)</f>
        <v>26.65</v>
      </c>
      <c r="E19" s="136">
        <f>ROUND(VALUE(SUBSTITUTE(実質収支比率等に係る経年分析!I$48,"▲","-")),2)</f>
        <v>36.450000000000003</v>
      </c>
      <c r="F19" s="136">
        <f>ROUND(VALUE(SUBSTITUTE(実質収支比率等に係る経年分析!J$48,"▲","-")),2)</f>
        <v>28.9</v>
      </c>
    </row>
    <row r="20" spans="1:11" x14ac:dyDescent="0.15">
      <c r="A20" s="136" t="s">
        <v>44</v>
      </c>
      <c r="B20" s="136">
        <f>ROUND(VALUE(SUBSTITUTE(実質収支比率等に係る経年分析!F$47,"▲","-")),2)</f>
        <v>46.64</v>
      </c>
      <c r="C20" s="136">
        <f>ROUND(VALUE(SUBSTITUTE(実質収支比率等に係る経年分析!G$47,"▲","-")),2)</f>
        <v>46.4</v>
      </c>
      <c r="D20" s="136">
        <f>ROUND(VALUE(SUBSTITUTE(実質収支比率等に係る経年分析!H$47,"▲","-")),2)</f>
        <v>46.3</v>
      </c>
      <c r="E20" s="136">
        <f>ROUND(VALUE(SUBSTITUTE(実質収支比率等に係る経年分析!I$47,"▲","-")),2)</f>
        <v>45.3</v>
      </c>
      <c r="F20" s="136">
        <f>ROUND(VALUE(SUBSTITUTE(実質収支比率等に係る経年分析!J$47,"▲","-")),2)</f>
        <v>46.34</v>
      </c>
    </row>
    <row r="21" spans="1:11" x14ac:dyDescent="0.15">
      <c r="A21" s="136" t="s">
        <v>45</v>
      </c>
      <c r="B21" s="136">
        <f>IF(ISNUMBER(VALUE(SUBSTITUTE(実質収支比率等に係る経年分析!F$49,"▲","-"))),ROUND(VALUE(SUBSTITUTE(実質収支比率等に係る経年分析!F$49,"▲","-")),2),NA())</f>
        <v>-4.24</v>
      </c>
      <c r="C21" s="136">
        <f>IF(ISNUMBER(VALUE(SUBSTITUTE(実質収支比率等に係る経年分析!G$49,"▲","-"))),ROUND(VALUE(SUBSTITUTE(実質収支比率等に係る経年分析!G$49,"▲","-")),2),NA())</f>
        <v>5.47</v>
      </c>
      <c r="D21" s="136">
        <f>IF(ISNUMBER(VALUE(SUBSTITUTE(実質収支比率等に係る経年分析!H$49,"▲","-"))),ROUND(VALUE(SUBSTITUTE(実質収支比率等に係る経年分析!H$49,"▲","-")),2),NA())</f>
        <v>0.71</v>
      </c>
      <c r="E21" s="136">
        <f>IF(ISNUMBER(VALUE(SUBSTITUTE(実質収支比率等に係る経年分析!I$49,"▲","-"))),ROUND(VALUE(SUBSTITUTE(実質収支比率等に係る経年分析!I$49,"▲","-")),2),NA())</f>
        <v>10.63</v>
      </c>
      <c r="F21" s="136">
        <f>IF(ISNUMBER(VALUE(SUBSTITUTE(実質収支比率等に係る経年分析!J$49,"▲","-"))),ROUND(VALUE(SUBSTITUTE(実質収支比率等に係る経年分析!J$49,"▲","-")),2),NA())</f>
        <v>-7.85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0.57999999999999996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v>
      </c>
    </row>
    <row r="35" spans="1:16" x14ac:dyDescent="0.15">
      <c r="A35" s="137" t="str">
        <f>IF(連結実質赤字比率に係る赤字・黒字の構成分析!C$35="",NA(),連結実質赤字比率に係る赤字・黒字の構成分析!C$35)</f>
        <v>簡易水道特別会計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412</v>
      </c>
      <c r="E42" s="138"/>
      <c r="F42" s="138"/>
      <c r="G42" s="138">
        <f>'実質公債費比率（分子）の構造'!L$52</f>
        <v>418</v>
      </c>
      <c r="H42" s="138"/>
      <c r="I42" s="138"/>
      <c r="J42" s="138">
        <f>'実質公債費比率（分子）の構造'!M$52</f>
        <v>456</v>
      </c>
      <c r="K42" s="138"/>
      <c r="L42" s="138"/>
      <c r="M42" s="138">
        <f>'実質公債費比率（分子）の構造'!N$52</f>
        <v>440</v>
      </c>
      <c r="N42" s="138"/>
      <c r="O42" s="138"/>
      <c r="P42" s="138">
        <f>'実質公債費比率（分子）の構造'!O$52</f>
        <v>435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6</v>
      </c>
      <c r="C45" s="138"/>
      <c r="D45" s="138"/>
      <c r="E45" s="138">
        <f>'実質公債費比率（分子）の構造'!L$49</f>
        <v>6</v>
      </c>
      <c r="F45" s="138"/>
      <c r="G45" s="138"/>
      <c r="H45" s="138">
        <f>'実質公債費比率（分子）の構造'!M$49</f>
        <v>6</v>
      </c>
      <c r="I45" s="138"/>
      <c r="J45" s="138"/>
      <c r="K45" s="138">
        <f>'実質公債費比率（分子）の構造'!N$49</f>
        <v>7</v>
      </c>
      <c r="L45" s="138"/>
      <c r="M45" s="138"/>
      <c r="N45" s="138">
        <f>'実質公債費比率（分子）の構造'!O$49</f>
        <v>7</v>
      </c>
      <c r="O45" s="138"/>
      <c r="P45" s="138"/>
    </row>
    <row r="46" spans="1:16" x14ac:dyDescent="0.15">
      <c r="A46" s="138" t="s">
        <v>56</v>
      </c>
      <c r="B46" s="138">
        <f>'実質公債費比率（分子）の構造'!K$48</f>
        <v>159</v>
      </c>
      <c r="C46" s="138"/>
      <c r="D46" s="138"/>
      <c r="E46" s="138">
        <f>'実質公債費比率（分子）の構造'!L$48</f>
        <v>160</v>
      </c>
      <c r="F46" s="138"/>
      <c r="G46" s="138"/>
      <c r="H46" s="138">
        <f>'実質公債費比率（分子）の構造'!M$48</f>
        <v>157</v>
      </c>
      <c r="I46" s="138"/>
      <c r="J46" s="138"/>
      <c r="K46" s="138">
        <f>'実質公債費比率（分子）の構造'!N$48</f>
        <v>161</v>
      </c>
      <c r="L46" s="138"/>
      <c r="M46" s="138"/>
      <c r="N46" s="138">
        <f>'実質公債費比率（分子）の構造'!O$48</f>
        <v>192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354</v>
      </c>
      <c r="C49" s="138"/>
      <c r="D49" s="138"/>
      <c r="E49" s="138">
        <f>'実質公債費比率（分子）の構造'!L$45</f>
        <v>343</v>
      </c>
      <c r="F49" s="138"/>
      <c r="G49" s="138"/>
      <c r="H49" s="138">
        <f>'実質公債費比率（分子）の構造'!M$45</f>
        <v>339</v>
      </c>
      <c r="I49" s="138"/>
      <c r="J49" s="138"/>
      <c r="K49" s="138">
        <f>'実質公債費比率（分子）の構造'!N$45</f>
        <v>382</v>
      </c>
      <c r="L49" s="138"/>
      <c r="M49" s="138"/>
      <c r="N49" s="138">
        <f>'実質公債費比率（分子）の構造'!O$45</f>
        <v>400</v>
      </c>
      <c r="O49" s="138"/>
      <c r="P49" s="138"/>
    </row>
    <row r="50" spans="1:16" x14ac:dyDescent="0.15">
      <c r="A50" s="138" t="s">
        <v>60</v>
      </c>
      <c r="B50" s="138" t="e">
        <f>NA()</f>
        <v>#N/A</v>
      </c>
      <c r="C50" s="138">
        <f>IF(ISNUMBER('実質公債費比率（分子）の構造'!K$53),'実質公債費比率（分子）の構造'!K$53,NA())</f>
        <v>107</v>
      </c>
      <c r="D50" s="138" t="e">
        <f>NA()</f>
        <v>#N/A</v>
      </c>
      <c r="E50" s="138" t="e">
        <f>NA()</f>
        <v>#N/A</v>
      </c>
      <c r="F50" s="138">
        <f>IF(ISNUMBER('実質公債費比率（分子）の構造'!L$53),'実質公債費比率（分子）の構造'!L$53,NA())</f>
        <v>91</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110</v>
      </c>
      <c r="M50" s="138" t="e">
        <f>NA()</f>
        <v>#N/A</v>
      </c>
      <c r="N50" s="138" t="e">
        <f>NA()</f>
        <v>#N/A</v>
      </c>
      <c r="O50" s="138">
        <f>IF(ISNUMBER('実質公債費比率（分子）の構造'!O$53),'実質公債費比率（分子）の構造'!O$53,NA())</f>
        <v>164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4026</v>
      </c>
      <c r="E56" s="137"/>
      <c r="F56" s="137"/>
      <c r="G56" s="137">
        <f>'将来負担比率（分子）の構造'!J$52</f>
        <v>4034</v>
      </c>
      <c r="H56" s="137"/>
      <c r="I56" s="137"/>
      <c r="J56" s="137">
        <f>'将来負担比率（分子）の構造'!K$52</f>
        <v>3858</v>
      </c>
      <c r="K56" s="137"/>
      <c r="L56" s="137"/>
      <c r="M56" s="137">
        <f>'将来負担比率（分子）の構造'!L$52</f>
        <v>3756</v>
      </c>
      <c r="N56" s="137"/>
      <c r="O56" s="137"/>
      <c r="P56" s="137">
        <f>'将来負担比率（分子）の構造'!M$52</f>
        <v>3713</v>
      </c>
    </row>
    <row r="57" spans="1:16" x14ac:dyDescent="0.15">
      <c r="A57" s="137" t="s">
        <v>36</v>
      </c>
      <c r="B57" s="137"/>
      <c r="C57" s="137"/>
      <c r="D57" s="137">
        <f>'将来負担比率（分子）の構造'!I$51</f>
        <v>73</v>
      </c>
      <c r="E57" s="137"/>
      <c r="F57" s="137"/>
      <c r="G57" s="137">
        <f>'将来負担比率（分子）の構造'!J$51</f>
        <v>61</v>
      </c>
      <c r="H57" s="137"/>
      <c r="I57" s="137"/>
      <c r="J57" s="137">
        <f>'将来負担比率（分子）の構造'!K$51</f>
        <v>49</v>
      </c>
      <c r="K57" s="137"/>
      <c r="L57" s="137"/>
      <c r="M57" s="137">
        <f>'将来負担比率（分子）の構造'!L$51</f>
        <v>36</v>
      </c>
      <c r="N57" s="137"/>
      <c r="O57" s="137"/>
      <c r="P57" s="137">
        <f>'将来負担比率（分子）の構造'!M$51</f>
        <v>24</v>
      </c>
    </row>
    <row r="58" spans="1:16" x14ac:dyDescent="0.15">
      <c r="A58" s="137" t="s">
        <v>35</v>
      </c>
      <c r="B58" s="137"/>
      <c r="C58" s="137"/>
      <c r="D58" s="137">
        <f>'将来負担比率（分子）の構造'!I$50</f>
        <v>2824</v>
      </c>
      <c r="E58" s="137"/>
      <c r="F58" s="137"/>
      <c r="G58" s="137">
        <f>'将来負担比率（分子）の構造'!J$50</f>
        <v>2414</v>
      </c>
      <c r="H58" s="137"/>
      <c r="I58" s="137"/>
      <c r="J58" s="137">
        <f>'将来負担比率（分子）の構造'!K$50</f>
        <v>2370</v>
      </c>
      <c r="K58" s="137"/>
      <c r="L58" s="137"/>
      <c r="M58" s="137">
        <f>'将来負担比率（分子）の構造'!L$50</f>
        <v>2296</v>
      </c>
      <c r="N58" s="137"/>
      <c r="O58" s="137"/>
      <c r="P58" s="137">
        <f>'将来負担比率（分子）の構造'!M$50</f>
        <v>2290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757</v>
      </c>
      <c r="C62" s="137"/>
      <c r="D62" s="137"/>
      <c r="E62" s="137">
        <f>'将来負担比率（分子）の構造'!J$45</f>
        <v>747</v>
      </c>
      <c r="F62" s="137"/>
      <c r="G62" s="137"/>
      <c r="H62" s="137">
        <f>'将来負担比率（分子）の構造'!K$45</f>
        <v>716</v>
      </c>
      <c r="I62" s="137"/>
      <c r="J62" s="137"/>
      <c r="K62" s="137">
        <f>'将来負担比率（分子）の構造'!L$45</f>
        <v>710</v>
      </c>
      <c r="L62" s="137"/>
      <c r="M62" s="137"/>
      <c r="N62" s="137">
        <f>'将来負担比率（分子）の構造'!M$45</f>
        <v>711</v>
      </c>
      <c r="O62" s="137"/>
      <c r="P62" s="137"/>
    </row>
    <row r="63" spans="1:16" x14ac:dyDescent="0.15">
      <c r="A63" s="137" t="s">
        <v>28</v>
      </c>
      <c r="B63" s="137">
        <f>'将来負担比率（分子）の構造'!I$44</f>
        <v>78</v>
      </c>
      <c r="C63" s="137"/>
      <c r="D63" s="137"/>
      <c r="E63" s="137">
        <f>'将来負担比率（分子）の構造'!J$44</f>
        <v>39</v>
      </c>
      <c r="F63" s="137"/>
      <c r="G63" s="137"/>
      <c r="H63" s="137">
        <f>'将来負担比率（分子）の構造'!K$44</f>
        <v>34</v>
      </c>
      <c r="I63" s="137"/>
      <c r="J63" s="137"/>
      <c r="K63" s="137">
        <f>'将来負担比率（分子）の構造'!L$44</f>
        <v>37</v>
      </c>
      <c r="L63" s="137"/>
      <c r="M63" s="137"/>
      <c r="N63" s="137">
        <f>'将来負担比率（分子）の構造'!M$44</f>
        <v>86</v>
      </c>
      <c r="O63" s="137"/>
      <c r="P63" s="137"/>
    </row>
    <row r="64" spans="1:16" x14ac:dyDescent="0.15">
      <c r="A64" s="137" t="s">
        <v>27</v>
      </c>
      <c r="B64" s="137">
        <f>'将来負担比率（分子）の構造'!I$43</f>
        <v>1697</v>
      </c>
      <c r="C64" s="137"/>
      <c r="D64" s="137"/>
      <c r="E64" s="137">
        <f>'将来負担比率（分子）の構造'!J$43</f>
        <v>1600</v>
      </c>
      <c r="F64" s="137"/>
      <c r="G64" s="137"/>
      <c r="H64" s="137">
        <f>'将来負担比率（分子）の構造'!K$43</f>
        <v>1483</v>
      </c>
      <c r="I64" s="137"/>
      <c r="J64" s="137"/>
      <c r="K64" s="137">
        <f>'将来負担比率（分子）の構造'!L$43</f>
        <v>1380</v>
      </c>
      <c r="L64" s="137"/>
      <c r="M64" s="137"/>
      <c r="N64" s="137">
        <f>'将来負担比率（分子）の構造'!M$43</f>
        <v>1374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3648</v>
      </c>
      <c r="C66" s="137"/>
      <c r="D66" s="137"/>
      <c r="E66" s="137">
        <f>'将来負担比率（分子）の構造'!J$41</f>
        <v>3684</v>
      </c>
      <c r="F66" s="137"/>
      <c r="G66" s="137"/>
      <c r="H66" s="137">
        <f>'将来負担比率（分子）の構造'!K$41</f>
        <v>3642</v>
      </c>
      <c r="I66" s="137"/>
      <c r="J66" s="137"/>
      <c r="K66" s="137">
        <f>'将来負担比率（分子）の構造'!L$41</f>
        <v>3621</v>
      </c>
      <c r="L66" s="137"/>
      <c r="M66" s="137"/>
      <c r="N66" s="137">
        <f>'将来負担比率（分子）の構造'!M$41</f>
        <v>3398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637019</v>
      </c>
      <c r="S5" s="671"/>
      <c r="T5" s="671"/>
      <c r="U5" s="671"/>
      <c r="V5" s="671"/>
      <c r="W5" s="671"/>
      <c r="X5" s="671"/>
      <c r="Y5" s="718"/>
      <c r="Z5" s="731">
        <v>12.6</v>
      </c>
      <c r="AA5" s="731"/>
      <c r="AB5" s="731"/>
      <c r="AC5" s="731"/>
      <c r="AD5" s="732">
        <v>637019</v>
      </c>
      <c r="AE5" s="732"/>
      <c r="AF5" s="732"/>
      <c r="AG5" s="732"/>
      <c r="AH5" s="732"/>
      <c r="AI5" s="732"/>
      <c r="AJ5" s="732"/>
      <c r="AK5" s="732"/>
      <c r="AL5" s="719">
        <v>26</v>
      </c>
      <c r="AM5" s="688"/>
      <c r="AN5" s="688"/>
      <c r="AO5" s="720"/>
      <c r="AP5" s="707" t="s">
        <v>210</v>
      </c>
      <c r="AQ5" s="708"/>
      <c r="AR5" s="708"/>
      <c r="AS5" s="708"/>
      <c r="AT5" s="708"/>
      <c r="AU5" s="708"/>
      <c r="AV5" s="708"/>
      <c r="AW5" s="708"/>
      <c r="AX5" s="708"/>
      <c r="AY5" s="708"/>
      <c r="AZ5" s="708"/>
      <c r="BA5" s="708"/>
      <c r="BB5" s="708"/>
      <c r="BC5" s="708"/>
      <c r="BD5" s="708"/>
      <c r="BE5" s="708"/>
      <c r="BF5" s="709"/>
      <c r="BG5" s="620">
        <v>637019</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60335</v>
      </c>
      <c r="S6" s="621"/>
      <c r="T6" s="621"/>
      <c r="U6" s="621"/>
      <c r="V6" s="621"/>
      <c r="W6" s="621"/>
      <c r="X6" s="621"/>
      <c r="Y6" s="622"/>
      <c r="Z6" s="673">
        <v>1.2</v>
      </c>
      <c r="AA6" s="673"/>
      <c r="AB6" s="673"/>
      <c r="AC6" s="673"/>
      <c r="AD6" s="674">
        <v>60335</v>
      </c>
      <c r="AE6" s="674"/>
      <c r="AF6" s="674"/>
      <c r="AG6" s="674"/>
      <c r="AH6" s="674"/>
      <c r="AI6" s="674"/>
      <c r="AJ6" s="674"/>
      <c r="AK6" s="674"/>
      <c r="AL6" s="643">
        <v>2.5</v>
      </c>
      <c r="AM6" s="675"/>
      <c r="AN6" s="675"/>
      <c r="AO6" s="676"/>
      <c r="AP6" s="617" t="s">
        <v>216</v>
      </c>
      <c r="AQ6" s="618"/>
      <c r="AR6" s="618"/>
      <c r="AS6" s="618"/>
      <c r="AT6" s="618"/>
      <c r="AU6" s="618"/>
      <c r="AV6" s="618"/>
      <c r="AW6" s="618"/>
      <c r="AX6" s="618"/>
      <c r="AY6" s="618"/>
      <c r="AZ6" s="618"/>
      <c r="BA6" s="618"/>
      <c r="BB6" s="618"/>
      <c r="BC6" s="618"/>
      <c r="BD6" s="618"/>
      <c r="BE6" s="618"/>
      <c r="BF6" s="619"/>
      <c r="BG6" s="620">
        <v>637019</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61126</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61126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638</v>
      </c>
      <c r="S7" s="621"/>
      <c r="T7" s="621"/>
      <c r="U7" s="621"/>
      <c r="V7" s="621"/>
      <c r="W7" s="621"/>
      <c r="X7" s="621"/>
      <c r="Y7" s="622"/>
      <c r="Z7" s="673">
        <v>0</v>
      </c>
      <c r="AA7" s="673"/>
      <c r="AB7" s="673"/>
      <c r="AC7" s="673"/>
      <c r="AD7" s="674">
        <v>638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297772</v>
      </c>
      <c r="BH7" s="621"/>
      <c r="BI7" s="621"/>
      <c r="BJ7" s="621"/>
      <c r="BK7" s="621"/>
      <c r="BL7" s="621"/>
      <c r="BM7" s="621"/>
      <c r="BN7" s="622"/>
      <c r="BO7" s="673">
        <v>46.7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893246</v>
      </c>
      <c r="CS7" s="621"/>
      <c r="CT7" s="621"/>
      <c r="CU7" s="621"/>
      <c r="CV7" s="621"/>
      <c r="CW7" s="621"/>
      <c r="CX7" s="621"/>
      <c r="CY7" s="622"/>
      <c r="CZ7" s="673">
        <v>21.7</v>
      </c>
      <c r="DA7" s="673"/>
      <c r="DB7" s="673"/>
      <c r="DC7" s="673"/>
      <c r="DD7" s="626">
        <v>157301</v>
      </c>
      <c r="DE7" s="621"/>
      <c r="DF7" s="621"/>
      <c r="DG7" s="621"/>
      <c r="DH7" s="621"/>
      <c r="DI7" s="621"/>
      <c r="DJ7" s="621"/>
      <c r="DK7" s="621"/>
      <c r="DL7" s="621"/>
      <c r="DM7" s="621"/>
      <c r="DN7" s="621"/>
      <c r="DO7" s="621"/>
      <c r="DP7" s="622"/>
      <c r="DQ7" s="626">
        <v>705659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1968</v>
      </c>
      <c r="S8" s="621"/>
      <c r="T8" s="621"/>
      <c r="U8" s="621"/>
      <c r="V8" s="621"/>
      <c r="W8" s="621"/>
      <c r="X8" s="621"/>
      <c r="Y8" s="622"/>
      <c r="Z8" s="673">
        <v>0</v>
      </c>
      <c r="AA8" s="673"/>
      <c r="AB8" s="673"/>
      <c r="AC8" s="673"/>
      <c r="AD8" s="674">
        <v>1968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11716</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1054231</v>
      </c>
      <c r="CS8" s="621"/>
      <c r="CT8" s="621"/>
      <c r="CU8" s="621"/>
      <c r="CV8" s="621"/>
      <c r="CW8" s="621"/>
      <c r="CX8" s="621"/>
      <c r="CY8" s="622"/>
      <c r="CZ8" s="673">
        <v>25.7</v>
      </c>
      <c r="DA8" s="673"/>
      <c r="DB8" s="673"/>
      <c r="DC8" s="673"/>
      <c r="DD8" s="626">
        <v>32742</v>
      </c>
      <c r="DE8" s="621"/>
      <c r="DF8" s="621"/>
      <c r="DG8" s="621"/>
      <c r="DH8" s="621"/>
      <c r="DI8" s="621"/>
      <c r="DJ8" s="621"/>
      <c r="DK8" s="621"/>
      <c r="DL8" s="621"/>
      <c r="DM8" s="621"/>
      <c r="DN8" s="621"/>
      <c r="DO8" s="621"/>
      <c r="DP8" s="622"/>
      <c r="DQ8" s="626">
        <v>673952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1146</v>
      </c>
      <c r="S9" s="621"/>
      <c r="T9" s="621"/>
      <c r="U9" s="621"/>
      <c r="V9" s="621"/>
      <c r="W9" s="621"/>
      <c r="X9" s="621"/>
      <c r="Y9" s="622"/>
      <c r="Z9" s="673">
        <v>0</v>
      </c>
      <c r="AA9" s="673"/>
      <c r="AB9" s="673"/>
      <c r="AC9" s="673"/>
      <c r="AD9" s="674">
        <v>1146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239198</v>
      </c>
      <c r="BH9" s="621"/>
      <c r="BI9" s="621"/>
      <c r="BJ9" s="621"/>
      <c r="BK9" s="621"/>
      <c r="BL9" s="621"/>
      <c r="BM9" s="621"/>
      <c r="BN9" s="622"/>
      <c r="BO9" s="673">
        <v>37.5</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214491</v>
      </c>
      <c r="CS9" s="621"/>
      <c r="CT9" s="621"/>
      <c r="CU9" s="621"/>
      <c r="CV9" s="621"/>
      <c r="CW9" s="621"/>
      <c r="CX9" s="621"/>
      <c r="CY9" s="622"/>
      <c r="CZ9" s="673">
        <v>5.2</v>
      </c>
      <c r="DA9" s="673"/>
      <c r="DB9" s="673"/>
      <c r="DC9" s="673"/>
      <c r="DD9" s="626">
        <v>11217</v>
      </c>
      <c r="DE9" s="621"/>
      <c r="DF9" s="621"/>
      <c r="DG9" s="621"/>
      <c r="DH9" s="621"/>
      <c r="DI9" s="621"/>
      <c r="DJ9" s="621"/>
      <c r="DK9" s="621"/>
      <c r="DL9" s="621"/>
      <c r="DM9" s="621"/>
      <c r="DN9" s="621"/>
      <c r="DO9" s="621"/>
      <c r="DP9" s="622"/>
      <c r="DQ9" s="626">
        <v>205134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109099</v>
      </c>
      <c r="S10" s="621"/>
      <c r="T10" s="621"/>
      <c r="U10" s="621"/>
      <c r="V10" s="621"/>
      <c r="W10" s="621"/>
      <c r="X10" s="621"/>
      <c r="Y10" s="622"/>
      <c r="Z10" s="673">
        <v>2.2000000000000002</v>
      </c>
      <c r="AA10" s="673"/>
      <c r="AB10" s="673"/>
      <c r="AC10" s="673"/>
      <c r="AD10" s="674">
        <v>109099</v>
      </c>
      <c r="AE10" s="674"/>
      <c r="AF10" s="674"/>
      <c r="AG10" s="674"/>
      <c r="AH10" s="674"/>
      <c r="AI10" s="674"/>
      <c r="AJ10" s="674"/>
      <c r="AK10" s="674"/>
      <c r="AL10" s="643">
        <v>4.5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17666</v>
      </c>
      <c r="BH10" s="621"/>
      <c r="BI10" s="621"/>
      <c r="BJ10" s="621"/>
      <c r="BK10" s="621"/>
      <c r="BL10" s="621"/>
      <c r="BM10" s="621"/>
      <c r="BN10" s="622"/>
      <c r="BO10" s="673">
        <v>2.8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366</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366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29192</v>
      </c>
      <c r="BH11" s="621"/>
      <c r="BI11" s="621"/>
      <c r="BJ11" s="621"/>
      <c r="BK11" s="621"/>
      <c r="BL11" s="621"/>
      <c r="BM11" s="621"/>
      <c r="BN11" s="622"/>
      <c r="BO11" s="673">
        <v>4.5999999999999996</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357869</v>
      </c>
      <c r="CS11" s="621"/>
      <c r="CT11" s="621"/>
      <c r="CU11" s="621"/>
      <c r="CV11" s="621"/>
      <c r="CW11" s="621"/>
      <c r="CX11" s="621"/>
      <c r="CY11" s="622"/>
      <c r="CZ11" s="673">
        <v>8.6999999999999993</v>
      </c>
      <c r="DA11" s="673"/>
      <c r="DB11" s="673"/>
      <c r="DC11" s="673"/>
      <c r="DD11" s="626">
        <v>112269</v>
      </c>
      <c r="DE11" s="621"/>
      <c r="DF11" s="621"/>
      <c r="DG11" s="621"/>
      <c r="DH11" s="621"/>
      <c r="DI11" s="621"/>
      <c r="DJ11" s="621"/>
      <c r="DK11" s="621"/>
      <c r="DL11" s="621"/>
      <c r="DM11" s="621"/>
      <c r="DN11" s="621"/>
      <c r="DO11" s="621"/>
      <c r="DP11" s="622"/>
      <c r="DQ11" s="626">
        <v>264521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280089</v>
      </c>
      <c r="BH12" s="621"/>
      <c r="BI12" s="621"/>
      <c r="BJ12" s="621"/>
      <c r="BK12" s="621"/>
      <c r="BL12" s="621"/>
      <c r="BM12" s="621"/>
      <c r="BN12" s="622"/>
      <c r="BO12" s="673">
        <v>44</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82849</v>
      </c>
      <c r="CS12" s="621"/>
      <c r="CT12" s="621"/>
      <c r="CU12" s="621"/>
      <c r="CV12" s="621"/>
      <c r="CW12" s="621"/>
      <c r="CX12" s="621"/>
      <c r="CY12" s="622"/>
      <c r="CZ12" s="673">
        <v>2</v>
      </c>
      <c r="DA12" s="673"/>
      <c r="DB12" s="673"/>
      <c r="DC12" s="673"/>
      <c r="DD12" s="626" t="s">
        <v>113</v>
      </c>
      <c r="DE12" s="621"/>
      <c r="DF12" s="621"/>
      <c r="DG12" s="621"/>
      <c r="DH12" s="621"/>
      <c r="DI12" s="621"/>
      <c r="DJ12" s="621"/>
      <c r="DK12" s="621"/>
      <c r="DL12" s="621"/>
      <c r="DM12" s="621"/>
      <c r="DN12" s="621"/>
      <c r="DO12" s="621"/>
      <c r="DP12" s="622"/>
      <c r="DQ12" s="626">
        <v>82849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10752</v>
      </c>
      <c r="S13" s="621"/>
      <c r="T13" s="621"/>
      <c r="U13" s="621"/>
      <c r="V13" s="621"/>
      <c r="W13" s="621"/>
      <c r="X13" s="621"/>
      <c r="Y13" s="622"/>
      <c r="Z13" s="673">
        <v>0.2</v>
      </c>
      <c r="AA13" s="673"/>
      <c r="AB13" s="673"/>
      <c r="AC13" s="673"/>
      <c r="AD13" s="674">
        <v>10752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278490</v>
      </c>
      <c r="BH13" s="621"/>
      <c r="BI13" s="621"/>
      <c r="BJ13" s="621"/>
      <c r="BK13" s="621"/>
      <c r="BL13" s="621"/>
      <c r="BM13" s="621"/>
      <c r="BN13" s="622"/>
      <c r="BO13" s="673">
        <v>43.7</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554472</v>
      </c>
      <c r="CS13" s="621"/>
      <c r="CT13" s="621"/>
      <c r="CU13" s="621"/>
      <c r="CV13" s="621"/>
      <c r="CW13" s="621"/>
      <c r="CX13" s="621"/>
      <c r="CY13" s="622"/>
      <c r="CZ13" s="673">
        <v>13.5</v>
      </c>
      <c r="DA13" s="673"/>
      <c r="DB13" s="673"/>
      <c r="DC13" s="673"/>
      <c r="DD13" s="626">
        <v>339370</v>
      </c>
      <c r="DE13" s="621"/>
      <c r="DF13" s="621"/>
      <c r="DG13" s="621"/>
      <c r="DH13" s="621"/>
      <c r="DI13" s="621"/>
      <c r="DJ13" s="621"/>
      <c r="DK13" s="621"/>
      <c r="DL13" s="621"/>
      <c r="DM13" s="621"/>
      <c r="DN13" s="621"/>
      <c r="DO13" s="621"/>
      <c r="DP13" s="622"/>
      <c r="DQ13" s="626">
        <v>480246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25690</v>
      </c>
      <c r="BH14" s="621"/>
      <c r="BI14" s="621"/>
      <c r="BJ14" s="621"/>
      <c r="BK14" s="621"/>
      <c r="BL14" s="621"/>
      <c r="BM14" s="621"/>
      <c r="BN14" s="622"/>
      <c r="BO14" s="673">
        <v>4</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147201</v>
      </c>
      <c r="CS14" s="621"/>
      <c r="CT14" s="621"/>
      <c r="CU14" s="621"/>
      <c r="CV14" s="621"/>
      <c r="CW14" s="621"/>
      <c r="CX14" s="621"/>
      <c r="CY14" s="622"/>
      <c r="CZ14" s="673">
        <v>3.6</v>
      </c>
      <c r="DA14" s="673"/>
      <c r="DB14" s="673"/>
      <c r="DC14" s="673"/>
      <c r="DD14" s="626">
        <v>345</v>
      </c>
      <c r="DE14" s="621"/>
      <c r="DF14" s="621"/>
      <c r="DG14" s="621"/>
      <c r="DH14" s="621"/>
      <c r="DI14" s="621"/>
      <c r="DJ14" s="621"/>
      <c r="DK14" s="621"/>
      <c r="DL14" s="621"/>
      <c r="DM14" s="621"/>
      <c r="DN14" s="621"/>
      <c r="DO14" s="621"/>
      <c r="DP14" s="622"/>
      <c r="DQ14" s="626">
        <v>142398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3032</v>
      </c>
      <c r="S15" s="621"/>
      <c r="T15" s="621"/>
      <c r="U15" s="621"/>
      <c r="V15" s="621"/>
      <c r="W15" s="621"/>
      <c r="X15" s="621"/>
      <c r="Y15" s="622"/>
      <c r="Z15" s="673">
        <v>0.1</v>
      </c>
      <c r="AA15" s="673"/>
      <c r="AB15" s="673"/>
      <c r="AC15" s="673"/>
      <c r="AD15" s="674">
        <v>3032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33468</v>
      </c>
      <c r="BH15" s="621"/>
      <c r="BI15" s="621"/>
      <c r="BJ15" s="621"/>
      <c r="BK15" s="621"/>
      <c r="BL15" s="621"/>
      <c r="BM15" s="621"/>
      <c r="BN15" s="622"/>
      <c r="BO15" s="673">
        <v>5.3</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327230</v>
      </c>
      <c r="CS15" s="621"/>
      <c r="CT15" s="621"/>
      <c r="CU15" s="621"/>
      <c r="CV15" s="621"/>
      <c r="CW15" s="621"/>
      <c r="CX15" s="621"/>
      <c r="CY15" s="622"/>
      <c r="CZ15" s="673">
        <v>8</v>
      </c>
      <c r="DA15" s="673"/>
      <c r="DB15" s="673"/>
      <c r="DC15" s="673"/>
      <c r="DD15" s="626">
        <v>47035</v>
      </c>
      <c r="DE15" s="621"/>
      <c r="DF15" s="621"/>
      <c r="DG15" s="621"/>
      <c r="DH15" s="621"/>
      <c r="DI15" s="621"/>
      <c r="DJ15" s="621"/>
      <c r="DK15" s="621"/>
      <c r="DL15" s="621"/>
      <c r="DM15" s="621"/>
      <c r="DN15" s="621"/>
      <c r="DO15" s="621"/>
      <c r="DP15" s="622"/>
      <c r="DQ15" s="626">
        <v>315476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1777146</v>
      </c>
      <c r="S16" s="621"/>
      <c r="T16" s="621"/>
      <c r="U16" s="621"/>
      <c r="V16" s="621"/>
      <c r="W16" s="621"/>
      <c r="X16" s="621"/>
      <c r="Y16" s="622"/>
      <c r="Z16" s="673">
        <v>35</v>
      </c>
      <c r="AA16" s="673"/>
      <c r="AB16" s="673"/>
      <c r="AC16" s="673"/>
      <c r="AD16" s="674">
        <v>1605232</v>
      </c>
      <c r="AE16" s="674"/>
      <c r="AF16" s="674"/>
      <c r="AG16" s="674"/>
      <c r="AH16" s="674"/>
      <c r="AI16" s="674"/>
      <c r="AJ16" s="674"/>
      <c r="AK16" s="674"/>
      <c r="AL16" s="643">
        <v>65.599999999999994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15434</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4910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1605232</v>
      </c>
      <c r="S17" s="621"/>
      <c r="T17" s="621"/>
      <c r="U17" s="621"/>
      <c r="V17" s="621"/>
      <c r="W17" s="621"/>
      <c r="X17" s="621"/>
      <c r="Y17" s="622"/>
      <c r="Z17" s="673">
        <v>31.6</v>
      </c>
      <c r="AA17" s="673"/>
      <c r="AB17" s="673"/>
      <c r="AC17" s="673"/>
      <c r="AD17" s="674">
        <v>1605232</v>
      </c>
      <c r="AE17" s="674"/>
      <c r="AF17" s="674"/>
      <c r="AG17" s="674"/>
      <c r="AH17" s="674"/>
      <c r="AI17" s="674"/>
      <c r="AJ17" s="674"/>
      <c r="AK17" s="674"/>
      <c r="AL17" s="643">
        <v>65.599999999999994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400446</v>
      </c>
      <c r="CS17" s="621"/>
      <c r="CT17" s="621"/>
      <c r="CU17" s="621"/>
      <c r="CV17" s="621"/>
      <c r="CW17" s="621"/>
      <c r="CX17" s="621"/>
      <c r="CY17" s="622"/>
      <c r="CZ17" s="673">
        <v>9.6999999999999993</v>
      </c>
      <c r="DA17" s="673"/>
      <c r="DB17" s="673"/>
      <c r="DC17" s="673"/>
      <c r="DD17" s="626" t="s">
        <v>113</v>
      </c>
      <c r="DE17" s="621"/>
      <c r="DF17" s="621"/>
      <c r="DG17" s="621"/>
      <c r="DH17" s="621"/>
      <c r="DI17" s="621"/>
      <c r="DJ17" s="621"/>
      <c r="DK17" s="621"/>
      <c r="DL17" s="621"/>
      <c r="DM17" s="621"/>
      <c r="DN17" s="621"/>
      <c r="DO17" s="621"/>
      <c r="DP17" s="622"/>
      <c r="DQ17" s="626">
        <v>388304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171914</v>
      </c>
      <c r="S18" s="621"/>
      <c r="T18" s="621"/>
      <c r="U18" s="621"/>
      <c r="V18" s="621"/>
      <c r="W18" s="621"/>
      <c r="X18" s="621"/>
      <c r="Y18" s="622"/>
      <c r="Z18" s="673">
        <v>3.4</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2601135</v>
      </c>
      <c r="S20" s="621"/>
      <c r="T20" s="621"/>
      <c r="U20" s="621"/>
      <c r="V20" s="621"/>
      <c r="W20" s="621"/>
      <c r="X20" s="621"/>
      <c r="Y20" s="622"/>
      <c r="Z20" s="673">
        <v>51.3</v>
      </c>
      <c r="AA20" s="673"/>
      <c r="AB20" s="673"/>
      <c r="AC20" s="673"/>
      <c r="AD20" s="674">
        <v>2429221</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4108961</v>
      </c>
      <c r="CS20" s="621"/>
      <c r="CT20" s="621"/>
      <c r="CU20" s="621"/>
      <c r="CV20" s="621"/>
      <c r="CW20" s="621"/>
      <c r="CX20" s="621"/>
      <c r="CY20" s="622"/>
      <c r="CZ20" s="673">
        <v>100</v>
      </c>
      <c r="DA20" s="673"/>
      <c r="DB20" s="673"/>
      <c r="DC20" s="673"/>
      <c r="DD20" s="626">
        <v>700279</v>
      </c>
      <c r="DE20" s="621"/>
      <c r="DF20" s="621"/>
      <c r="DG20" s="621"/>
      <c r="DH20" s="621"/>
      <c r="DI20" s="621"/>
      <c r="DJ20" s="621"/>
      <c r="DK20" s="621"/>
      <c r="DL20" s="621"/>
      <c r="DM20" s="621"/>
      <c r="DN20" s="621"/>
      <c r="DO20" s="621"/>
      <c r="DP20" s="622"/>
      <c r="DQ20" s="626">
        <v>3324941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842</v>
      </c>
      <c r="S21" s="621"/>
      <c r="T21" s="621"/>
      <c r="U21" s="621"/>
      <c r="V21" s="621"/>
      <c r="W21" s="621"/>
      <c r="X21" s="621"/>
      <c r="Y21" s="622"/>
      <c r="Z21" s="673">
        <v>0</v>
      </c>
      <c r="AA21" s="673"/>
      <c r="AB21" s="673"/>
      <c r="AC21" s="673"/>
      <c r="AD21" s="674">
        <v>842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7240</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118331</v>
      </c>
      <c r="S23" s="621"/>
      <c r="T23" s="621"/>
      <c r="U23" s="621"/>
      <c r="V23" s="621"/>
      <c r="W23" s="621"/>
      <c r="X23" s="621"/>
      <c r="Y23" s="622"/>
      <c r="Z23" s="673">
        <v>2.2999999999999998</v>
      </c>
      <c r="AA23" s="673"/>
      <c r="AB23" s="673"/>
      <c r="AC23" s="673"/>
      <c r="AD23" s="674">
        <v>1353</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8615</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1362317</v>
      </c>
      <c r="CS24" s="671"/>
      <c r="CT24" s="671"/>
      <c r="CU24" s="671"/>
      <c r="CV24" s="671"/>
      <c r="CW24" s="671"/>
      <c r="CX24" s="671"/>
      <c r="CY24" s="718"/>
      <c r="CZ24" s="722">
        <v>33.200000000000003</v>
      </c>
      <c r="DA24" s="723"/>
      <c r="DB24" s="723"/>
      <c r="DC24" s="724"/>
      <c r="DD24" s="717">
        <v>981360</v>
      </c>
      <c r="DE24" s="671"/>
      <c r="DF24" s="671"/>
      <c r="DG24" s="671"/>
      <c r="DH24" s="671"/>
      <c r="DI24" s="671"/>
      <c r="DJ24" s="671"/>
      <c r="DK24" s="718"/>
      <c r="DL24" s="717">
        <v>954037</v>
      </c>
      <c r="DM24" s="671"/>
      <c r="DN24" s="671"/>
      <c r="DO24" s="671"/>
      <c r="DP24" s="671"/>
      <c r="DQ24" s="671"/>
      <c r="DR24" s="671"/>
      <c r="DS24" s="671"/>
      <c r="DT24" s="671"/>
      <c r="DU24" s="671"/>
      <c r="DV24" s="718"/>
      <c r="DW24" s="719">
        <v>37.299999999999997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339468</v>
      </c>
      <c r="S25" s="621"/>
      <c r="T25" s="621"/>
      <c r="U25" s="621"/>
      <c r="V25" s="621"/>
      <c r="W25" s="621"/>
      <c r="X25" s="621"/>
      <c r="Y25" s="622"/>
      <c r="Z25" s="673">
        <v>6.7</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570215</v>
      </c>
      <c r="CS25" s="639"/>
      <c r="CT25" s="639"/>
      <c r="CU25" s="639"/>
      <c r="CV25" s="639"/>
      <c r="CW25" s="639"/>
      <c r="CX25" s="639"/>
      <c r="CY25" s="640"/>
      <c r="CZ25" s="623">
        <v>13.9</v>
      </c>
      <c r="DA25" s="641"/>
      <c r="DB25" s="641"/>
      <c r="DC25" s="642"/>
      <c r="DD25" s="626">
        <v>472974</v>
      </c>
      <c r="DE25" s="639"/>
      <c r="DF25" s="639"/>
      <c r="DG25" s="639"/>
      <c r="DH25" s="639"/>
      <c r="DI25" s="639"/>
      <c r="DJ25" s="639"/>
      <c r="DK25" s="640"/>
      <c r="DL25" s="626">
        <v>454159</v>
      </c>
      <c r="DM25" s="639"/>
      <c r="DN25" s="639"/>
      <c r="DO25" s="639"/>
      <c r="DP25" s="639"/>
      <c r="DQ25" s="639"/>
      <c r="DR25" s="639"/>
      <c r="DS25" s="639"/>
      <c r="DT25" s="639"/>
      <c r="DU25" s="639"/>
      <c r="DV25" s="640"/>
      <c r="DW25" s="643">
        <v>17.8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351764</v>
      </c>
      <c r="CS26" s="621"/>
      <c r="CT26" s="621"/>
      <c r="CU26" s="621"/>
      <c r="CV26" s="621"/>
      <c r="CW26" s="621"/>
      <c r="CX26" s="621"/>
      <c r="CY26" s="622"/>
      <c r="CZ26" s="623">
        <v>8.6</v>
      </c>
      <c r="DA26" s="641"/>
      <c r="DB26" s="641"/>
      <c r="DC26" s="642"/>
      <c r="DD26" s="626">
        <v>263786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203914</v>
      </c>
      <c r="S27" s="621"/>
      <c r="T27" s="621"/>
      <c r="U27" s="621"/>
      <c r="V27" s="621"/>
      <c r="W27" s="621"/>
      <c r="X27" s="621"/>
      <c r="Y27" s="622"/>
      <c r="Z27" s="673">
        <v>4</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637019</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391656</v>
      </c>
      <c r="CS27" s="639"/>
      <c r="CT27" s="639"/>
      <c r="CU27" s="639"/>
      <c r="CV27" s="639"/>
      <c r="CW27" s="639"/>
      <c r="CX27" s="639"/>
      <c r="CY27" s="640"/>
      <c r="CZ27" s="623">
        <v>9.5</v>
      </c>
      <c r="DA27" s="641"/>
      <c r="DB27" s="641"/>
      <c r="DC27" s="642"/>
      <c r="DD27" s="626">
        <v>120082</v>
      </c>
      <c r="DE27" s="639"/>
      <c r="DF27" s="639"/>
      <c r="DG27" s="639"/>
      <c r="DH27" s="639"/>
      <c r="DI27" s="639"/>
      <c r="DJ27" s="639"/>
      <c r="DK27" s="640"/>
      <c r="DL27" s="626">
        <v>111574</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23788</v>
      </c>
      <c r="S28" s="621"/>
      <c r="T28" s="621"/>
      <c r="U28" s="621"/>
      <c r="V28" s="621"/>
      <c r="W28" s="621"/>
      <c r="X28" s="621"/>
      <c r="Y28" s="622"/>
      <c r="Z28" s="673">
        <v>0.5</v>
      </c>
      <c r="AA28" s="673"/>
      <c r="AB28" s="673"/>
      <c r="AC28" s="673"/>
      <c r="AD28" s="674">
        <v>8039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400446</v>
      </c>
      <c r="CS28" s="621"/>
      <c r="CT28" s="621"/>
      <c r="CU28" s="621"/>
      <c r="CV28" s="621"/>
      <c r="CW28" s="621"/>
      <c r="CX28" s="621"/>
      <c r="CY28" s="622"/>
      <c r="CZ28" s="623">
        <v>9.6999999999999993</v>
      </c>
      <c r="DA28" s="641"/>
      <c r="DB28" s="641"/>
      <c r="DC28" s="642"/>
      <c r="DD28" s="626">
        <v>388304</v>
      </c>
      <c r="DE28" s="621"/>
      <c r="DF28" s="621"/>
      <c r="DG28" s="621"/>
      <c r="DH28" s="621"/>
      <c r="DI28" s="621"/>
      <c r="DJ28" s="621"/>
      <c r="DK28" s="622"/>
      <c r="DL28" s="626">
        <v>388304</v>
      </c>
      <c r="DM28" s="621"/>
      <c r="DN28" s="621"/>
      <c r="DO28" s="621"/>
      <c r="DP28" s="621"/>
      <c r="DQ28" s="621"/>
      <c r="DR28" s="621"/>
      <c r="DS28" s="621"/>
      <c r="DT28" s="621"/>
      <c r="DU28" s="621"/>
      <c r="DV28" s="622"/>
      <c r="DW28" s="643">
        <v>15.2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556656</v>
      </c>
      <c r="S29" s="621"/>
      <c r="T29" s="621"/>
      <c r="U29" s="621"/>
      <c r="V29" s="621"/>
      <c r="W29" s="621"/>
      <c r="X29" s="621"/>
      <c r="Y29" s="622"/>
      <c r="Z29" s="673">
        <v>11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400446</v>
      </c>
      <c r="CS29" s="639"/>
      <c r="CT29" s="639"/>
      <c r="CU29" s="639"/>
      <c r="CV29" s="639"/>
      <c r="CW29" s="639"/>
      <c r="CX29" s="639"/>
      <c r="CY29" s="640"/>
      <c r="CZ29" s="623">
        <v>9.6999999999999993</v>
      </c>
      <c r="DA29" s="641"/>
      <c r="DB29" s="641"/>
      <c r="DC29" s="642"/>
      <c r="DD29" s="626">
        <v>388304</v>
      </c>
      <c r="DE29" s="639"/>
      <c r="DF29" s="639"/>
      <c r="DG29" s="639"/>
      <c r="DH29" s="639"/>
      <c r="DI29" s="639"/>
      <c r="DJ29" s="639"/>
      <c r="DK29" s="640"/>
      <c r="DL29" s="626">
        <v>388304</v>
      </c>
      <c r="DM29" s="639"/>
      <c r="DN29" s="639"/>
      <c r="DO29" s="639"/>
      <c r="DP29" s="639"/>
      <c r="DQ29" s="639"/>
      <c r="DR29" s="639"/>
      <c r="DS29" s="639"/>
      <c r="DT29" s="639"/>
      <c r="DU29" s="639"/>
      <c r="DV29" s="640"/>
      <c r="DW29" s="643">
        <v>15.2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t="s">
        <v>113</v>
      </c>
      <c r="S30" s="621"/>
      <c r="T30" s="621"/>
      <c r="U30" s="621"/>
      <c r="V30" s="621"/>
      <c r="W30" s="621"/>
      <c r="X30" s="621"/>
      <c r="Y30" s="622"/>
      <c r="Z30" s="673" t="s">
        <v>113</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98.6</v>
      </c>
      <c r="BN30" s="687"/>
      <c r="BO30" s="687"/>
      <c r="BP30" s="687"/>
      <c r="BQ30" s="689"/>
      <c r="BR30" s="686">
        <v>99.2</v>
      </c>
      <c r="BS30" s="687"/>
      <c r="BT30" s="687"/>
      <c r="BU30" s="687"/>
      <c r="BV30" s="687"/>
      <c r="BW30" s="687"/>
      <c r="BX30" s="688">
        <v>98.6</v>
      </c>
      <c r="BY30" s="687"/>
      <c r="BZ30" s="687"/>
      <c r="CA30" s="687"/>
      <c r="CB30" s="689"/>
      <c r="CD30" s="692"/>
      <c r="CE30" s="693"/>
      <c r="CF30" s="657" t="s">
        <v>293</v>
      </c>
      <c r="CG30" s="654"/>
      <c r="CH30" s="654"/>
      <c r="CI30" s="654"/>
      <c r="CJ30" s="654"/>
      <c r="CK30" s="654"/>
      <c r="CL30" s="654"/>
      <c r="CM30" s="654"/>
      <c r="CN30" s="654"/>
      <c r="CO30" s="654"/>
      <c r="CP30" s="654"/>
      <c r="CQ30" s="655"/>
      <c r="CR30" s="620">
        <v>371873</v>
      </c>
      <c r="CS30" s="621"/>
      <c r="CT30" s="621"/>
      <c r="CU30" s="621"/>
      <c r="CV30" s="621"/>
      <c r="CW30" s="621"/>
      <c r="CX30" s="621"/>
      <c r="CY30" s="622"/>
      <c r="CZ30" s="623">
        <v>9.1</v>
      </c>
      <c r="DA30" s="641"/>
      <c r="DB30" s="641"/>
      <c r="DC30" s="642"/>
      <c r="DD30" s="626">
        <v>359731</v>
      </c>
      <c r="DE30" s="621"/>
      <c r="DF30" s="621"/>
      <c r="DG30" s="621"/>
      <c r="DH30" s="621"/>
      <c r="DI30" s="621"/>
      <c r="DJ30" s="621"/>
      <c r="DK30" s="622"/>
      <c r="DL30" s="626">
        <v>359731</v>
      </c>
      <c r="DM30" s="621"/>
      <c r="DN30" s="621"/>
      <c r="DO30" s="621"/>
      <c r="DP30" s="621"/>
      <c r="DQ30" s="621"/>
      <c r="DR30" s="621"/>
      <c r="DS30" s="621"/>
      <c r="DT30" s="621"/>
      <c r="DU30" s="621"/>
      <c r="DV30" s="622"/>
      <c r="DW30" s="643">
        <v>14.1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959731</v>
      </c>
      <c r="S31" s="621"/>
      <c r="T31" s="621"/>
      <c r="U31" s="621"/>
      <c r="V31" s="621"/>
      <c r="W31" s="621"/>
      <c r="X31" s="621"/>
      <c r="Y31" s="622"/>
      <c r="Z31" s="673">
        <v>18.899999999999999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99.4</v>
      </c>
      <c r="BN31" s="685"/>
      <c r="BO31" s="685"/>
      <c r="BP31" s="685"/>
      <c r="BQ31" s="649"/>
      <c r="BR31" s="684">
        <v>99.6</v>
      </c>
      <c r="BS31" s="639"/>
      <c r="BT31" s="639"/>
      <c r="BU31" s="639"/>
      <c r="BV31" s="639"/>
      <c r="BW31" s="639"/>
      <c r="BX31" s="675">
        <v>99.4</v>
      </c>
      <c r="BY31" s="685"/>
      <c r="BZ31" s="685"/>
      <c r="CA31" s="685"/>
      <c r="CB31" s="649"/>
      <c r="CD31" s="692"/>
      <c r="CE31" s="693"/>
      <c r="CF31" s="657" t="s">
        <v>297</v>
      </c>
      <c r="CG31" s="654"/>
      <c r="CH31" s="654"/>
      <c r="CI31" s="654"/>
      <c r="CJ31" s="654"/>
      <c r="CK31" s="654"/>
      <c r="CL31" s="654"/>
      <c r="CM31" s="654"/>
      <c r="CN31" s="654"/>
      <c r="CO31" s="654"/>
      <c r="CP31" s="654"/>
      <c r="CQ31" s="655"/>
      <c r="CR31" s="620">
        <v>28573</v>
      </c>
      <c r="CS31" s="639"/>
      <c r="CT31" s="639"/>
      <c r="CU31" s="639"/>
      <c r="CV31" s="639"/>
      <c r="CW31" s="639"/>
      <c r="CX31" s="639"/>
      <c r="CY31" s="640"/>
      <c r="CZ31" s="623">
        <v>0.7</v>
      </c>
      <c r="DA31" s="641"/>
      <c r="DB31" s="641"/>
      <c r="DC31" s="642"/>
      <c r="DD31" s="626">
        <v>28573</v>
      </c>
      <c r="DE31" s="639"/>
      <c r="DF31" s="639"/>
      <c r="DG31" s="639"/>
      <c r="DH31" s="639"/>
      <c r="DI31" s="639"/>
      <c r="DJ31" s="639"/>
      <c r="DK31" s="640"/>
      <c r="DL31" s="626">
        <v>28573</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103998</v>
      </c>
      <c r="S32" s="621"/>
      <c r="T32" s="621"/>
      <c r="U32" s="621"/>
      <c r="V32" s="621"/>
      <c r="W32" s="621"/>
      <c r="X32" s="621"/>
      <c r="Y32" s="622"/>
      <c r="Z32" s="673">
        <v>2.1</v>
      </c>
      <c r="AA32" s="673"/>
      <c r="AB32" s="673"/>
      <c r="AC32" s="673"/>
      <c r="AD32" s="674">
        <v>6711</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97.5</v>
      </c>
      <c r="BN32" s="605"/>
      <c r="BO32" s="605"/>
      <c r="BP32" s="605"/>
      <c r="BQ32" s="662"/>
      <c r="BR32" s="683">
        <v>98.7</v>
      </c>
      <c r="BS32" s="605"/>
      <c r="BT32" s="605"/>
      <c r="BU32" s="605"/>
      <c r="BV32" s="605"/>
      <c r="BW32" s="605"/>
      <c r="BX32" s="668">
        <v>97.5</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148800</v>
      </c>
      <c r="S33" s="621"/>
      <c r="T33" s="621"/>
      <c r="U33" s="621"/>
      <c r="V33" s="621"/>
      <c r="W33" s="621"/>
      <c r="X33" s="621"/>
      <c r="Y33" s="622"/>
      <c r="Z33" s="673">
        <v>2.9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2030931</v>
      </c>
      <c r="CS33" s="639"/>
      <c r="CT33" s="639"/>
      <c r="CU33" s="639"/>
      <c r="CV33" s="639"/>
      <c r="CW33" s="639"/>
      <c r="CX33" s="639"/>
      <c r="CY33" s="640"/>
      <c r="CZ33" s="623">
        <v>49.4</v>
      </c>
      <c r="DA33" s="641"/>
      <c r="DB33" s="641"/>
      <c r="DC33" s="642"/>
      <c r="DD33" s="626">
        <v>1819578</v>
      </c>
      <c r="DE33" s="639"/>
      <c r="DF33" s="639"/>
      <c r="DG33" s="639"/>
      <c r="DH33" s="639"/>
      <c r="DI33" s="639"/>
      <c r="DJ33" s="639"/>
      <c r="DK33" s="640"/>
      <c r="DL33" s="626">
        <v>939537</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907982</v>
      </c>
      <c r="CS34" s="621"/>
      <c r="CT34" s="621"/>
      <c r="CU34" s="621"/>
      <c r="CV34" s="621"/>
      <c r="CW34" s="621"/>
      <c r="CX34" s="621"/>
      <c r="CY34" s="622"/>
      <c r="CZ34" s="623">
        <v>22.1</v>
      </c>
      <c r="DA34" s="641"/>
      <c r="DB34" s="641"/>
      <c r="DC34" s="642"/>
      <c r="DD34" s="626">
        <v>802575</v>
      </c>
      <c r="DE34" s="621"/>
      <c r="DF34" s="621"/>
      <c r="DG34" s="621"/>
      <c r="DH34" s="621"/>
      <c r="DI34" s="621"/>
      <c r="DJ34" s="621"/>
      <c r="DK34" s="622"/>
      <c r="DL34" s="626">
        <v>355203</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109800</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461265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57745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55325</v>
      </c>
      <c r="CS35" s="639"/>
      <c r="CT35" s="639"/>
      <c r="CU35" s="639"/>
      <c r="CV35" s="639"/>
      <c r="CW35" s="639"/>
      <c r="CX35" s="639"/>
      <c r="CY35" s="640"/>
      <c r="CZ35" s="623">
        <v>1.3</v>
      </c>
      <c r="DA35" s="641"/>
      <c r="DB35" s="641"/>
      <c r="DC35" s="642"/>
      <c r="DD35" s="626">
        <v>48539</v>
      </c>
      <c r="DE35" s="639"/>
      <c r="DF35" s="639"/>
      <c r="DG35" s="639"/>
      <c r="DH35" s="639"/>
      <c r="DI35" s="639"/>
      <c r="DJ35" s="639"/>
      <c r="DK35" s="640"/>
      <c r="DL35" s="626">
        <v>40154</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5072518</v>
      </c>
      <c r="S36" s="661"/>
      <c r="T36" s="661"/>
      <c r="U36" s="661"/>
      <c r="V36" s="661"/>
      <c r="W36" s="661"/>
      <c r="X36" s="661"/>
      <c r="Y36" s="664"/>
      <c r="Z36" s="665">
        <v>100</v>
      </c>
      <c r="AA36" s="665"/>
      <c r="AB36" s="665"/>
      <c r="AC36" s="665"/>
      <c r="AD36" s="666">
        <v>2446166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193329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56338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569060</v>
      </c>
      <c r="CS36" s="621"/>
      <c r="CT36" s="621"/>
      <c r="CU36" s="621"/>
      <c r="CV36" s="621"/>
      <c r="CW36" s="621"/>
      <c r="CX36" s="621"/>
      <c r="CY36" s="622"/>
      <c r="CZ36" s="623">
        <v>13.8</v>
      </c>
      <c r="DA36" s="641"/>
      <c r="DB36" s="641"/>
      <c r="DC36" s="642"/>
      <c r="DD36" s="626">
        <v>517768</v>
      </c>
      <c r="DE36" s="621"/>
      <c r="DF36" s="621"/>
      <c r="DG36" s="621"/>
      <c r="DH36" s="621"/>
      <c r="DI36" s="621"/>
      <c r="DJ36" s="621"/>
      <c r="DK36" s="622"/>
      <c r="DL36" s="626">
        <v>308916</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19663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882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206595</v>
      </c>
      <c r="CS37" s="639"/>
      <c r="CT37" s="639"/>
      <c r="CU37" s="639"/>
      <c r="CV37" s="639"/>
      <c r="CW37" s="639"/>
      <c r="CX37" s="639"/>
      <c r="CY37" s="640"/>
      <c r="CZ37" s="623">
        <v>5</v>
      </c>
      <c r="DA37" s="641"/>
      <c r="DB37" s="641"/>
      <c r="DC37" s="642"/>
      <c r="DD37" s="626">
        <v>206595</v>
      </c>
      <c r="DE37" s="639"/>
      <c r="DF37" s="639"/>
      <c r="DG37" s="639"/>
      <c r="DH37" s="639"/>
      <c r="DI37" s="639"/>
      <c r="DJ37" s="639"/>
      <c r="DK37" s="640"/>
      <c r="DL37" s="626">
        <v>155855</v>
      </c>
      <c r="DM37" s="639"/>
      <c r="DN37" s="639"/>
      <c r="DO37" s="639"/>
      <c r="DP37" s="639"/>
      <c r="DQ37" s="639"/>
      <c r="DR37" s="639"/>
      <c r="DS37" s="639"/>
      <c r="DT37" s="639"/>
      <c r="DU37" s="639"/>
      <c r="DV37" s="640"/>
      <c r="DW37" s="643">
        <v>6.1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1521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461265</v>
      </c>
      <c r="CS38" s="621"/>
      <c r="CT38" s="621"/>
      <c r="CU38" s="621"/>
      <c r="CV38" s="621"/>
      <c r="CW38" s="621"/>
      <c r="CX38" s="621"/>
      <c r="CY38" s="622"/>
      <c r="CZ38" s="623">
        <v>11.2</v>
      </c>
      <c r="DA38" s="641"/>
      <c r="DB38" s="641"/>
      <c r="DC38" s="642"/>
      <c r="DD38" s="626">
        <v>423136</v>
      </c>
      <c r="DE38" s="621"/>
      <c r="DF38" s="621"/>
      <c r="DG38" s="621"/>
      <c r="DH38" s="621"/>
      <c r="DI38" s="621"/>
      <c r="DJ38" s="621"/>
      <c r="DK38" s="622"/>
      <c r="DL38" s="626">
        <v>235264</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9739</v>
      </c>
      <c r="CS39" s="639"/>
      <c r="CT39" s="639"/>
      <c r="CU39" s="639"/>
      <c r="CV39" s="639"/>
      <c r="CW39" s="639"/>
      <c r="CX39" s="639"/>
      <c r="CY39" s="640"/>
      <c r="CZ39" s="623">
        <v>0.2</v>
      </c>
      <c r="DA39" s="641"/>
      <c r="DB39" s="641"/>
      <c r="DC39" s="642"/>
      <c r="DD39" s="626" t="s">
        <v>319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37501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27560</v>
      </c>
      <c r="CS40" s="621"/>
      <c r="CT40" s="621"/>
      <c r="CU40" s="621"/>
      <c r="CV40" s="621"/>
      <c r="CW40" s="621"/>
      <c r="CX40" s="621"/>
      <c r="CY40" s="622"/>
      <c r="CZ40" s="623">
        <v>0.7</v>
      </c>
      <c r="DA40" s="641"/>
      <c r="DB40" s="641"/>
      <c r="DC40" s="642"/>
      <c r="DD40" s="626">
        <v>27560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210772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225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715713</v>
      </c>
      <c r="CS42" s="621"/>
      <c r="CT42" s="621"/>
      <c r="CU42" s="621"/>
      <c r="CV42" s="621"/>
      <c r="CW42" s="621"/>
      <c r="CX42" s="621"/>
      <c r="CY42" s="622"/>
      <c r="CZ42" s="623">
        <v>17.399999999999999</v>
      </c>
      <c r="DA42" s="624"/>
      <c r="DB42" s="624"/>
      <c r="DC42" s="625"/>
      <c r="DD42" s="626">
        <v>524003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24417</v>
      </c>
      <c r="CS43" s="639"/>
      <c r="CT43" s="639"/>
      <c r="CU43" s="639"/>
      <c r="CV43" s="639"/>
      <c r="CW43" s="639"/>
      <c r="CX43" s="639"/>
      <c r="CY43" s="640"/>
      <c r="CZ43" s="623">
        <v>0.6</v>
      </c>
      <c r="DA43" s="641"/>
      <c r="DB43" s="641"/>
      <c r="DC43" s="642"/>
      <c r="DD43" s="626">
        <v>24417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700279</v>
      </c>
      <c r="CS44" s="621"/>
      <c r="CT44" s="621"/>
      <c r="CU44" s="621"/>
      <c r="CV44" s="621"/>
      <c r="CW44" s="621"/>
      <c r="CX44" s="621"/>
      <c r="CY44" s="622"/>
      <c r="CZ44" s="623">
        <v>17</v>
      </c>
      <c r="DA44" s="624"/>
      <c r="DB44" s="624"/>
      <c r="DC44" s="625"/>
      <c r="DD44" s="626">
        <v>519093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296609</v>
      </c>
      <c r="CS45" s="639"/>
      <c r="CT45" s="639"/>
      <c r="CU45" s="639"/>
      <c r="CV45" s="639"/>
      <c r="CW45" s="639"/>
      <c r="CX45" s="639"/>
      <c r="CY45" s="640"/>
      <c r="CZ45" s="623">
        <v>7.2</v>
      </c>
      <c r="DA45" s="641"/>
      <c r="DB45" s="641"/>
      <c r="DC45" s="642"/>
      <c r="DD45" s="626">
        <v>144548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403670</v>
      </c>
      <c r="CS46" s="621"/>
      <c r="CT46" s="621"/>
      <c r="CU46" s="621"/>
      <c r="CV46" s="621"/>
      <c r="CW46" s="621"/>
      <c r="CX46" s="621"/>
      <c r="CY46" s="622"/>
      <c r="CZ46" s="623">
        <v>9.8000000000000007</v>
      </c>
      <c r="DA46" s="624"/>
      <c r="DB46" s="624"/>
      <c r="DC46" s="625"/>
      <c r="DD46" s="626">
        <v>374545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15434</v>
      </c>
      <c r="CS47" s="639"/>
      <c r="CT47" s="639"/>
      <c r="CU47" s="639"/>
      <c r="CV47" s="639"/>
      <c r="CW47" s="639"/>
      <c r="CX47" s="639"/>
      <c r="CY47" s="640"/>
      <c r="CZ47" s="623">
        <v>0.4</v>
      </c>
      <c r="DA47" s="641"/>
      <c r="DB47" s="641"/>
      <c r="DC47" s="642"/>
      <c r="DD47" s="626">
        <v>4910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4108961</v>
      </c>
      <c r="CS49" s="605"/>
      <c r="CT49" s="605"/>
      <c r="CU49" s="605"/>
      <c r="CV49" s="605"/>
      <c r="CW49" s="605"/>
      <c r="CX49" s="605"/>
      <c r="CY49" s="606"/>
      <c r="CZ49" s="607">
        <v>100</v>
      </c>
      <c r="DA49" s="608"/>
      <c r="DB49" s="608"/>
      <c r="DC49" s="609"/>
      <c r="DD49" s="610">
        <v>3324941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7" t="s">
        <v>345</v>
      </c>
      <c r="DK2" s="1148"/>
      <c r="DL2" s="1148"/>
      <c r="DM2" s="1148"/>
      <c r="DN2" s="1148"/>
      <c r="DO2" s="1149"/>
      <c r="DP2" s="202"/>
      <c r="DQ2" s="1147" t="s">
        <v>346</v>
      </c>
      <c r="DR2" s="1148"/>
      <c r="DS2" s="1148"/>
      <c r="DT2" s="1148"/>
      <c r="DU2" s="1148"/>
      <c r="DV2" s="1148"/>
      <c r="DW2" s="1148"/>
      <c r="DX2" s="1148"/>
      <c r="DY2" s="1148"/>
      <c r="DZ2" s="114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100" t="s">
        <v>347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2" t="s">
        <v>349</v>
      </c>
      <c r="B5" s="1033"/>
      <c r="C5" s="1033"/>
      <c r="D5" s="1033"/>
      <c r="E5" s="1033"/>
      <c r="F5" s="1033"/>
      <c r="G5" s="1033"/>
      <c r="H5" s="1033"/>
      <c r="I5" s="1033"/>
      <c r="J5" s="1033"/>
      <c r="K5" s="1033"/>
      <c r="L5" s="1033"/>
      <c r="M5" s="1033"/>
      <c r="N5" s="1033"/>
      <c r="O5" s="1033"/>
      <c r="P5" s="1034"/>
      <c r="Q5" s="1038" t="s">
        <v>350</v>
      </c>
      <c r="R5" s="1039"/>
      <c r="S5" s="1039"/>
      <c r="T5" s="1039"/>
      <c r="U5" s="1040"/>
      <c r="V5" s="1038" t="s">
        <v>351</v>
      </c>
      <c r="W5" s="1039"/>
      <c r="X5" s="1039"/>
      <c r="Y5" s="1039"/>
      <c r="Z5" s="1040"/>
      <c r="AA5" s="1038" t="s">
        <v>352</v>
      </c>
      <c r="AB5" s="1039"/>
      <c r="AC5" s="1039"/>
      <c r="AD5" s="1039"/>
      <c r="AE5" s="1039"/>
      <c r="AF5" s="1150" t="s">
        <v>353</v>
      </c>
      <c r="AG5" s="1039"/>
      <c r="AH5" s="1039"/>
      <c r="AI5" s="1039"/>
      <c r="AJ5" s="1054"/>
      <c r="AK5" s="1039" t="s">
        <v>354</v>
      </c>
      <c r="AL5" s="1039"/>
      <c r="AM5" s="1039"/>
      <c r="AN5" s="1039"/>
      <c r="AO5" s="1040"/>
      <c r="AP5" s="1038" t="s">
        <v>355</v>
      </c>
      <c r="AQ5" s="1039"/>
      <c r="AR5" s="1039"/>
      <c r="AS5" s="1039"/>
      <c r="AT5" s="1040"/>
      <c r="AU5" s="1038" t="s">
        <v>356</v>
      </c>
      <c r="AV5" s="1039"/>
      <c r="AW5" s="1039"/>
      <c r="AX5" s="1039"/>
      <c r="AY5" s="1054"/>
      <c r="AZ5" s="209"/>
      <c r="BA5" s="209"/>
      <c r="BB5" s="209"/>
      <c r="BC5" s="209"/>
      <c r="BD5" s="209"/>
      <c r="BE5" s="210"/>
      <c r="BF5" s="210"/>
      <c r="BG5" s="210"/>
      <c r="BH5" s="210"/>
      <c r="BI5" s="210"/>
      <c r="BJ5" s="210"/>
      <c r="BK5" s="210"/>
      <c r="BL5" s="210"/>
      <c r="BM5" s="210"/>
      <c r="BN5" s="210"/>
      <c r="BO5" s="210"/>
      <c r="BP5" s="210"/>
      <c r="BQ5" s="1032" t="s">
        <v>357</v>
      </c>
      <c r="BR5" s="1033"/>
      <c r="BS5" s="1033"/>
      <c r="BT5" s="1033"/>
      <c r="BU5" s="1033"/>
      <c r="BV5" s="1033"/>
      <c r="BW5" s="1033"/>
      <c r="BX5" s="1033"/>
      <c r="BY5" s="1033"/>
      <c r="BZ5" s="1033"/>
      <c r="CA5" s="1033"/>
      <c r="CB5" s="1033"/>
      <c r="CC5" s="1033"/>
      <c r="CD5" s="1033"/>
      <c r="CE5" s="1033"/>
      <c r="CF5" s="1033"/>
      <c r="CG5" s="1034"/>
      <c r="CH5" s="1038" t="s">
        <v>358</v>
      </c>
      <c r="CI5" s="1039"/>
      <c r="CJ5" s="1039"/>
      <c r="CK5" s="1039"/>
      <c r="CL5" s="1040"/>
      <c r="CM5" s="1038" t="s">
        <v>359</v>
      </c>
      <c r="CN5" s="1039"/>
      <c r="CO5" s="1039"/>
      <c r="CP5" s="1039"/>
      <c r="CQ5" s="1040"/>
      <c r="CR5" s="1038" t="s">
        <v>360</v>
      </c>
      <c r="CS5" s="1039"/>
      <c r="CT5" s="1039"/>
      <c r="CU5" s="1039"/>
      <c r="CV5" s="1040"/>
      <c r="CW5" s="1038" t="s">
        <v>361</v>
      </c>
      <c r="CX5" s="1039"/>
      <c r="CY5" s="1039"/>
      <c r="CZ5" s="1039"/>
      <c r="DA5" s="1040"/>
      <c r="DB5" s="1038" t="s">
        <v>362</v>
      </c>
      <c r="DC5" s="1039"/>
      <c r="DD5" s="1039"/>
      <c r="DE5" s="1039"/>
      <c r="DF5" s="1040"/>
      <c r="DG5" s="1135" t="s">
        <v>363</v>
      </c>
      <c r="DH5" s="1136"/>
      <c r="DI5" s="1136"/>
      <c r="DJ5" s="1136"/>
      <c r="DK5" s="1137"/>
      <c r="DL5" s="1135" t="s">
        <v>364</v>
      </c>
      <c r="DM5" s="1136"/>
      <c r="DN5" s="1136"/>
      <c r="DO5" s="1136"/>
      <c r="DP5" s="1137"/>
      <c r="DQ5" s="1038" t="s">
        <v>365</v>
      </c>
      <c r="DR5" s="1039"/>
      <c r="DS5" s="1039"/>
      <c r="DT5" s="1039"/>
      <c r="DU5" s="1040"/>
      <c r="DV5" s="1038" t="s">
        <v>356</v>
      </c>
      <c r="DW5" s="1039"/>
      <c r="DX5" s="1039"/>
      <c r="DY5" s="1039"/>
      <c r="DZ5" s="1054"/>
      <c r="EA5" s="207"/>
    </row>
    <row r="6" spans="1:131" s="208" customFormat="1" ht="26.25" customHeight="1" thickBot="1" x14ac:dyDescent="0.2">
      <c r="A6" s="1035"/>
      <c r="B6" s="1036"/>
      <c r="C6" s="1036"/>
      <c r="D6" s="1036"/>
      <c r="E6" s="1036"/>
      <c r="F6" s="1036"/>
      <c r="G6" s="1036"/>
      <c r="H6" s="1036"/>
      <c r="I6" s="1036"/>
      <c r="J6" s="1036"/>
      <c r="K6" s="1036"/>
      <c r="L6" s="1036"/>
      <c r="M6" s="1036"/>
      <c r="N6" s="1036"/>
      <c r="O6" s="1036"/>
      <c r="P6" s="1037"/>
      <c r="Q6" s="1041"/>
      <c r="R6" s="1042"/>
      <c r="S6" s="1042"/>
      <c r="T6" s="1042"/>
      <c r="U6" s="1043"/>
      <c r="V6" s="1041"/>
      <c r="W6" s="1042"/>
      <c r="X6" s="1042"/>
      <c r="Y6" s="1042"/>
      <c r="Z6" s="1043"/>
      <c r="AA6" s="1041"/>
      <c r="AB6" s="1042"/>
      <c r="AC6" s="1042"/>
      <c r="AD6" s="1042"/>
      <c r="AE6" s="1042"/>
      <c r="AF6" s="1151"/>
      <c r="AG6" s="1042"/>
      <c r="AH6" s="1042"/>
      <c r="AI6" s="1042"/>
      <c r="AJ6" s="1055"/>
      <c r="AK6" s="1042"/>
      <c r="AL6" s="1042"/>
      <c r="AM6" s="1042"/>
      <c r="AN6" s="1042"/>
      <c r="AO6" s="1043"/>
      <c r="AP6" s="1041"/>
      <c r="AQ6" s="1042"/>
      <c r="AR6" s="1042"/>
      <c r="AS6" s="1042"/>
      <c r="AT6" s="1043"/>
      <c r="AU6" s="1041"/>
      <c r="AV6" s="1042"/>
      <c r="AW6" s="1042"/>
      <c r="AX6" s="1042"/>
      <c r="AY6" s="1055"/>
      <c r="AZ6" s="205"/>
      <c r="BA6" s="205"/>
      <c r="BB6" s="205"/>
      <c r="BC6" s="205"/>
      <c r="BD6" s="205"/>
      <c r="BE6" s="206"/>
      <c r="BF6" s="206"/>
      <c r="BG6" s="206"/>
      <c r="BH6" s="206"/>
      <c r="BI6" s="206"/>
      <c r="BJ6" s="206"/>
      <c r="BK6" s="206"/>
      <c r="BL6" s="206"/>
      <c r="BM6" s="206"/>
      <c r="BN6" s="206"/>
      <c r="BO6" s="206"/>
      <c r="BP6" s="206"/>
      <c r="BQ6" s="1035"/>
      <c r="BR6" s="1036"/>
      <c r="BS6" s="1036"/>
      <c r="BT6" s="1036"/>
      <c r="BU6" s="1036"/>
      <c r="BV6" s="1036"/>
      <c r="BW6" s="1036"/>
      <c r="BX6" s="1036"/>
      <c r="BY6" s="1036"/>
      <c r="BZ6" s="1036"/>
      <c r="CA6" s="1036"/>
      <c r="CB6" s="1036"/>
      <c r="CC6" s="1036"/>
      <c r="CD6" s="1036"/>
      <c r="CE6" s="1036"/>
      <c r="CF6" s="1036"/>
      <c r="CG6" s="103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38"/>
      <c r="DH6" s="1139"/>
      <c r="DI6" s="1139"/>
      <c r="DJ6" s="1139"/>
      <c r="DK6" s="1140"/>
      <c r="DL6" s="1138"/>
      <c r="DM6" s="1139"/>
      <c r="DN6" s="1139"/>
      <c r="DO6" s="1139"/>
      <c r="DP6" s="1140"/>
      <c r="DQ6" s="1041"/>
      <c r="DR6" s="1042"/>
      <c r="DS6" s="1042"/>
      <c r="DT6" s="1042"/>
      <c r="DU6" s="1043"/>
      <c r="DV6" s="1041"/>
      <c r="DW6" s="1042"/>
      <c r="DX6" s="1042"/>
      <c r="DY6" s="1042"/>
      <c r="DZ6" s="1055"/>
      <c r="EA6" s="207"/>
    </row>
    <row r="7" spans="1:131" s="208" customFormat="1" ht="26.25" customHeight="1" thickTop="1" x14ac:dyDescent="0.15">
      <c r="A7" s="211">
        <v>1</v>
      </c>
      <c r="B7" s="1087" t="s">
        <v>366</v>
      </c>
      <c r="C7" s="1088"/>
      <c r="D7" s="1088"/>
      <c r="E7" s="1088"/>
      <c r="F7" s="1088"/>
      <c r="G7" s="1088"/>
      <c r="H7" s="1088"/>
      <c r="I7" s="1088"/>
      <c r="J7" s="1088"/>
      <c r="K7" s="1088"/>
      <c r="L7" s="1088"/>
      <c r="M7" s="1088"/>
      <c r="N7" s="1088"/>
      <c r="O7" s="1088"/>
      <c r="P7" s="1089"/>
      <c r="Q7" s="1141">
        <v>5073</v>
      </c>
      <c r="R7" s="1142"/>
      <c r="S7" s="1142"/>
      <c r="T7" s="1142"/>
      <c r="U7" s="1142"/>
      <c r="V7" s="1142">
        <v>4109</v>
      </c>
      <c r="W7" s="1142"/>
      <c r="X7" s="1142"/>
      <c r="Y7" s="1142"/>
      <c r="Z7" s="1142"/>
      <c r="AA7" s="1142">
        <v>964</v>
      </c>
      <c r="AB7" s="1142"/>
      <c r="AC7" s="1142"/>
      <c r="AD7" s="1142"/>
      <c r="AE7" s="1143"/>
      <c r="AF7" s="1144">
        <v>739</v>
      </c>
      <c r="AG7" s="1145"/>
      <c r="AH7" s="1145"/>
      <c r="AI7" s="1145"/>
      <c r="AJ7" s="1146"/>
      <c r="AK7" s="1128" t="s">
        <v>546</v>
      </c>
      <c r="AL7" s="1129"/>
      <c r="AM7" s="1129"/>
      <c r="AN7" s="1129"/>
      <c r="AO7" s="1129"/>
      <c r="AP7" s="1129">
        <v>3398</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547</v>
      </c>
      <c r="BT7" s="1133"/>
      <c r="BU7" s="1133"/>
      <c r="BV7" s="1133"/>
      <c r="BW7" s="1133"/>
      <c r="BX7" s="1133"/>
      <c r="BY7" s="1133"/>
      <c r="BZ7" s="1133"/>
      <c r="CA7" s="1133"/>
      <c r="CB7" s="1133"/>
      <c r="CC7" s="1133"/>
      <c r="CD7" s="1133"/>
      <c r="CE7" s="1133"/>
      <c r="CF7" s="1133"/>
      <c r="CG7" s="1134"/>
      <c r="CH7" s="1125">
        <v>0</v>
      </c>
      <c r="CI7" s="1126"/>
      <c r="CJ7" s="1126"/>
      <c r="CK7" s="1126"/>
      <c r="CL7" s="1127"/>
      <c r="CM7" s="1125">
        <v>30</v>
      </c>
      <c r="CN7" s="1126"/>
      <c r="CO7" s="1126"/>
      <c r="CP7" s="1126"/>
      <c r="CQ7" s="1127"/>
      <c r="CR7" s="1125">
        <v>5</v>
      </c>
      <c r="CS7" s="1126"/>
      <c r="CT7" s="1126"/>
      <c r="CU7" s="1126"/>
      <c r="CV7" s="1127"/>
      <c r="CW7" s="1125" t="s">
        <v>546</v>
      </c>
      <c r="CX7" s="1126"/>
      <c r="CY7" s="1126"/>
      <c r="CZ7" s="1126"/>
      <c r="DA7" s="1127"/>
      <c r="DB7" s="1125" t="s">
        <v>546</v>
      </c>
      <c r="DC7" s="1126"/>
      <c r="DD7" s="1126"/>
      <c r="DE7" s="1126"/>
      <c r="DF7" s="1127"/>
      <c r="DG7" s="1125" t="s">
        <v>546</v>
      </c>
      <c r="DH7" s="1126"/>
      <c r="DI7" s="1126"/>
      <c r="DJ7" s="1126"/>
      <c r="DK7" s="1127"/>
      <c r="DL7" s="1125" t="s">
        <v>546</v>
      </c>
      <c r="DM7" s="1126"/>
      <c r="DN7" s="1126"/>
      <c r="DO7" s="1126"/>
      <c r="DP7" s="1127"/>
      <c r="DQ7" s="1125" t="s">
        <v>546</v>
      </c>
      <c r="DR7" s="1126"/>
      <c r="DS7" s="1126"/>
      <c r="DT7" s="1126"/>
      <c r="DU7" s="1127"/>
      <c r="DV7" s="1152"/>
      <c r="DW7" s="1153"/>
      <c r="DX7" s="1153"/>
      <c r="DY7" s="1153"/>
      <c r="DZ7" s="1154"/>
      <c r="EA7" s="207"/>
    </row>
    <row r="8" spans="1:131" s="208" customFormat="1" ht="26.25" customHeight="1" x14ac:dyDescent="0.15">
      <c r="A8" s="214">
        <v>2</v>
      </c>
      <c r="B8" s="1074"/>
      <c r="C8" s="1075"/>
      <c r="D8" s="1075"/>
      <c r="E8" s="1075"/>
      <c r="F8" s="1075"/>
      <c r="G8" s="1075"/>
      <c r="H8" s="1075"/>
      <c r="I8" s="1075"/>
      <c r="J8" s="1075"/>
      <c r="K8" s="1075"/>
      <c r="L8" s="1075"/>
      <c r="M8" s="1075"/>
      <c r="N8" s="1075"/>
      <c r="O8" s="1075"/>
      <c r="P8" s="1076"/>
      <c r="Q8" s="1080"/>
      <c r="R8" s="1081"/>
      <c r="S8" s="1081"/>
      <c r="T8" s="1081"/>
      <c r="U8" s="1081"/>
      <c r="V8" s="1081"/>
      <c r="W8" s="1081"/>
      <c r="X8" s="1081"/>
      <c r="Y8" s="1081"/>
      <c r="Z8" s="1081"/>
      <c r="AA8" s="1081"/>
      <c r="AB8" s="1081"/>
      <c r="AC8" s="1081"/>
      <c r="AD8" s="1081"/>
      <c r="AE8" s="1082"/>
      <c r="AF8" s="1056"/>
      <c r="AG8" s="1057"/>
      <c r="AH8" s="1057"/>
      <c r="AI8" s="1057"/>
      <c r="AJ8" s="1058"/>
      <c r="AK8" s="1123"/>
      <c r="AL8" s="1124"/>
      <c r="AM8" s="1124"/>
      <c r="AN8" s="1124"/>
      <c r="AO8" s="1124"/>
      <c r="AP8" s="1124"/>
      <c r="AQ8" s="1124"/>
      <c r="AR8" s="1124"/>
      <c r="AS8" s="1124"/>
      <c r="AT8" s="1124"/>
      <c r="AU8" s="1121"/>
      <c r="AV8" s="1121"/>
      <c r="AW8" s="1121"/>
      <c r="AX8" s="1121"/>
      <c r="AY8" s="1122"/>
      <c r="AZ8" s="205"/>
      <c r="BA8" s="205"/>
      <c r="BB8" s="205"/>
      <c r="BC8" s="205"/>
      <c r="BD8" s="205"/>
      <c r="BE8" s="206"/>
      <c r="BF8" s="206"/>
      <c r="BG8" s="206"/>
      <c r="BH8" s="206"/>
      <c r="BI8" s="206"/>
      <c r="BJ8" s="206"/>
      <c r="BK8" s="206"/>
      <c r="BL8" s="206"/>
      <c r="BM8" s="206"/>
      <c r="BN8" s="206"/>
      <c r="BO8" s="206"/>
      <c r="BP8" s="206"/>
      <c r="BQ8" s="215">
        <v>2</v>
      </c>
      <c r="BR8" s="216"/>
      <c r="BS8" s="1051"/>
      <c r="BT8" s="1052"/>
      <c r="BU8" s="1052"/>
      <c r="BV8" s="1052"/>
      <c r="BW8" s="1052"/>
      <c r="BX8" s="1052"/>
      <c r="BY8" s="1052"/>
      <c r="BZ8" s="1052"/>
      <c r="CA8" s="1052"/>
      <c r="CB8" s="1052"/>
      <c r="CC8" s="1052"/>
      <c r="CD8" s="1052"/>
      <c r="CE8" s="1052"/>
      <c r="CF8" s="1052"/>
      <c r="CG8" s="1053"/>
      <c r="CH8" s="1026"/>
      <c r="CI8" s="1027"/>
      <c r="CJ8" s="1027"/>
      <c r="CK8" s="1027"/>
      <c r="CL8" s="1028"/>
      <c r="CM8" s="1026"/>
      <c r="CN8" s="1027"/>
      <c r="CO8" s="1027"/>
      <c r="CP8" s="1027"/>
      <c r="CQ8" s="1028"/>
      <c r="CR8" s="1026"/>
      <c r="CS8" s="1027"/>
      <c r="CT8" s="1027"/>
      <c r="CU8" s="1027"/>
      <c r="CV8" s="1028"/>
      <c r="CW8" s="1026"/>
      <c r="CX8" s="1027"/>
      <c r="CY8" s="1027"/>
      <c r="CZ8" s="1027"/>
      <c r="DA8" s="1028"/>
      <c r="DB8" s="1026"/>
      <c r="DC8" s="1027"/>
      <c r="DD8" s="1027"/>
      <c r="DE8" s="1027"/>
      <c r="DF8" s="1028"/>
      <c r="DG8" s="1026"/>
      <c r="DH8" s="1027"/>
      <c r="DI8" s="1027"/>
      <c r="DJ8" s="1027"/>
      <c r="DK8" s="1028"/>
      <c r="DL8" s="1026"/>
      <c r="DM8" s="1027"/>
      <c r="DN8" s="1027"/>
      <c r="DO8" s="1027"/>
      <c r="DP8" s="1028"/>
      <c r="DQ8" s="1026"/>
      <c r="DR8" s="1027"/>
      <c r="DS8" s="1027"/>
      <c r="DT8" s="1027"/>
      <c r="DU8" s="1028"/>
      <c r="DV8" s="1029"/>
      <c r="DW8" s="1030"/>
      <c r="DX8" s="1030"/>
      <c r="DY8" s="1030"/>
      <c r="DZ8" s="1031"/>
      <c r="EA8" s="207"/>
    </row>
    <row r="9" spans="1:131" s="208" customFormat="1" ht="26.25" customHeight="1" x14ac:dyDescent="0.15">
      <c r="A9" s="214">
        <v>3</v>
      </c>
      <c r="B9" s="1074"/>
      <c r="C9" s="1075"/>
      <c r="D9" s="1075"/>
      <c r="E9" s="1075"/>
      <c r="F9" s="1075"/>
      <c r="G9" s="1075"/>
      <c r="H9" s="1075"/>
      <c r="I9" s="1075"/>
      <c r="J9" s="1075"/>
      <c r="K9" s="1075"/>
      <c r="L9" s="1075"/>
      <c r="M9" s="1075"/>
      <c r="N9" s="1075"/>
      <c r="O9" s="1075"/>
      <c r="P9" s="1076"/>
      <c r="Q9" s="1080"/>
      <c r="R9" s="1081"/>
      <c r="S9" s="1081"/>
      <c r="T9" s="1081"/>
      <c r="U9" s="1081"/>
      <c r="V9" s="1081"/>
      <c r="W9" s="1081"/>
      <c r="X9" s="1081"/>
      <c r="Y9" s="1081"/>
      <c r="Z9" s="1081"/>
      <c r="AA9" s="1081"/>
      <c r="AB9" s="1081"/>
      <c r="AC9" s="1081"/>
      <c r="AD9" s="1081"/>
      <c r="AE9" s="1082"/>
      <c r="AF9" s="1056"/>
      <c r="AG9" s="1057"/>
      <c r="AH9" s="1057"/>
      <c r="AI9" s="1057"/>
      <c r="AJ9" s="1058"/>
      <c r="AK9" s="1123"/>
      <c r="AL9" s="1124"/>
      <c r="AM9" s="1124"/>
      <c r="AN9" s="1124"/>
      <c r="AO9" s="1124"/>
      <c r="AP9" s="1124"/>
      <c r="AQ9" s="1124"/>
      <c r="AR9" s="1124"/>
      <c r="AS9" s="1124"/>
      <c r="AT9" s="1124"/>
      <c r="AU9" s="1121"/>
      <c r="AV9" s="1121"/>
      <c r="AW9" s="1121"/>
      <c r="AX9" s="1121"/>
      <c r="AY9" s="1122"/>
      <c r="AZ9" s="205"/>
      <c r="BA9" s="205"/>
      <c r="BB9" s="205"/>
      <c r="BC9" s="205"/>
      <c r="BD9" s="205"/>
      <c r="BE9" s="206"/>
      <c r="BF9" s="206"/>
      <c r="BG9" s="206"/>
      <c r="BH9" s="206"/>
      <c r="BI9" s="206"/>
      <c r="BJ9" s="206"/>
      <c r="BK9" s="206"/>
      <c r="BL9" s="206"/>
      <c r="BM9" s="206"/>
      <c r="BN9" s="206"/>
      <c r="BO9" s="206"/>
      <c r="BP9" s="206"/>
      <c r="BQ9" s="215">
        <v>3</v>
      </c>
      <c r="BR9" s="216"/>
      <c r="BS9" s="1051"/>
      <c r="BT9" s="1052"/>
      <c r="BU9" s="1052"/>
      <c r="BV9" s="1052"/>
      <c r="BW9" s="1052"/>
      <c r="BX9" s="1052"/>
      <c r="BY9" s="1052"/>
      <c r="BZ9" s="1052"/>
      <c r="CA9" s="1052"/>
      <c r="CB9" s="1052"/>
      <c r="CC9" s="1052"/>
      <c r="CD9" s="1052"/>
      <c r="CE9" s="1052"/>
      <c r="CF9" s="1052"/>
      <c r="CG9" s="1053"/>
      <c r="CH9" s="1026"/>
      <c r="CI9" s="1027"/>
      <c r="CJ9" s="1027"/>
      <c r="CK9" s="1027"/>
      <c r="CL9" s="1028"/>
      <c r="CM9" s="1026"/>
      <c r="CN9" s="1027"/>
      <c r="CO9" s="1027"/>
      <c r="CP9" s="1027"/>
      <c r="CQ9" s="1028"/>
      <c r="CR9" s="1026"/>
      <c r="CS9" s="1027"/>
      <c r="CT9" s="1027"/>
      <c r="CU9" s="1027"/>
      <c r="CV9" s="1028"/>
      <c r="CW9" s="1026"/>
      <c r="CX9" s="1027"/>
      <c r="CY9" s="1027"/>
      <c r="CZ9" s="1027"/>
      <c r="DA9" s="1028"/>
      <c r="DB9" s="1026"/>
      <c r="DC9" s="1027"/>
      <c r="DD9" s="1027"/>
      <c r="DE9" s="1027"/>
      <c r="DF9" s="1028"/>
      <c r="DG9" s="1026"/>
      <c r="DH9" s="1027"/>
      <c r="DI9" s="1027"/>
      <c r="DJ9" s="1027"/>
      <c r="DK9" s="1028"/>
      <c r="DL9" s="1026"/>
      <c r="DM9" s="1027"/>
      <c r="DN9" s="1027"/>
      <c r="DO9" s="1027"/>
      <c r="DP9" s="1028"/>
      <c r="DQ9" s="1026"/>
      <c r="DR9" s="1027"/>
      <c r="DS9" s="1027"/>
      <c r="DT9" s="1027"/>
      <c r="DU9" s="1028"/>
      <c r="DV9" s="1029"/>
      <c r="DW9" s="1030"/>
      <c r="DX9" s="1030"/>
      <c r="DY9" s="1030"/>
      <c r="DZ9" s="1031"/>
      <c r="EA9" s="207"/>
    </row>
    <row r="10" spans="1:131" s="208" customFormat="1" ht="26.25" customHeight="1" x14ac:dyDescent="0.15">
      <c r="A10" s="214">
        <v>4</v>
      </c>
      <c r="B10" s="1074"/>
      <c r="C10" s="1075"/>
      <c r="D10" s="1075"/>
      <c r="E10" s="1075"/>
      <c r="F10" s="1075"/>
      <c r="G10" s="1075"/>
      <c r="H10" s="1075"/>
      <c r="I10" s="1075"/>
      <c r="J10" s="1075"/>
      <c r="K10" s="1075"/>
      <c r="L10" s="1075"/>
      <c r="M10" s="1075"/>
      <c r="N10" s="1075"/>
      <c r="O10" s="1075"/>
      <c r="P10" s="1076"/>
      <c r="Q10" s="1080"/>
      <c r="R10" s="1081"/>
      <c r="S10" s="1081"/>
      <c r="T10" s="1081"/>
      <c r="U10" s="1081"/>
      <c r="V10" s="1081"/>
      <c r="W10" s="1081"/>
      <c r="X10" s="1081"/>
      <c r="Y10" s="1081"/>
      <c r="Z10" s="1081"/>
      <c r="AA10" s="1081"/>
      <c r="AB10" s="1081"/>
      <c r="AC10" s="1081"/>
      <c r="AD10" s="1081"/>
      <c r="AE10" s="1082"/>
      <c r="AF10" s="1056"/>
      <c r="AG10" s="1057"/>
      <c r="AH10" s="1057"/>
      <c r="AI10" s="1057"/>
      <c r="AJ10" s="1058"/>
      <c r="AK10" s="1123"/>
      <c r="AL10" s="1124"/>
      <c r="AM10" s="1124"/>
      <c r="AN10" s="1124"/>
      <c r="AO10" s="1124"/>
      <c r="AP10" s="1124"/>
      <c r="AQ10" s="1124"/>
      <c r="AR10" s="1124"/>
      <c r="AS10" s="1124"/>
      <c r="AT10" s="1124"/>
      <c r="AU10" s="1121"/>
      <c r="AV10" s="1121"/>
      <c r="AW10" s="1121"/>
      <c r="AX10" s="1121"/>
      <c r="AY10" s="1122"/>
      <c r="AZ10" s="205"/>
      <c r="BA10" s="205"/>
      <c r="BB10" s="205"/>
      <c r="BC10" s="205"/>
      <c r="BD10" s="205"/>
      <c r="BE10" s="206"/>
      <c r="BF10" s="206"/>
      <c r="BG10" s="206"/>
      <c r="BH10" s="206"/>
      <c r="BI10" s="206"/>
      <c r="BJ10" s="206"/>
      <c r="BK10" s="206"/>
      <c r="BL10" s="206"/>
      <c r="BM10" s="206"/>
      <c r="BN10" s="206"/>
      <c r="BO10" s="206"/>
      <c r="BP10" s="206"/>
      <c r="BQ10" s="215">
        <v>4</v>
      </c>
      <c r="BR10" s="216"/>
      <c r="BS10" s="1051"/>
      <c r="BT10" s="1052"/>
      <c r="BU10" s="1052"/>
      <c r="BV10" s="1052"/>
      <c r="BW10" s="1052"/>
      <c r="BX10" s="1052"/>
      <c r="BY10" s="1052"/>
      <c r="BZ10" s="1052"/>
      <c r="CA10" s="1052"/>
      <c r="CB10" s="1052"/>
      <c r="CC10" s="1052"/>
      <c r="CD10" s="1052"/>
      <c r="CE10" s="1052"/>
      <c r="CF10" s="1052"/>
      <c r="CG10" s="1053"/>
      <c r="CH10" s="1026"/>
      <c r="CI10" s="1027"/>
      <c r="CJ10" s="1027"/>
      <c r="CK10" s="1027"/>
      <c r="CL10" s="1028"/>
      <c r="CM10" s="1026"/>
      <c r="CN10" s="1027"/>
      <c r="CO10" s="1027"/>
      <c r="CP10" s="1027"/>
      <c r="CQ10" s="1028"/>
      <c r="CR10" s="1026"/>
      <c r="CS10" s="1027"/>
      <c r="CT10" s="1027"/>
      <c r="CU10" s="1027"/>
      <c r="CV10" s="1028"/>
      <c r="CW10" s="1026"/>
      <c r="CX10" s="1027"/>
      <c r="CY10" s="1027"/>
      <c r="CZ10" s="1027"/>
      <c r="DA10" s="1028"/>
      <c r="DB10" s="1026"/>
      <c r="DC10" s="1027"/>
      <c r="DD10" s="1027"/>
      <c r="DE10" s="1027"/>
      <c r="DF10" s="1028"/>
      <c r="DG10" s="1026"/>
      <c r="DH10" s="1027"/>
      <c r="DI10" s="1027"/>
      <c r="DJ10" s="1027"/>
      <c r="DK10" s="1028"/>
      <c r="DL10" s="1026"/>
      <c r="DM10" s="1027"/>
      <c r="DN10" s="1027"/>
      <c r="DO10" s="1027"/>
      <c r="DP10" s="1028"/>
      <c r="DQ10" s="1026"/>
      <c r="DR10" s="1027"/>
      <c r="DS10" s="1027"/>
      <c r="DT10" s="1027"/>
      <c r="DU10" s="1028"/>
      <c r="DV10" s="1029"/>
      <c r="DW10" s="1030"/>
      <c r="DX10" s="1030"/>
      <c r="DY10" s="1030"/>
      <c r="DZ10" s="1031"/>
      <c r="EA10" s="207"/>
    </row>
    <row r="11" spans="1:131" s="208" customFormat="1" ht="26.25" customHeight="1" x14ac:dyDescent="0.15">
      <c r="A11" s="214">
        <v>5</v>
      </c>
      <c r="B11" s="1074"/>
      <c r="C11" s="1075"/>
      <c r="D11" s="1075"/>
      <c r="E11" s="1075"/>
      <c r="F11" s="1075"/>
      <c r="G11" s="1075"/>
      <c r="H11" s="1075"/>
      <c r="I11" s="1075"/>
      <c r="J11" s="1075"/>
      <c r="K11" s="1075"/>
      <c r="L11" s="1075"/>
      <c r="M11" s="1075"/>
      <c r="N11" s="1075"/>
      <c r="O11" s="1075"/>
      <c r="P11" s="1076"/>
      <c r="Q11" s="1080"/>
      <c r="R11" s="1081"/>
      <c r="S11" s="1081"/>
      <c r="T11" s="1081"/>
      <c r="U11" s="1081"/>
      <c r="V11" s="1081"/>
      <c r="W11" s="1081"/>
      <c r="X11" s="1081"/>
      <c r="Y11" s="1081"/>
      <c r="Z11" s="1081"/>
      <c r="AA11" s="1081"/>
      <c r="AB11" s="1081"/>
      <c r="AC11" s="1081"/>
      <c r="AD11" s="1081"/>
      <c r="AE11" s="1082"/>
      <c r="AF11" s="1056"/>
      <c r="AG11" s="1057"/>
      <c r="AH11" s="1057"/>
      <c r="AI11" s="1057"/>
      <c r="AJ11" s="1058"/>
      <c r="AK11" s="1123"/>
      <c r="AL11" s="1124"/>
      <c r="AM11" s="1124"/>
      <c r="AN11" s="1124"/>
      <c r="AO11" s="1124"/>
      <c r="AP11" s="1124"/>
      <c r="AQ11" s="1124"/>
      <c r="AR11" s="1124"/>
      <c r="AS11" s="1124"/>
      <c r="AT11" s="1124"/>
      <c r="AU11" s="1121"/>
      <c r="AV11" s="1121"/>
      <c r="AW11" s="1121"/>
      <c r="AX11" s="1121"/>
      <c r="AY11" s="1122"/>
      <c r="AZ11" s="205"/>
      <c r="BA11" s="205"/>
      <c r="BB11" s="205"/>
      <c r="BC11" s="205"/>
      <c r="BD11" s="205"/>
      <c r="BE11" s="206"/>
      <c r="BF11" s="206"/>
      <c r="BG11" s="206"/>
      <c r="BH11" s="206"/>
      <c r="BI11" s="206"/>
      <c r="BJ11" s="206"/>
      <c r="BK11" s="206"/>
      <c r="BL11" s="206"/>
      <c r="BM11" s="206"/>
      <c r="BN11" s="206"/>
      <c r="BO11" s="206"/>
      <c r="BP11" s="206"/>
      <c r="BQ11" s="215">
        <v>5</v>
      </c>
      <c r="BR11" s="216"/>
      <c r="BS11" s="1051"/>
      <c r="BT11" s="1052"/>
      <c r="BU11" s="1052"/>
      <c r="BV11" s="1052"/>
      <c r="BW11" s="1052"/>
      <c r="BX11" s="1052"/>
      <c r="BY11" s="1052"/>
      <c r="BZ11" s="1052"/>
      <c r="CA11" s="1052"/>
      <c r="CB11" s="1052"/>
      <c r="CC11" s="1052"/>
      <c r="CD11" s="1052"/>
      <c r="CE11" s="1052"/>
      <c r="CF11" s="1052"/>
      <c r="CG11" s="1053"/>
      <c r="CH11" s="1026"/>
      <c r="CI11" s="1027"/>
      <c r="CJ11" s="1027"/>
      <c r="CK11" s="1027"/>
      <c r="CL11" s="1028"/>
      <c r="CM11" s="1026"/>
      <c r="CN11" s="1027"/>
      <c r="CO11" s="1027"/>
      <c r="CP11" s="1027"/>
      <c r="CQ11" s="1028"/>
      <c r="CR11" s="1026"/>
      <c r="CS11" s="1027"/>
      <c r="CT11" s="1027"/>
      <c r="CU11" s="1027"/>
      <c r="CV11" s="1028"/>
      <c r="CW11" s="1026"/>
      <c r="CX11" s="1027"/>
      <c r="CY11" s="1027"/>
      <c r="CZ11" s="1027"/>
      <c r="DA11" s="1028"/>
      <c r="DB11" s="1026"/>
      <c r="DC11" s="1027"/>
      <c r="DD11" s="1027"/>
      <c r="DE11" s="1027"/>
      <c r="DF11" s="1028"/>
      <c r="DG11" s="1026"/>
      <c r="DH11" s="1027"/>
      <c r="DI11" s="1027"/>
      <c r="DJ11" s="1027"/>
      <c r="DK11" s="1028"/>
      <c r="DL11" s="1026"/>
      <c r="DM11" s="1027"/>
      <c r="DN11" s="1027"/>
      <c r="DO11" s="1027"/>
      <c r="DP11" s="1028"/>
      <c r="DQ11" s="1026"/>
      <c r="DR11" s="1027"/>
      <c r="DS11" s="1027"/>
      <c r="DT11" s="1027"/>
      <c r="DU11" s="1028"/>
      <c r="DV11" s="1029"/>
      <c r="DW11" s="1030"/>
      <c r="DX11" s="1030"/>
      <c r="DY11" s="1030"/>
      <c r="DZ11" s="1031"/>
      <c r="EA11" s="207"/>
    </row>
    <row r="12" spans="1:131" s="208" customFormat="1" ht="26.25" customHeight="1" x14ac:dyDescent="0.15">
      <c r="A12" s="214">
        <v>6</v>
      </c>
      <c r="B12" s="1074"/>
      <c r="C12" s="1075"/>
      <c r="D12" s="1075"/>
      <c r="E12" s="1075"/>
      <c r="F12" s="1075"/>
      <c r="G12" s="1075"/>
      <c r="H12" s="1075"/>
      <c r="I12" s="1075"/>
      <c r="J12" s="1075"/>
      <c r="K12" s="1075"/>
      <c r="L12" s="1075"/>
      <c r="M12" s="1075"/>
      <c r="N12" s="1075"/>
      <c r="O12" s="1075"/>
      <c r="P12" s="1076"/>
      <c r="Q12" s="1080"/>
      <c r="R12" s="1081"/>
      <c r="S12" s="1081"/>
      <c r="T12" s="1081"/>
      <c r="U12" s="1081"/>
      <c r="V12" s="1081"/>
      <c r="W12" s="1081"/>
      <c r="X12" s="1081"/>
      <c r="Y12" s="1081"/>
      <c r="Z12" s="1081"/>
      <c r="AA12" s="1081"/>
      <c r="AB12" s="1081"/>
      <c r="AC12" s="1081"/>
      <c r="AD12" s="1081"/>
      <c r="AE12" s="1082"/>
      <c r="AF12" s="1056"/>
      <c r="AG12" s="1057"/>
      <c r="AH12" s="1057"/>
      <c r="AI12" s="1057"/>
      <c r="AJ12" s="1058"/>
      <c r="AK12" s="1123"/>
      <c r="AL12" s="1124"/>
      <c r="AM12" s="1124"/>
      <c r="AN12" s="1124"/>
      <c r="AO12" s="1124"/>
      <c r="AP12" s="1124"/>
      <c r="AQ12" s="1124"/>
      <c r="AR12" s="1124"/>
      <c r="AS12" s="1124"/>
      <c r="AT12" s="1124"/>
      <c r="AU12" s="1121"/>
      <c r="AV12" s="1121"/>
      <c r="AW12" s="1121"/>
      <c r="AX12" s="1121"/>
      <c r="AY12" s="1122"/>
      <c r="AZ12" s="205"/>
      <c r="BA12" s="205"/>
      <c r="BB12" s="205"/>
      <c r="BC12" s="205"/>
      <c r="BD12" s="205"/>
      <c r="BE12" s="206"/>
      <c r="BF12" s="206"/>
      <c r="BG12" s="206"/>
      <c r="BH12" s="206"/>
      <c r="BI12" s="206"/>
      <c r="BJ12" s="206"/>
      <c r="BK12" s="206"/>
      <c r="BL12" s="206"/>
      <c r="BM12" s="206"/>
      <c r="BN12" s="206"/>
      <c r="BO12" s="206"/>
      <c r="BP12" s="206"/>
      <c r="BQ12" s="215">
        <v>6</v>
      </c>
      <c r="BR12" s="216"/>
      <c r="BS12" s="1051"/>
      <c r="BT12" s="1052"/>
      <c r="BU12" s="1052"/>
      <c r="BV12" s="1052"/>
      <c r="BW12" s="1052"/>
      <c r="BX12" s="1052"/>
      <c r="BY12" s="1052"/>
      <c r="BZ12" s="1052"/>
      <c r="CA12" s="1052"/>
      <c r="CB12" s="1052"/>
      <c r="CC12" s="1052"/>
      <c r="CD12" s="1052"/>
      <c r="CE12" s="1052"/>
      <c r="CF12" s="1052"/>
      <c r="CG12" s="1053"/>
      <c r="CH12" s="1026"/>
      <c r="CI12" s="1027"/>
      <c r="CJ12" s="1027"/>
      <c r="CK12" s="1027"/>
      <c r="CL12" s="1028"/>
      <c r="CM12" s="1026"/>
      <c r="CN12" s="1027"/>
      <c r="CO12" s="1027"/>
      <c r="CP12" s="1027"/>
      <c r="CQ12" s="1028"/>
      <c r="CR12" s="1026"/>
      <c r="CS12" s="1027"/>
      <c r="CT12" s="1027"/>
      <c r="CU12" s="1027"/>
      <c r="CV12" s="1028"/>
      <c r="CW12" s="1026"/>
      <c r="CX12" s="1027"/>
      <c r="CY12" s="1027"/>
      <c r="CZ12" s="1027"/>
      <c r="DA12" s="1028"/>
      <c r="DB12" s="1026"/>
      <c r="DC12" s="1027"/>
      <c r="DD12" s="1027"/>
      <c r="DE12" s="1027"/>
      <c r="DF12" s="1028"/>
      <c r="DG12" s="1026"/>
      <c r="DH12" s="1027"/>
      <c r="DI12" s="1027"/>
      <c r="DJ12" s="1027"/>
      <c r="DK12" s="1028"/>
      <c r="DL12" s="1026"/>
      <c r="DM12" s="1027"/>
      <c r="DN12" s="1027"/>
      <c r="DO12" s="1027"/>
      <c r="DP12" s="1028"/>
      <c r="DQ12" s="1026"/>
      <c r="DR12" s="1027"/>
      <c r="DS12" s="1027"/>
      <c r="DT12" s="1027"/>
      <c r="DU12" s="1028"/>
      <c r="DV12" s="1029"/>
      <c r="DW12" s="1030"/>
      <c r="DX12" s="1030"/>
      <c r="DY12" s="1030"/>
      <c r="DZ12" s="1031"/>
      <c r="EA12" s="207"/>
    </row>
    <row r="13" spans="1:131" s="208" customFormat="1" ht="26.25" customHeight="1" x14ac:dyDescent="0.15">
      <c r="A13" s="214">
        <v>7</v>
      </c>
      <c r="B13" s="1074"/>
      <c r="C13" s="1075"/>
      <c r="D13" s="1075"/>
      <c r="E13" s="1075"/>
      <c r="F13" s="1075"/>
      <c r="G13" s="1075"/>
      <c r="H13" s="1075"/>
      <c r="I13" s="1075"/>
      <c r="J13" s="1075"/>
      <c r="K13" s="1075"/>
      <c r="L13" s="1075"/>
      <c r="M13" s="1075"/>
      <c r="N13" s="1075"/>
      <c r="O13" s="1075"/>
      <c r="P13" s="1076"/>
      <c r="Q13" s="1080"/>
      <c r="R13" s="1081"/>
      <c r="S13" s="1081"/>
      <c r="T13" s="1081"/>
      <c r="U13" s="1081"/>
      <c r="V13" s="1081"/>
      <c r="W13" s="1081"/>
      <c r="X13" s="1081"/>
      <c r="Y13" s="1081"/>
      <c r="Z13" s="1081"/>
      <c r="AA13" s="1081"/>
      <c r="AB13" s="1081"/>
      <c r="AC13" s="1081"/>
      <c r="AD13" s="1081"/>
      <c r="AE13" s="1082"/>
      <c r="AF13" s="1056"/>
      <c r="AG13" s="1057"/>
      <c r="AH13" s="1057"/>
      <c r="AI13" s="1057"/>
      <c r="AJ13" s="1058"/>
      <c r="AK13" s="1123"/>
      <c r="AL13" s="1124"/>
      <c r="AM13" s="1124"/>
      <c r="AN13" s="1124"/>
      <c r="AO13" s="1124"/>
      <c r="AP13" s="1124"/>
      <c r="AQ13" s="1124"/>
      <c r="AR13" s="1124"/>
      <c r="AS13" s="1124"/>
      <c r="AT13" s="1124"/>
      <c r="AU13" s="1121"/>
      <c r="AV13" s="1121"/>
      <c r="AW13" s="1121"/>
      <c r="AX13" s="1121"/>
      <c r="AY13" s="1122"/>
      <c r="AZ13" s="205"/>
      <c r="BA13" s="205"/>
      <c r="BB13" s="205"/>
      <c r="BC13" s="205"/>
      <c r="BD13" s="205"/>
      <c r="BE13" s="206"/>
      <c r="BF13" s="206"/>
      <c r="BG13" s="206"/>
      <c r="BH13" s="206"/>
      <c r="BI13" s="206"/>
      <c r="BJ13" s="206"/>
      <c r="BK13" s="206"/>
      <c r="BL13" s="206"/>
      <c r="BM13" s="206"/>
      <c r="BN13" s="206"/>
      <c r="BO13" s="206"/>
      <c r="BP13" s="206"/>
      <c r="BQ13" s="215">
        <v>7</v>
      </c>
      <c r="BR13" s="216"/>
      <c r="BS13" s="1051"/>
      <c r="BT13" s="1052"/>
      <c r="BU13" s="1052"/>
      <c r="BV13" s="1052"/>
      <c r="BW13" s="1052"/>
      <c r="BX13" s="1052"/>
      <c r="BY13" s="1052"/>
      <c r="BZ13" s="1052"/>
      <c r="CA13" s="1052"/>
      <c r="CB13" s="1052"/>
      <c r="CC13" s="1052"/>
      <c r="CD13" s="1052"/>
      <c r="CE13" s="1052"/>
      <c r="CF13" s="1052"/>
      <c r="CG13" s="1053"/>
      <c r="CH13" s="1026"/>
      <c r="CI13" s="1027"/>
      <c r="CJ13" s="1027"/>
      <c r="CK13" s="1027"/>
      <c r="CL13" s="1028"/>
      <c r="CM13" s="1026"/>
      <c r="CN13" s="1027"/>
      <c r="CO13" s="1027"/>
      <c r="CP13" s="1027"/>
      <c r="CQ13" s="1028"/>
      <c r="CR13" s="1026"/>
      <c r="CS13" s="1027"/>
      <c r="CT13" s="1027"/>
      <c r="CU13" s="1027"/>
      <c r="CV13" s="1028"/>
      <c r="CW13" s="1026"/>
      <c r="CX13" s="1027"/>
      <c r="CY13" s="1027"/>
      <c r="CZ13" s="1027"/>
      <c r="DA13" s="1028"/>
      <c r="DB13" s="1026"/>
      <c r="DC13" s="1027"/>
      <c r="DD13" s="1027"/>
      <c r="DE13" s="1027"/>
      <c r="DF13" s="1028"/>
      <c r="DG13" s="1026"/>
      <c r="DH13" s="1027"/>
      <c r="DI13" s="1027"/>
      <c r="DJ13" s="1027"/>
      <c r="DK13" s="1028"/>
      <c r="DL13" s="1026"/>
      <c r="DM13" s="1027"/>
      <c r="DN13" s="1027"/>
      <c r="DO13" s="1027"/>
      <c r="DP13" s="1028"/>
      <c r="DQ13" s="1026"/>
      <c r="DR13" s="1027"/>
      <c r="DS13" s="1027"/>
      <c r="DT13" s="1027"/>
      <c r="DU13" s="1028"/>
      <c r="DV13" s="1029"/>
      <c r="DW13" s="1030"/>
      <c r="DX13" s="1030"/>
      <c r="DY13" s="1030"/>
      <c r="DZ13" s="1031"/>
      <c r="EA13" s="207"/>
    </row>
    <row r="14" spans="1:131" s="208" customFormat="1" ht="26.25" customHeight="1" x14ac:dyDescent="0.15">
      <c r="A14" s="214">
        <v>8</v>
      </c>
      <c r="B14" s="1074"/>
      <c r="C14" s="1075"/>
      <c r="D14" s="1075"/>
      <c r="E14" s="1075"/>
      <c r="F14" s="1075"/>
      <c r="G14" s="1075"/>
      <c r="H14" s="1075"/>
      <c r="I14" s="1075"/>
      <c r="J14" s="1075"/>
      <c r="K14" s="1075"/>
      <c r="L14" s="1075"/>
      <c r="M14" s="1075"/>
      <c r="N14" s="1075"/>
      <c r="O14" s="1075"/>
      <c r="P14" s="1076"/>
      <c r="Q14" s="1080"/>
      <c r="R14" s="1081"/>
      <c r="S14" s="1081"/>
      <c r="T14" s="1081"/>
      <c r="U14" s="1081"/>
      <c r="V14" s="1081"/>
      <c r="W14" s="1081"/>
      <c r="X14" s="1081"/>
      <c r="Y14" s="1081"/>
      <c r="Z14" s="1081"/>
      <c r="AA14" s="1081"/>
      <c r="AB14" s="1081"/>
      <c r="AC14" s="1081"/>
      <c r="AD14" s="1081"/>
      <c r="AE14" s="1082"/>
      <c r="AF14" s="1056"/>
      <c r="AG14" s="1057"/>
      <c r="AH14" s="1057"/>
      <c r="AI14" s="1057"/>
      <c r="AJ14" s="1058"/>
      <c r="AK14" s="1123"/>
      <c r="AL14" s="1124"/>
      <c r="AM14" s="1124"/>
      <c r="AN14" s="1124"/>
      <c r="AO14" s="1124"/>
      <c r="AP14" s="1124"/>
      <c r="AQ14" s="1124"/>
      <c r="AR14" s="1124"/>
      <c r="AS14" s="1124"/>
      <c r="AT14" s="1124"/>
      <c r="AU14" s="1121"/>
      <c r="AV14" s="1121"/>
      <c r="AW14" s="1121"/>
      <c r="AX14" s="1121"/>
      <c r="AY14" s="1122"/>
      <c r="AZ14" s="205"/>
      <c r="BA14" s="205"/>
      <c r="BB14" s="205"/>
      <c r="BC14" s="205"/>
      <c r="BD14" s="205"/>
      <c r="BE14" s="206"/>
      <c r="BF14" s="206"/>
      <c r="BG14" s="206"/>
      <c r="BH14" s="206"/>
      <c r="BI14" s="206"/>
      <c r="BJ14" s="206"/>
      <c r="BK14" s="206"/>
      <c r="BL14" s="206"/>
      <c r="BM14" s="206"/>
      <c r="BN14" s="206"/>
      <c r="BO14" s="206"/>
      <c r="BP14" s="206"/>
      <c r="BQ14" s="215">
        <v>8</v>
      </c>
      <c r="BR14" s="216"/>
      <c r="BS14" s="1051"/>
      <c r="BT14" s="1052"/>
      <c r="BU14" s="1052"/>
      <c r="BV14" s="1052"/>
      <c r="BW14" s="1052"/>
      <c r="BX14" s="1052"/>
      <c r="BY14" s="1052"/>
      <c r="BZ14" s="1052"/>
      <c r="CA14" s="1052"/>
      <c r="CB14" s="1052"/>
      <c r="CC14" s="1052"/>
      <c r="CD14" s="1052"/>
      <c r="CE14" s="1052"/>
      <c r="CF14" s="1052"/>
      <c r="CG14" s="1053"/>
      <c r="CH14" s="1026"/>
      <c r="CI14" s="1027"/>
      <c r="CJ14" s="1027"/>
      <c r="CK14" s="1027"/>
      <c r="CL14" s="1028"/>
      <c r="CM14" s="1026"/>
      <c r="CN14" s="1027"/>
      <c r="CO14" s="1027"/>
      <c r="CP14" s="1027"/>
      <c r="CQ14" s="1028"/>
      <c r="CR14" s="1026"/>
      <c r="CS14" s="1027"/>
      <c r="CT14" s="1027"/>
      <c r="CU14" s="1027"/>
      <c r="CV14" s="1028"/>
      <c r="CW14" s="1026"/>
      <c r="CX14" s="1027"/>
      <c r="CY14" s="1027"/>
      <c r="CZ14" s="1027"/>
      <c r="DA14" s="1028"/>
      <c r="DB14" s="1026"/>
      <c r="DC14" s="1027"/>
      <c r="DD14" s="1027"/>
      <c r="DE14" s="1027"/>
      <c r="DF14" s="1028"/>
      <c r="DG14" s="1026"/>
      <c r="DH14" s="1027"/>
      <c r="DI14" s="1027"/>
      <c r="DJ14" s="1027"/>
      <c r="DK14" s="1028"/>
      <c r="DL14" s="1026"/>
      <c r="DM14" s="1027"/>
      <c r="DN14" s="1027"/>
      <c r="DO14" s="1027"/>
      <c r="DP14" s="1028"/>
      <c r="DQ14" s="1026"/>
      <c r="DR14" s="1027"/>
      <c r="DS14" s="1027"/>
      <c r="DT14" s="1027"/>
      <c r="DU14" s="1028"/>
      <c r="DV14" s="1029"/>
      <c r="DW14" s="1030"/>
      <c r="DX14" s="1030"/>
      <c r="DY14" s="1030"/>
      <c r="DZ14" s="1031"/>
      <c r="EA14" s="207"/>
    </row>
    <row r="15" spans="1:131" s="208" customFormat="1" ht="26.25" customHeight="1" x14ac:dyDescent="0.15">
      <c r="A15" s="214">
        <v>9</v>
      </c>
      <c r="B15" s="1074"/>
      <c r="C15" s="1075"/>
      <c r="D15" s="1075"/>
      <c r="E15" s="1075"/>
      <c r="F15" s="1075"/>
      <c r="G15" s="1075"/>
      <c r="H15" s="1075"/>
      <c r="I15" s="1075"/>
      <c r="J15" s="1075"/>
      <c r="K15" s="1075"/>
      <c r="L15" s="1075"/>
      <c r="M15" s="1075"/>
      <c r="N15" s="1075"/>
      <c r="O15" s="1075"/>
      <c r="P15" s="1076"/>
      <c r="Q15" s="1080"/>
      <c r="R15" s="1081"/>
      <c r="S15" s="1081"/>
      <c r="T15" s="1081"/>
      <c r="U15" s="1081"/>
      <c r="V15" s="1081"/>
      <c r="W15" s="1081"/>
      <c r="X15" s="1081"/>
      <c r="Y15" s="1081"/>
      <c r="Z15" s="1081"/>
      <c r="AA15" s="1081"/>
      <c r="AB15" s="1081"/>
      <c r="AC15" s="1081"/>
      <c r="AD15" s="1081"/>
      <c r="AE15" s="1082"/>
      <c r="AF15" s="1056"/>
      <c r="AG15" s="1057"/>
      <c r="AH15" s="1057"/>
      <c r="AI15" s="1057"/>
      <c r="AJ15" s="1058"/>
      <c r="AK15" s="1123"/>
      <c r="AL15" s="1124"/>
      <c r="AM15" s="1124"/>
      <c r="AN15" s="1124"/>
      <c r="AO15" s="1124"/>
      <c r="AP15" s="1124"/>
      <c r="AQ15" s="1124"/>
      <c r="AR15" s="1124"/>
      <c r="AS15" s="1124"/>
      <c r="AT15" s="1124"/>
      <c r="AU15" s="1121"/>
      <c r="AV15" s="1121"/>
      <c r="AW15" s="1121"/>
      <c r="AX15" s="1121"/>
      <c r="AY15" s="1122"/>
      <c r="AZ15" s="205"/>
      <c r="BA15" s="205"/>
      <c r="BB15" s="205"/>
      <c r="BC15" s="205"/>
      <c r="BD15" s="205"/>
      <c r="BE15" s="206"/>
      <c r="BF15" s="206"/>
      <c r="BG15" s="206"/>
      <c r="BH15" s="206"/>
      <c r="BI15" s="206"/>
      <c r="BJ15" s="206"/>
      <c r="BK15" s="206"/>
      <c r="BL15" s="206"/>
      <c r="BM15" s="206"/>
      <c r="BN15" s="206"/>
      <c r="BO15" s="206"/>
      <c r="BP15" s="206"/>
      <c r="BQ15" s="215">
        <v>9</v>
      </c>
      <c r="BR15" s="216"/>
      <c r="BS15" s="1051"/>
      <c r="BT15" s="1052"/>
      <c r="BU15" s="1052"/>
      <c r="BV15" s="1052"/>
      <c r="BW15" s="1052"/>
      <c r="BX15" s="1052"/>
      <c r="BY15" s="1052"/>
      <c r="BZ15" s="1052"/>
      <c r="CA15" s="1052"/>
      <c r="CB15" s="1052"/>
      <c r="CC15" s="1052"/>
      <c r="CD15" s="1052"/>
      <c r="CE15" s="1052"/>
      <c r="CF15" s="1052"/>
      <c r="CG15" s="1053"/>
      <c r="CH15" s="1026"/>
      <c r="CI15" s="1027"/>
      <c r="CJ15" s="1027"/>
      <c r="CK15" s="1027"/>
      <c r="CL15" s="1028"/>
      <c r="CM15" s="1026"/>
      <c r="CN15" s="1027"/>
      <c r="CO15" s="1027"/>
      <c r="CP15" s="1027"/>
      <c r="CQ15" s="1028"/>
      <c r="CR15" s="1026"/>
      <c r="CS15" s="1027"/>
      <c r="CT15" s="1027"/>
      <c r="CU15" s="1027"/>
      <c r="CV15" s="1028"/>
      <c r="CW15" s="1026"/>
      <c r="CX15" s="1027"/>
      <c r="CY15" s="1027"/>
      <c r="CZ15" s="1027"/>
      <c r="DA15" s="1028"/>
      <c r="DB15" s="1026"/>
      <c r="DC15" s="1027"/>
      <c r="DD15" s="1027"/>
      <c r="DE15" s="1027"/>
      <c r="DF15" s="1028"/>
      <c r="DG15" s="1026"/>
      <c r="DH15" s="1027"/>
      <c r="DI15" s="1027"/>
      <c r="DJ15" s="1027"/>
      <c r="DK15" s="1028"/>
      <c r="DL15" s="1026"/>
      <c r="DM15" s="1027"/>
      <c r="DN15" s="1027"/>
      <c r="DO15" s="1027"/>
      <c r="DP15" s="1028"/>
      <c r="DQ15" s="1026"/>
      <c r="DR15" s="1027"/>
      <c r="DS15" s="1027"/>
      <c r="DT15" s="1027"/>
      <c r="DU15" s="1028"/>
      <c r="DV15" s="1029"/>
      <c r="DW15" s="1030"/>
      <c r="DX15" s="1030"/>
      <c r="DY15" s="1030"/>
      <c r="DZ15" s="1031"/>
      <c r="EA15" s="207"/>
    </row>
    <row r="16" spans="1:131" s="208" customFormat="1" ht="26.25" customHeight="1" x14ac:dyDescent="0.15">
      <c r="A16" s="214">
        <v>10</v>
      </c>
      <c r="B16" s="1074"/>
      <c r="C16" s="1075"/>
      <c r="D16" s="1075"/>
      <c r="E16" s="1075"/>
      <c r="F16" s="1075"/>
      <c r="G16" s="1075"/>
      <c r="H16" s="1075"/>
      <c r="I16" s="1075"/>
      <c r="J16" s="1075"/>
      <c r="K16" s="1075"/>
      <c r="L16" s="1075"/>
      <c r="M16" s="1075"/>
      <c r="N16" s="1075"/>
      <c r="O16" s="1075"/>
      <c r="P16" s="1076"/>
      <c r="Q16" s="1080"/>
      <c r="R16" s="1081"/>
      <c r="S16" s="1081"/>
      <c r="T16" s="1081"/>
      <c r="U16" s="1081"/>
      <c r="V16" s="1081"/>
      <c r="W16" s="1081"/>
      <c r="X16" s="1081"/>
      <c r="Y16" s="1081"/>
      <c r="Z16" s="1081"/>
      <c r="AA16" s="1081"/>
      <c r="AB16" s="1081"/>
      <c r="AC16" s="1081"/>
      <c r="AD16" s="1081"/>
      <c r="AE16" s="1082"/>
      <c r="AF16" s="1056"/>
      <c r="AG16" s="1057"/>
      <c r="AH16" s="1057"/>
      <c r="AI16" s="1057"/>
      <c r="AJ16" s="1058"/>
      <c r="AK16" s="1123"/>
      <c r="AL16" s="1124"/>
      <c r="AM16" s="1124"/>
      <c r="AN16" s="1124"/>
      <c r="AO16" s="1124"/>
      <c r="AP16" s="1124"/>
      <c r="AQ16" s="1124"/>
      <c r="AR16" s="1124"/>
      <c r="AS16" s="1124"/>
      <c r="AT16" s="1124"/>
      <c r="AU16" s="1121"/>
      <c r="AV16" s="1121"/>
      <c r="AW16" s="1121"/>
      <c r="AX16" s="1121"/>
      <c r="AY16" s="1122"/>
      <c r="AZ16" s="205"/>
      <c r="BA16" s="205"/>
      <c r="BB16" s="205"/>
      <c r="BC16" s="205"/>
      <c r="BD16" s="205"/>
      <c r="BE16" s="206"/>
      <c r="BF16" s="206"/>
      <c r="BG16" s="206"/>
      <c r="BH16" s="206"/>
      <c r="BI16" s="206"/>
      <c r="BJ16" s="206"/>
      <c r="BK16" s="206"/>
      <c r="BL16" s="206"/>
      <c r="BM16" s="206"/>
      <c r="BN16" s="206"/>
      <c r="BO16" s="206"/>
      <c r="BP16" s="206"/>
      <c r="BQ16" s="215">
        <v>10</v>
      </c>
      <c r="BR16" s="216"/>
      <c r="BS16" s="1051"/>
      <c r="BT16" s="1052"/>
      <c r="BU16" s="1052"/>
      <c r="BV16" s="1052"/>
      <c r="BW16" s="1052"/>
      <c r="BX16" s="1052"/>
      <c r="BY16" s="1052"/>
      <c r="BZ16" s="1052"/>
      <c r="CA16" s="1052"/>
      <c r="CB16" s="1052"/>
      <c r="CC16" s="1052"/>
      <c r="CD16" s="1052"/>
      <c r="CE16" s="1052"/>
      <c r="CF16" s="1052"/>
      <c r="CG16" s="1053"/>
      <c r="CH16" s="1026"/>
      <c r="CI16" s="1027"/>
      <c r="CJ16" s="1027"/>
      <c r="CK16" s="1027"/>
      <c r="CL16" s="1028"/>
      <c r="CM16" s="1026"/>
      <c r="CN16" s="1027"/>
      <c r="CO16" s="1027"/>
      <c r="CP16" s="1027"/>
      <c r="CQ16" s="1028"/>
      <c r="CR16" s="1026"/>
      <c r="CS16" s="1027"/>
      <c r="CT16" s="1027"/>
      <c r="CU16" s="1027"/>
      <c r="CV16" s="1028"/>
      <c r="CW16" s="1026"/>
      <c r="CX16" s="1027"/>
      <c r="CY16" s="1027"/>
      <c r="CZ16" s="1027"/>
      <c r="DA16" s="1028"/>
      <c r="DB16" s="1026"/>
      <c r="DC16" s="1027"/>
      <c r="DD16" s="1027"/>
      <c r="DE16" s="1027"/>
      <c r="DF16" s="1028"/>
      <c r="DG16" s="1026"/>
      <c r="DH16" s="1027"/>
      <c r="DI16" s="1027"/>
      <c r="DJ16" s="1027"/>
      <c r="DK16" s="1028"/>
      <c r="DL16" s="1026"/>
      <c r="DM16" s="1027"/>
      <c r="DN16" s="1027"/>
      <c r="DO16" s="1027"/>
      <c r="DP16" s="1028"/>
      <c r="DQ16" s="1026"/>
      <c r="DR16" s="1027"/>
      <c r="DS16" s="1027"/>
      <c r="DT16" s="1027"/>
      <c r="DU16" s="1028"/>
      <c r="DV16" s="1029"/>
      <c r="DW16" s="1030"/>
      <c r="DX16" s="1030"/>
      <c r="DY16" s="1030"/>
      <c r="DZ16" s="1031"/>
      <c r="EA16" s="207"/>
    </row>
    <row r="17" spans="1:131" s="208" customFormat="1" ht="26.25" customHeight="1" x14ac:dyDescent="0.15">
      <c r="A17" s="214">
        <v>11</v>
      </c>
      <c r="B17" s="1074"/>
      <c r="C17" s="1075"/>
      <c r="D17" s="1075"/>
      <c r="E17" s="1075"/>
      <c r="F17" s="1075"/>
      <c r="G17" s="1075"/>
      <c r="H17" s="1075"/>
      <c r="I17" s="1075"/>
      <c r="J17" s="1075"/>
      <c r="K17" s="1075"/>
      <c r="L17" s="1075"/>
      <c r="M17" s="1075"/>
      <c r="N17" s="1075"/>
      <c r="O17" s="1075"/>
      <c r="P17" s="1076"/>
      <c r="Q17" s="1080"/>
      <c r="R17" s="1081"/>
      <c r="S17" s="1081"/>
      <c r="T17" s="1081"/>
      <c r="U17" s="1081"/>
      <c r="V17" s="1081"/>
      <c r="W17" s="1081"/>
      <c r="X17" s="1081"/>
      <c r="Y17" s="1081"/>
      <c r="Z17" s="1081"/>
      <c r="AA17" s="1081"/>
      <c r="AB17" s="1081"/>
      <c r="AC17" s="1081"/>
      <c r="AD17" s="1081"/>
      <c r="AE17" s="1082"/>
      <c r="AF17" s="1056"/>
      <c r="AG17" s="1057"/>
      <c r="AH17" s="1057"/>
      <c r="AI17" s="1057"/>
      <c r="AJ17" s="1058"/>
      <c r="AK17" s="1123"/>
      <c r="AL17" s="1124"/>
      <c r="AM17" s="1124"/>
      <c r="AN17" s="1124"/>
      <c r="AO17" s="1124"/>
      <c r="AP17" s="1124"/>
      <c r="AQ17" s="1124"/>
      <c r="AR17" s="1124"/>
      <c r="AS17" s="1124"/>
      <c r="AT17" s="1124"/>
      <c r="AU17" s="1121"/>
      <c r="AV17" s="1121"/>
      <c r="AW17" s="1121"/>
      <c r="AX17" s="1121"/>
      <c r="AY17" s="1122"/>
      <c r="AZ17" s="205"/>
      <c r="BA17" s="205"/>
      <c r="BB17" s="205"/>
      <c r="BC17" s="205"/>
      <c r="BD17" s="205"/>
      <c r="BE17" s="206"/>
      <c r="BF17" s="206"/>
      <c r="BG17" s="206"/>
      <c r="BH17" s="206"/>
      <c r="BI17" s="206"/>
      <c r="BJ17" s="206"/>
      <c r="BK17" s="206"/>
      <c r="BL17" s="206"/>
      <c r="BM17" s="206"/>
      <c r="BN17" s="206"/>
      <c r="BO17" s="206"/>
      <c r="BP17" s="206"/>
      <c r="BQ17" s="215">
        <v>11</v>
      </c>
      <c r="BR17" s="216"/>
      <c r="BS17" s="1051"/>
      <c r="BT17" s="1052"/>
      <c r="BU17" s="1052"/>
      <c r="BV17" s="1052"/>
      <c r="BW17" s="1052"/>
      <c r="BX17" s="1052"/>
      <c r="BY17" s="1052"/>
      <c r="BZ17" s="1052"/>
      <c r="CA17" s="1052"/>
      <c r="CB17" s="1052"/>
      <c r="CC17" s="1052"/>
      <c r="CD17" s="1052"/>
      <c r="CE17" s="1052"/>
      <c r="CF17" s="1052"/>
      <c r="CG17" s="1053"/>
      <c r="CH17" s="1026"/>
      <c r="CI17" s="1027"/>
      <c r="CJ17" s="1027"/>
      <c r="CK17" s="1027"/>
      <c r="CL17" s="1028"/>
      <c r="CM17" s="1026"/>
      <c r="CN17" s="1027"/>
      <c r="CO17" s="1027"/>
      <c r="CP17" s="1027"/>
      <c r="CQ17" s="1028"/>
      <c r="CR17" s="1026"/>
      <c r="CS17" s="1027"/>
      <c r="CT17" s="1027"/>
      <c r="CU17" s="1027"/>
      <c r="CV17" s="1028"/>
      <c r="CW17" s="1026"/>
      <c r="CX17" s="1027"/>
      <c r="CY17" s="1027"/>
      <c r="CZ17" s="1027"/>
      <c r="DA17" s="1028"/>
      <c r="DB17" s="1026"/>
      <c r="DC17" s="1027"/>
      <c r="DD17" s="1027"/>
      <c r="DE17" s="1027"/>
      <c r="DF17" s="1028"/>
      <c r="DG17" s="1026"/>
      <c r="DH17" s="1027"/>
      <c r="DI17" s="1027"/>
      <c r="DJ17" s="1027"/>
      <c r="DK17" s="1028"/>
      <c r="DL17" s="1026"/>
      <c r="DM17" s="1027"/>
      <c r="DN17" s="1027"/>
      <c r="DO17" s="1027"/>
      <c r="DP17" s="1028"/>
      <c r="DQ17" s="1026"/>
      <c r="DR17" s="1027"/>
      <c r="DS17" s="1027"/>
      <c r="DT17" s="1027"/>
      <c r="DU17" s="1028"/>
      <c r="DV17" s="1029"/>
      <c r="DW17" s="1030"/>
      <c r="DX17" s="1030"/>
      <c r="DY17" s="1030"/>
      <c r="DZ17" s="1031"/>
      <c r="EA17" s="207"/>
    </row>
    <row r="18" spans="1:131" s="208" customFormat="1" ht="26.25" customHeight="1" x14ac:dyDescent="0.15">
      <c r="A18" s="214">
        <v>12</v>
      </c>
      <c r="B18" s="1074"/>
      <c r="C18" s="1075"/>
      <c r="D18" s="1075"/>
      <c r="E18" s="1075"/>
      <c r="F18" s="1075"/>
      <c r="G18" s="1075"/>
      <c r="H18" s="1075"/>
      <c r="I18" s="1075"/>
      <c r="J18" s="1075"/>
      <c r="K18" s="1075"/>
      <c r="L18" s="1075"/>
      <c r="M18" s="1075"/>
      <c r="N18" s="1075"/>
      <c r="O18" s="1075"/>
      <c r="P18" s="1076"/>
      <c r="Q18" s="1080"/>
      <c r="R18" s="1081"/>
      <c r="S18" s="1081"/>
      <c r="T18" s="1081"/>
      <c r="U18" s="1081"/>
      <c r="V18" s="1081"/>
      <c r="W18" s="1081"/>
      <c r="X18" s="1081"/>
      <c r="Y18" s="1081"/>
      <c r="Z18" s="1081"/>
      <c r="AA18" s="1081"/>
      <c r="AB18" s="1081"/>
      <c r="AC18" s="1081"/>
      <c r="AD18" s="1081"/>
      <c r="AE18" s="1082"/>
      <c r="AF18" s="1056"/>
      <c r="AG18" s="1057"/>
      <c r="AH18" s="1057"/>
      <c r="AI18" s="1057"/>
      <c r="AJ18" s="1058"/>
      <c r="AK18" s="1123"/>
      <c r="AL18" s="1124"/>
      <c r="AM18" s="1124"/>
      <c r="AN18" s="1124"/>
      <c r="AO18" s="1124"/>
      <c r="AP18" s="1124"/>
      <c r="AQ18" s="1124"/>
      <c r="AR18" s="1124"/>
      <c r="AS18" s="1124"/>
      <c r="AT18" s="1124"/>
      <c r="AU18" s="1121"/>
      <c r="AV18" s="1121"/>
      <c r="AW18" s="1121"/>
      <c r="AX18" s="1121"/>
      <c r="AY18" s="1122"/>
      <c r="AZ18" s="205"/>
      <c r="BA18" s="205"/>
      <c r="BB18" s="205"/>
      <c r="BC18" s="205"/>
      <c r="BD18" s="205"/>
      <c r="BE18" s="206"/>
      <c r="BF18" s="206"/>
      <c r="BG18" s="206"/>
      <c r="BH18" s="206"/>
      <c r="BI18" s="206"/>
      <c r="BJ18" s="206"/>
      <c r="BK18" s="206"/>
      <c r="BL18" s="206"/>
      <c r="BM18" s="206"/>
      <c r="BN18" s="206"/>
      <c r="BO18" s="206"/>
      <c r="BP18" s="206"/>
      <c r="BQ18" s="215">
        <v>12</v>
      </c>
      <c r="BR18" s="216"/>
      <c r="BS18" s="1051"/>
      <c r="BT18" s="1052"/>
      <c r="BU18" s="1052"/>
      <c r="BV18" s="1052"/>
      <c r="BW18" s="1052"/>
      <c r="BX18" s="1052"/>
      <c r="BY18" s="1052"/>
      <c r="BZ18" s="1052"/>
      <c r="CA18" s="1052"/>
      <c r="CB18" s="1052"/>
      <c r="CC18" s="1052"/>
      <c r="CD18" s="1052"/>
      <c r="CE18" s="1052"/>
      <c r="CF18" s="1052"/>
      <c r="CG18" s="1053"/>
      <c r="CH18" s="1026"/>
      <c r="CI18" s="1027"/>
      <c r="CJ18" s="1027"/>
      <c r="CK18" s="1027"/>
      <c r="CL18" s="1028"/>
      <c r="CM18" s="1026"/>
      <c r="CN18" s="1027"/>
      <c r="CO18" s="1027"/>
      <c r="CP18" s="1027"/>
      <c r="CQ18" s="1028"/>
      <c r="CR18" s="1026"/>
      <c r="CS18" s="1027"/>
      <c r="CT18" s="1027"/>
      <c r="CU18" s="1027"/>
      <c r="CV18" s="1028"/>
      <c r="CW18" s="1026"/>
      <c r="CX18" s="1027"/>
      <c r="CY18" s="1027"/>
      <c r="CZ18" s="1027"/>
      <c r="DA18" s="1028"/>
      <c r="DB18" s="1026"/>
      <c r="DC18" s="1027"/>
      <c r="DD18" s="1027"/>
      <c r="DE18" s="1027"/>
      <c r="DF18" s="1028"/>
      <c r="DG18" s="1026"/>
      <c r="DH18" s="1027"/>
      <c r="DI18" s="1027"/>
      <c r="DJ18" s="1027"/>
      <c r="DK18" s="1028"/>
      <c r="DL18" s="1026"/>
      <c r="DM18" s="1027"/>
      <c r="DN18" s="1027"/>
      <c r="DO18" s="1027"/>
      <c r="DP18" s="1028"/>
      <c r="DQ18" s="1026"/>
      <c r="DR18" s="1027"/>
      <c r="DS18" s="1027"/>
      <c r="DT18" s="1027"/>
      <c r="DU18" s="1028"/>
      <c r="DV18" s="1029"/>
      <c r="DW18" s="1030"/>
      <c r="DX18" s="1030"/>
      <c r="DY18" s="1030"/>
      <c r="DZ18" s="1031"/>
      <c r="EA18" s="207"/>
    </row>
    <row r="19" spans="1:131" s="208" customFormat="1" ht="26.25" customHeight="1" x14ac:dyDescent="0.15">
      <c r="A19" s="214">
        <v>13</v>
      </c>
      <c r="B19" s="1074"/>
      <c r="C19" s="1075"/>
      <c r="D19" s="1075"/>
      <c r="E19" s="1075"/>
      <c r="F19" s="1075"/>
      <c r="G19" s="1075"/>
      <c r="H19" s="1075"/>
      <c r="I19" s="1075"/>
      <c r="J19" s="1075"/>
      <c r="K19" s="1075"/>
      <c r="L19" s="1075"/>
      <c r="M19" s="1075"/>
      <c r="N19" s="1075"/>
      <c r="O19" s="1075"/>
      <c r="P19" s="1076"/>
      <c r="Q19" s="1080"/>
      <c r="R19" s="1081"/>
      <c r="S19" s="1081"/>
      <c r="T19" s="1081"/>
      <c r="U19" s="1081"/>
      <c r="V19" s="1081"/>
      <c r="W19" s="1081"/>
      <c r="X19" s="1081"/>
      <c r="Y19" s="1081"/>
      <c r="Z19" s="1081"/>
      <c r="AA19" s="1081"/>
      <c r="AB19" s="1081"/>
      <c r="AC19" s="1081"/>
      <c r="AD19" s="1081"/>
      <c r="AE19" s="1082"/>
      <c r="AF19" s="1056"/>
      <c r="AG19" s="1057"/>
      <c r="AH19" s="1057"/>
      <c r="AI19" s="1057"/>
      <c r="AJ19" s="1058"/>
      <c r="AK19" s="1123"/>
      <c r="AL19" s="1124"/>
      <c r="AM19" s="1124"/>
      <c r="AN19" s="1124"/>
      <c r="AO19" s="1124"/>
      <c r="AP19" s="1124"/>
      <c r="AQ19" s="1124"/>
      <c r="AR19" s="1124"/>
      <c r="AS19" s="1124"/>
      <c r="AT19" s="1124"/>
      <c r="AU19" s="1121"/>
      <c r="AV19" s="1121"/>
      <c r="AW19" s="1121"/>
      <c r="AX19" s="1121"/>
      <c r="AY19" s="1122"/>
      <c r="AZ19" s="205"/>
      <c r="BA19" s="205"/>
      <c r="BB19" s="205"/>
      <c r="BC19" s="205"/>
      <c r="BD19" s="205"/>
      <c r="BE19" s="206"/>
      <c r="BF19" s="206"/>
      <c r="BG19" s="206"/>
      <c r="BH19" s="206"/>
      <c r="BI19" s="206"/>
      <c r="BJ19" s="206"/>
      <c r="BK19" s="206"/>
      <c r="BL19" s="206"/>
      <c r="BM19" s="206"/>
      <c r="BN19" s="206"/>
      <c r="BO19" s="206"/>
      <c r="BP19" s="206"/>
      <c r="BQ19" s="215">
        <v>13</v>
      </c>
      <c r="BR19" s="216"/>
      <c r="BS19" s="1051"/>
      <c r="BT19" s="1052"/>
      <c r="BU19" s="1052"/>
      <c r="BV19" s="1052"/>
      <c r="BW19" s="1052"/>
      <c r="BX19" s="1052"/>
      <c r="BY19" s="1052"/>
      <c r="BZ19" s="1052"/>
      <c r="CA19" s="1052"/>
      <c r="CB19" s="1052"/>
      <c r="CC19" s="1052"/>
      <c r="CD19" s="1052"/>
      <c r="CE19" s="1052"/>
      <c r="CF19" s="1052"/>
      <c r="CG19" s="1053"/>
      <c r="CH19" s="1026"/>
      <c r="CI19" s="1027"/>
      <c r="CJ19" s="1027"/>
      <c r="CK19" s="1027"/>
      <c r="CL19" s="1028"/>
      <c r="CM19" s="1026"/>
      <c r="CN19" s="1027"/>
      <c r="CO19" s="1027"/>
      <c r="CP19" s="1027"/>
      <c r="CQ19" s="1028"/>
      <c r="CR19" s="1026"/>
      <c r="CS19" s="1027"/>
      <c r="CT19" s="1027"/>
      <c r="CU19" s="1027"/>
      <c r="CV19" s="1028"/>
      <c r="CW19" s="1026"/>
      <c r="CX19" s="1027"/>
      <c r="CY19" s="1027"/>
      <c r="CZ19" s="1027"/>
      <c r="DA19" s="1028"/>
      <c r="DB19" s="1026"/>
      <c r="DC19" s="1027"/>
      <c r="DD19" s="1027"/>
      <c r="DE19" s="1027"/>
      <c r="DF19" s="1028"/>
      <c r="DG19" s="1026"/>
      <c r="DH19" s="1027"/>
      <c r="DI19" s="1027"/>
      <c r="DJ19" s="1027"/>
      <c r="DK19" s="1028"/>
      <c r="DL19" s="1026"/>
      <c r="DM19" s="1027"/>
      <c r="DN19" s="1027"/>
      <c r="DO19" s="1027"/>
      <c r="DP19" s="1028"/>
      <c r="DQ19" s="1026"/>
      <c r="DR19" s="1027"/>
      <c r="DS19" s="1027"/>
      <c r="DT19" s="1027"/>
      <c r="DU19" s="1028"/>
      <c r="DV19" s="1029"/>
      <c r="DW19" s="1030"/>
      <c r="DX19" s="1030"/>
      <c r="DY19" s="1030"/>
      <c r="DZ19" s="1031"/>
      <c r="EA19" s="207"/>
    </row>
    <row r="20" spans="1:131" s="208" customFormat="1" ht="26.25" customHeight="1" x14ac:dyDescent="0.15">
      <c r="A20" s="214">
        <v>14</v>
      </c>
      <c r="B20" s="1074"/>
      <c r="C20" s="1075"/>
      <c r="D20" s="1075"/>
      <c r="E20" s="1075"/>
      <c r="F20" s="1075"/>
      <c r="G20" s="1075"/>
      <c r="H20" s="1075"/>
      <c r="I20" s="1075"/>
      <c r="J20" s="1075"/>
      <c r="K20" s="1075"/>
      <c r="L20" s="1075"/>
      <c r="M20" s="1075"/>
      <c r="N20" s="1075"/>
      <c r="O20" s="1075"/>
      <c r="P20" s="1076"/>
      <c r="Q20" s="1080"/>
      <c r="R20" s="1081"/>
      <c r="S20" s="1081"/>
      <c r="T20" s="1081"/>
      <c r="U20" s="1081"/>
      <c r="V20" s="1081"/>
      <c r="W20" s="1081"/>
      <c r="X20" s="1081"/>
      <c r="Y20" s="1081"/>
      <c r="Z20" s="1081"/>
      <c r="AA20" s="1081"/>
      <c r="AB20" s="1081"/>
      <c r="AC20" s="1081"/>
      <c r="AD20" s="1081"/>
      <c r="AE20" s="1082"/>
      <c r="AF20" s="1056"/>
      <c r="AG20" s="1057"/>
      <c r="AH20" s="1057"/>
      <c r="AI20" s="1057"/>
      <c r="AJ20" s="1058"/>
      <c r="AK20" s="1123"/>
      <c r="AL20" s="1124"/>
      <c r="AM20" s="1124"/>
      <c r="AN20" s="1124"/>
      <c r="AO20" s="1124"/>
      <c r="AP20" s="1124"/>
      <c r="AQ20" s="1124"/>
      <c r="AR20" s="1124"/>
      <c r="AS20" s="1124"/>
      <c r="AT20" s="1124"/>
      <c r="AU20" s="1121"/>
      <c r="AV20" s="1121"/>
      <c r="AW20" s="1121"/>
      <c r="AX20" s="1121"/>
      <c r="AY20" s="1122"/>
      <c r="AZ20" s="205"/>
      <c r="BA20" s="205"/>
      <c r="BB20" s="205"/>
      <c r="BC20" s="205"/>
      <c r="BD20" s="205"/>
      <c r="BE20" s="206"/>
      <c r="BF20" s="206"/>
      <c r="BG20" s="206"/>
      <c r="BH20" s="206"/>
      <c r="BI20" s="206"/>
      <c r="BJ20" s="206"/>
      <c r="BK20" s="206"/>
      <c r="BL20" s="206"/>
      <c r="BM20" s="206"/>
      <c r="BN20" s="206"/>
      <c r="BO20" s="206"/>
      <c r="BP20" s="206"/>
      <c r="BQ20" s="215">
        <v>14</v>
      </c>
      <c r="BR20" s="216"/>
      <c r="BS20" s="1051"/>
      <c r="BT20" s="1052"/>
      <c r="BU20" s="1052"/>
      <c r="BV20" s="1052"/>
      <c r="BW20" s="1052"/>
      <c r="BX20" s="1052"/>
      <c r="BY20" s="1052"/>
      <c r="BZ20" s="1052"/>
      <c r="CA20" s="1052"/>
      <c r="CB20" s="1052"/>
      <c r="CC20" s="1052"/>
      <c r="CD20" s="1052"/>
      <c r="CE20" s="1052"/>
      <c r="CF20" s="1052"/>
      <c r="CG20" s="1053"/>
      <c r="CH20" s="1026"/>
      <c r="CI20" s="1027"/>
      <c r="CJ20" s="1027"/>
      <c r="CK20" s="1027"/>
      <c r="CL20" s="1028"/>
      <c r="CM20" s="1026"/>
      <c r="CN20" s="1027"/>
      <c r="CO20" s="1027"/>
      <c r="CP20" s="1027"/>
      <c r="CQ20" s="1028"/>
      <c r="CR20" s="1026"/>
      <c r="CS20" s="1027"/>
      <c r="CT20" s="1027"/>
      <c r="CU20" s="1027"/>
      <c r="CV20" s="1028"/>
      <c r="CW20" s="1026"/>
      <c r="CX20" s="1027"/>
      <c r="CY20" s="1027"/>
      <c r="CZ20" s="1027"/>
      <c r="DA20" s="1028"/>
      <c r="DB20" s="1026"/>
      <c r="DC20" s="1027"/>
      <c r="DD20" s="1027"/>
      <c r="DE20" s="1027"/>
      <c r="DF20" s="1028"/>
      <c r="DG20" s="1026"/>
      <c r="DH20" s="1027"/>
      <c r="DI20" s="1027"/>
      <c r="DJ20" s="1027"/>
      <c r="DK20" s="1028"/>
      <c r="DL20" s="1026"/>
      <c r="DM20" s="1027"/>
      <c r="DN20" s="1027"/>
      <c r="DO20" s="1027"/>
      <c r="DP20" s="1028"/>
      <c r="DQ20" s="1026"/>
      <c r="DR20" s="1027"/>
      <c r="DS20" s="1027"/>
      <c r="DT20" s="1027"/>
      <c r="DU20" s="1028"/>
      <c r="DV20" s="1029"/>
      <c r="DW20" s="1030"/>
      <c r="DX20" s="1030"/>
      <c r="DY20" s="1030"/>
      <c r="DZ20" s="1031"/>
      <c r="EA20" s="207"/>
    </row>
    <row r="21" spans="1:131" s="208" customFormat="1" ht="26.25" customHeight="1" thickBot="1" x14ac:dyDescent="0.2">
      <c r="A21" s="214">
        <v>15</v>
      </c>
      <c r="B21" s="1074"/>
      <c r="C21" s="1075"/>
      <c r="D21" s="1075"/>
      <c r="E21" s="1075"/>
      <c r="F21" s="1075"/>
      <c r="G21" s="1075"/>
      <c r="H21" s="1075"/>
      <c r="I21" s="1075"/>
      <c r="J21" s="1075"/>
      <c r="K21" s="1075"/>
      <c r="L21" s="1075"/>
      <c r="M21" s="1075"/>
      <c r="N21" s="1075"/>
      <c r="O21" s="1075"/>
      <c r="P21" s="1076"/>
      <c r="Q21" s="1080"/>
      <c r="R21" s="1081"/>
      <c r="S21" s="1081"/>
      <c r="T21" s="1081"/>
      <c r="U21" s="1081"/>
      <c r="V21" s="1081"/>
      <c r="W21" s="1081"/>
      <c r="X21" s="1081"/>
      <c r="Y21" s="1081"/>
      <c r="Z21" s="1081"/>
      <c r="AA21" s="1081"/>
      <c r="AB21" s="1081"/>
      <c r="AC21" s="1081"/>
      <c r="AD21" s="1081"/>
      <c r="AE21" s="1082"/>
      <c r="AF21" s="1056"/>
      <c r="AG21" s="1057"/>
      <c r="AH21" s="1057"/>
      <c r="AI21" s="1057"/>
      <c r="AJ21" s="1058"/>
      <c r="AK21" s="1123"/>
      <c r="AL21" s="1124"/>
      <c r="AM21" s="1124"/>
      <c r="AN21" s="1124"/>
      <c r="AO21" s="1124"/>
      <c r="AP21" s="1124"/>
      <c r="AQ21" s="1124"/>
      <c r="AR21" s="1124"/>
      <c r="AS21" s="1124"/>
      <c r="AT21" s="1124"/>
      <c r="AU21" s="1121"/>
      <c r="AV21" s="1121"/>
      <c r="AW21" s="1121"/>
      <c r="AX21" s="1121"/>
      <c r="AY21" s="1122"/>
      <c r="AZ21" s="205"/>
      <c r="BA21" s="205"/>
      <c r="BB21" s="205"/>
      <c r="BC21" s="205"/>
      <c r="BD21" s="205"/>
      <c r="BE21" s="206"/>
      <c r="BF21" s="206"/>
      <c r="BG21" s="206"/>
      <c r="BH21" s="206"/>
      <c r="BI21" s="206"/>
      <c r="BJ21" s="206"/>
      <c r="BK21" s="206"/>
      <c r="BL21" s="206"/>
      <c r="BM21" s="206"/>
      <c r="BN21" s="206"/>
      <c r="BO21" s="206"/>
      <c r="BP21" s="206"/>
      <c r="BQ21" s="215">
        <v>15</v>
      </c>
      <c r="BR21" s="216"/>
      <c r="BS21" s="1051"/>
      <c r="BT21" s="1052"/>
      <c r="BU21" s="1052"/>
      <c r="BV21" s="1052"/>
      <c r="BW21" s="1052"/>
      <c r="BX21" s="1052"/>
      <c r="BY21" s="1052"/>
      <c r="BZ21" s="1052"/>
      <c r="CA21" s="1052"/>
      <c r="CB21" s="1052"/>
      <c r="CC21" s="1052"/>
      <c r="CD21" s="1052"/>
      <c r="CE21" s="1052"/>
      <c r="CF21" s="1052"/>
      <c r="CG21" s="1053"/>
      <c r="CH21" s="1026"/>
      <c r="CI21" s="1027"/>
      <c r="CJ21" s="1027"/>
      <c r="CK21" s="1027"/>
      <c r="CL21" s="1028"/>
      <c r="CM21" s="1026"/>
      <c r="CN21" s="1027"/>
      <c r="CO21" s="1027"/>
      <c r="CP21" s="1027"/>
      <c r="CQ21" s="1028"/>
      <c r="CR21" s="1026"/>
      <c r="CS21" s="1027"/>
      <c r="CT21" s="1027"/>
      <c r="CU21" s="1027"/>
      <c r="CV21" s="1028"/>
      <c r="CW21" s="1026"/>
      <c r="CX21" s="1027"/>
      <c r="CY21" s="1027"/>
      <c r="CZ21" s="1027"/>
      <c r="DA21" s="1028"/>
      <c r="DB21" s="1026"/>
      <c r="DC21" s="1027"/>
      <c r="DD21" s="1027"/>
      <c r="DE21" s="1027"/>
      <c r="DF21" s="1028"/>
      <c r="DG21" s="1026"/>
      <c r="DH21" s="1027"/>
      <c r="DI21" s="1027"/>
      <c r="DJ21" s="1027"/>
      <c r="DK21" s="1028"/>
      <c r="DL21" s="1026"/>
      <c r="DM21" s="1027"/>
      <c r="DN21" s="1027"/>
      <c r="DO21" s="1027"/>
      <c r="DP21" s="1028"/>
      <c r="DQ21" s="1026"/>
      <c r="DR21" s="1027"/>
      <c r="DS21" s="1027"/>
      <c r="DT21" s="1027"/>
      <c r="DU21" s="1028"/>
      <c r="DV21" s="1029"/>
      <c r="DW21" s="1030"/>
      <c r="DX21" s="1030"/>
      <c r="DY21" s="1030"/>
      <c r="DZ21" s="1031"/>
      <c r="EA21" s="207"/>
    </row>
    <row r="22" spans="1:131" s="208" customFormat="1" ht="26.25" customHeight="1" x14ac:dyDescent="0.15">
      <c r="A22" s="214">
        <v>16</v>
      </c>
      <c r="B22" s="1074"/>
      <c r="C22" s="1075"/>
      <c r="D22" s="1075"/>
      <c r="E22" s="1075"/>
      <c r="F22" s="1075"/>
      <c r="G22" s="1075"/>
      <c r="H22" s="1075"/>
      <c r="I22" s="1075"/>
      <c r="J22" s="1075"/>
      <c r="K22" s="1075"/>
      <c r="L22" s="1075"/>
      <c r="M22" s="1075"/>
      <c r="N22" s="1075"/>
      <c r="O22" s="1075"/>
      <c r="P22" s="1076"/>
      <c r="Q22" s="1118"/>
      <c r="R22" s="1119"/>
      <c r="S22" s="1119"/>
      <c r="T22" s="1119"/>
      <c r="U22" s="1119"/>
      <c r="V22" s="1119"/>
      <c r="W22" s="1119"/>
      <c r="X22" s="1119"/>
      <c r="Y22" s="1119"/>
      <c r="Z22" s="1119"/>
      <c r="AA22" s="1119"/>
      <c r="AB22" s="1119"/>
      <c r="AC22" s="1119"/>
      <c r="AD22" s="1119"/>
      <c r="AE22" s="1120"/>
      <c r="AF22" s="1056"/>
      <c r="AG22" s="1057"/>
      <c r="AH22" s="1057"/>
      <c r="AI22" s="1057"/>
      <c r="AJ22" s="1058"/>
      <c r="AK22" s="1114"/>
      <c r="AL22" s="1115"/>
      <c r="AM22" s="1115"/>
      <c r="AN22" s="1115"/>
      <c r="AO22" s="1115"/>
      <c r="AP22" s="1115"/>
      <c r="AQ22" s="1115"/>
      <c r="AR22" s="1115"/>
      <c r="AS22" s="1115"/>
      <c r="AT22" s="1115"/>
      <c r="AU22" s="1116"/>
      <c r="AV22" s="1116"/>
      <c r="AW22" s="1116"/>
      <c r="AX22" s="1116"/>
      <c r="AY22" s="1117"/>
      <c r="AZ22" s="1072" t="s">
        <v>367</v>
      </c>
      <c r="BA22" s="1072"/>
      <c r="BB22" s="1072"/>
      <c r="BC22" s="1072"/>
      <c r="BD22" s="1073"/>
      <c r="BE22" s="206"/>
      <c r="BF22" s="206"/>
      <c r="BG22" s="206"/>
      <c r="BH22" s="206"/>
      <c r="BI22" s="206"/>
      <c r="BJ22" s="206"/>
      <c r="BK22" s="206"/>
      <c r="BL22" s="206"/>
      <c r="BM22" s="206"/>
      <c r="BN22" s="206"/>
      <c r="BO22" s="206"/>
      <c r="BP22" s="206"/>
      <c r="BQ22" s="215">
        <v>16</v>
      </c>
      <c r="BR22" s="216"/>
      <c r="BS22" s="1051"/>
      <c r="BT22" s="1052"/>
      <c r="BU22" s="1052"/>
      <c r="BV22" s="1052"/>
      <c r="BW22" s="1052"/>
      <c r="BX22" s="1052"/>
      <c r="BY22" s="1052"/>
      <c r="BZ22" s="1052"/>
      <c r="CA22" s="1052"/>
      <c r="CB22" s="1052"/>
      <c r="CC22" s="1052"/>
      <c r="CD22" s="1052"/>
      <c r="CE22" s="1052"/>
      <c r="CF22" s="1052"/>
      <c r="CG22" s="1053"/>
      <c r="CH22" s="1026"/>
      <c r="CI22" s="1027"/>
      <c r="CJ22" s="1027"/>
      <c r="CK22" s="1027"/>
      <c r="CL22" s="1028"/>
      <c r="CM22" s="1026"/>
      <c r="CN22" s="1027"/>
      <c r="CO22" s="1027"/>
      <c r="CP22" s="1027"/>
      <c r="CQ22" s="1028"/>
      <c r="CR22" s="1026"/>
      <c r="CS22" s="1027"/>
      <c r="CT22" s="1027"/>
      <c r="CU22" s="1027"/>
      <c r="CV22" s="1028"/>
      <c r="CW22" s="1026"/>
      <c r="CX22" s="1027"/>
      <c r="CY22" s="1027"/>
      <c r="CZ22" s="1027"/>
      <c r="DA22" s="1028"/>
      <c r="DB22" s="1026"/>
      <c r="DC22" s="1027"/>
      <c r="DD22" s="1027"/>
      <c r="DE22" s="1027"/>
      <c r="DF22" s="1028"/>
      <c r="DG22" s="1026"/>
      <c r="DH22" s="1027"/>
      <c r="DI22" s="1027"/>
      <c r="DJ22" s="1027"/>
      <c r="DK22" s="1028"/>
      <c r="DL22" s="1026"/>
      <c r="DM22" s="1027"/>
      <c r="DN22" s="1027"/>
      <c r="DO22" s="1027"/>
      <c r="DP22" s="1028"/>
      <c r="DQ22" s="1026"/>
      <c r="DR22" s="1027"/>
      <c r="DS22" s="1027"/>
      <c r="DT22" s="1027"/>
      <c r="DU22" s="1028"/>
      <c r="DV22" s="1029"/>
      <c r="DW22" s="1030"/>
      <c r="DX22" s="1030"/>
      <c r="DY22" s="1030"/>
      <c r="DZ22" s="1031"/>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5">
        <v>5073</v>
      </c>
      <c r="R23" s="1106"/>
      <c r="S23" s="1106"/>
      <c r="T23" s="1106"/>
      <c r="U23" s="1106"/>
      <c r="V23" s="1106">
        <v>4109</v>
      </c>
      <c r="W23" s="1106"/>
      <c r="X23" s="1106"/>
      <c r="Y23" s="1106"/>
      <c r="Z23" s="1106"/>
      <c r="AA23" s="1106">
        <v>964</v>
      </c>
      <c r="AB23" s="1106"/>
      <c r="AC23" s="1106"/>
      <c r="AD23" s="1106"/>
      <c r="AE23" s="1107"/>
      <c r="AF23" s="1108">
        <v>739</v>
      </c>
      <c r="AG23" s="1106"/>
      <c r="AH23" s="1106"/>
      <c r="AI23" s="1106"/>
      <c r="AJ23" s="1109"/>
      <c r="AK23" s="1110"/>
      <c r="AL23" s="1111"/>
      <c r="AM23" s="1111"/>
      <c r="AN23" s="1111"/>
      <c r="AO23" s="1111"/>
      <c r="AP23" s="1106">
        <v>3398</v>
      </c>
      <c r="AQ23" s="1106"/>
      <c r="AR23" s="1106"/>
      <c r="AS23" s="1106"/>
      <c r="AT23" s="1106"/>
      <c r="AU23" s="1112"/>
      <c r="AV23" s="1112"/>
      <c r="AW23" s="1112"/>
      <c r="AX23" s="1112"/>
      <c r="AY23" s="1113"/>
      <c r="AZ23" s="1102" t="s">
        <v>370</v>
      </c>
      <c r="BA23" s="1103"/>
      <c r="BB23" s="1103"/>
      <c r="BC23" s="1103"/>
      <c r="BD23" s="1104"/>
      <c r="BE23" s="206"/>
      <c r="BF23" s="206"/>
      <c r="BG23" s="206"/>
      <c r="BH23" s="206"/>
      <c r="BI23" s="206"/>
      <c r="BJ23" s="206"/>
      <c r="BK23" s="206"/>
      <c r="BL23" s="206"/>
      <c r="BM23" s="206"/>
      <c r="BN23" s="206"/>
      <c r="BO23" s="206"/>
      <c r="BP23" s="206"/>
      <c r="BQ23" s="215">
        <v>17</v>
      </c>
      <c r="BR23" s="216"/>
      <c r="BS23" s="1051"/>
      <c r="BT23" s="1052"/>
      <c r="BU23" s="1052"/>
      <c r="BV23" s="1052"/>
      <c r="BW23" s="1052"/>
      <c r="BX23" s="1052"/>
      <c r="BY23" s="1052"/>
      <c r="BZ23" s="1052"/>
      <c r="CA23" s="1052"/>
      <c r="CB23" s="1052"/>
      <c r="CC23" s="1052"/>
      <c r="CD23" s="1052"/>
      <c r="CE23" s="1052"/>
      <c r="CF23" s="1052"/>
      <c r="CG23" s="1053"/>
      <c r="CH23" s="1026"/>
      <c r="CI23" s="1027"/>
      <c r="CJ23" s="1027"/>
      <c r="CK23" s="1027"/>
      <c r="CL23" s="1028"/>
      <c r="CM23" s="1026"/>
      <c r="CN23" s="1027"/>
      <c r="CO23" s="1027"/>
      <c r="CP23" s="1027"/>
      <c r="CQ23" s="1028"/>
      <c r="CR23" s="1026"/>
      <c r="CS23" s="1027"/>
      <c r="CT23" s="1027"/>
      <c r="CU23" s="1027"/>
      <c r="CV23" s="1028"/>
      <c r="CW23" s="1026"/>
      <c r="CX23" s="1027"/>
      <c r="CY23" s="1027"/>
      <c r="CZ23" s="1027"/>
      <c r="DA23" s="1028"/>
      <c r="DB23" s="1026"/>
      <c r="DC23" s="1027"/>
      <c r="DD23" s="1027"/>
      <c r="DE23" s="1027"/>
      <c r="DF23" s="1028"/>
      <c r="DG23" s="1026"/>
      <c r="DH23" s="1027"/>
      <c r="DI23" s="1027"/>
      <c r="DJ23" s="1027"/>
      <c r="DK23" s="1028"/>
      <c r="DL23" s="1026"/>
      <c r="DM23" s="1027"/>
      <c r="DN23" s="1027"/>
      <c r="DO23" s="1027"/>
      <c r="DP23" s="1028"/>
      <c r="DQ23" s="1026"/>
      <c r="DR23" s="1027"/>
      <c r="DS23" s="1027"/>
      <c r="DT23" s="1027"/>
      <c r="DU23" s="1028"/>
      <c r="DV23" s="1029"/>
      <c r="DW23" s="1030"/>
      <c r="DX23" s="1030"/>
      <c r="DY23" s="1030"/>
      <c r="DZ23" s="1031"/>
      <c r="EA23" s="207"/>
    </row>
    <row r="24" spans="1:131" s="208" customFormat="1" ht="26.25" customHeight="1" x14ac:dyDescent="0.15">
      <c r="A24" s="1101" t="s">
        <v>371</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05"/>
      <c r="BA24" s="205"/>
      <c r="BB24" s="205"/>
      <c r="BC24" s="205"/>
      <c r="BD24" s="205"/>
      <c r="BE24" s="206"/>
      <c r="BF24" s="206"/>
      <c r="BG24" s="206"/>
      <c r="BH24" s="206"/>
      <c r="BI24" s="206"/>
      <c r="BJ24" s="206"/>
      <c r="BK24" s="206"/>
      <c r="BL24" s="206"/>
      <c r="BM24" s="206"/>
      <c r="BN24" s="206"/>
      <c r="BO24" s="206"/>
      <c r="BP24" s="206"/>
      <c r="BQ24" s="215">
        <v>18</v>
      </c>
      <c r="BR24" s="216"/>
      <c r="BS24" s="1051"/>
      <c r="BT24" s="1052"/>
      <c r="BU24" s="1052"/>
      <c r="BV24" s="1052"/>
      <c r="BW24" s="1052"/>
      <c r="BX24" s="1052"/>
      <c r="BY24" s="1052"/>
      <c r="BZ24" s="1052"/>
      <c r="CA24" s="1052"/>
      <c r="CB24" s="1052"/>
      <c r="CC24" s="1052"/>
      <c r="CD24" s="1052"/>
      <c r="CE24" s="1052"/>
      <c r="CF24" s="1052"/>
      <c r="CG24" s="1053"/>
      <c r="CH24" s="1026"/>
      <c r="CI24" s="1027"/>
      <c r="CJ24" s="1027"/>
      <c r="CK24" s="1027"/>
      <c r="CL24" s="1028"/>
      <c r="CM24" s="1026"/>
      <c r="CN24" s="1027"/>
      <c r="CO24" s="1027"/>
      <c r="CP24" s="1027"/>
      <c r="CQ24" s="1028"/>
      <c r="CR24" s="1026"/>
      <c r="CS24" s="1027"/>
      <c r="CT24" s="1027"/>
      <c r="CU24" s="1027"/>
      <c r="CV24" s="1028"/>
      <c r="CW24" s="1026"/>
      <c r="CX24" s="1027"/>
      <c r="CY24" s="1027"/>
      <c r="CZ24" s="1027"/>
      <c r="DA24" s="1028"/>
      <c r="DB24" s="1026"/>
      <c r="DC24" s="1027"/>
      <c r="DD24" s="1027"/>
      <c r="DE24" s="1027"/>
      <c r="DF24" s="1028"/>
      <c r="DG24" s="1026"/>
      <c r="DH24" s="1027"/>
      <c r="DI24" s="1027"/>
      <c r="DJ24" s="1027"/>
      <c r="DK24" s="1028"/>
      <c r="DL24" s="1026"/>
      <c r="DM24" s="1027"/>
      <c r="DN24" s="1027"/>
      <c r="DO24" s="1027"/>
      <c r="DP24" s="1028"/>
      <c r="DQ24" s="1026"/>
      <c r="DR24" s="1027"/>
      <c r="DS24" s="1027"/>
      <c r="DT24" s="1027"/>
      <c r="DU24" s="1028"/>
      <c r="DV24" s="1029"/>
      <c r="DW24" s="1030"/>
      <c r="DX24" s="1030"/>
      <c r="DY24" s="1030"/>
      <c r="DZ24" s="1031"/>
      <c r="EA24" s="207"/>
    </row>
    <row r="25" spans="1:131" s="200" customFormat="1" ht="26.25" customHeight="1" thickBot="1" x14ac:dyDescent="0.2">
      <c r="A25" s="1100" t="s">
        <v>372</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05"/>
      <c r="BK25" s="205"/>
      <c r="BL25" s="205"/>
      <c r="BM25" s="205"/>
      <c r="BN25" s="205"/>
      <c r="BO25" s="218"/>
      <c r="BP25" s="218"/>
      <c r="BQ25" s="215">
        <v>19</v>
      </c>
      <c r="BR25" s="216"/>
      <c r="BS25" s="1051"/>
      <c r="BT25" s="1052"/>
      <c r="BU25" s="1052"/>
      <c r="BV25" s="1052"/>
      <c r="BW25" s="1052"/>
      <c r="BX25" s="1052"/>
      <c r="BY25" s="1052"/>
      <c r="BZ25" s="1052"/>
      <c r="CA25" s="1052"/>
      <c r="CB25" s="1052"/>
      <c r="CC25" s="1052"/>
      <c r="CD25" s="1052"/>
      <c r="CE25" s="1052"/>
      <c r="CF25" s="1052"/>
      <c r="CG25" s="1053"/>
      <c r="CH25" s="1026"/>
      <c r="CI25" s="1027"/>
      <c r="CJ25" s="1027"/>
      <c r="CK25" s="1027"/>
      <c r="CL25" s="1028"/>
      <c r="CM25" s="1026"/>
      <c r="CN25" s="1027"/>
      <c r="CO25" s="1027"/>
      <c r="CP25" s="1027"/>
      <c r="CQ25" s="1028"/>
      <c r="CR25" s="1026"/>
      <c r="CS25" s="1027"/>
      <c r="CT25" s="1027"/>
      <c r="CU25" s="1027"/>
      <c r="CV25" s="1028"/>
      <c r="CW25" s="1026"/>
      <c r="CX25" s="1027"/>
      <c r="CY25" s="1027"/>
      <c r="CZ25" s="1027"/>
      <c r="DA25" s="1028"/>
      <c r="DB25" s="1026"/>
      <c r="DC25" s="1027"/>
      <c r="DD25" s="1027"/>
      <c r="DE25" s="1027"/>
      <c r="DF25" s="1028"/>
      <c r="DG25" s="1026"/>
      <c r="DH25" s="1027"/>
      <c r="DI25" s="1027"/>
      <c r="DJ25" s="1027"/>
      <c r="DK25" s="1028"/>
      <c r="DL25" s="1026"/>
      <c r="DM25" s="1027"/>
      <c r="DN25" s="1027"/>
      <c r="DO25" s="1027"/>
      <c r="DP25" s="1028"/>
      <c r="DQ25" s="1026"/>
      <c r="DR25" s="1027"/>
      <c r="DS25" s="1027"/>
      <c r="DT25" s="1027"/>
      <c r="DU25" s="1028"/>
      <c r="DV25" s="1029"/>
      <c r="DW25" s="1030"/>
      <c r="DX25" s="1030"/>
      <c r="DY25" s="1030"/>
      <c r="DZ25" s="1031"/>
      <c r="EA25" s="199"/>
    </row>
    <row r="26" spans="1:131" s="200" customFormat="1" ht="26.25" customHeight="1" x14ac:dyDescent="0.15">
      <c r="A26" s="1032" t="s">
        <v>349</v>
      </c>
      <c r="B26" s="1033"/>
      <c r="C26" s="1033"/>
      <c r="D26" s="1033"/>
      <c r="E26" s="1033"/>
      <c r="F26" s="1033"/>
      <c r="G26" s="1033"/>
      <c r="H26" s="1033"/>
      <c r="I26" s="1033"/>
      <c r="J26" s="1033"/>
      <c r="K26" s="1033"/>
      <c r="L26" s="1033"/>
      <c r="M26" s="1033"/>
      <c r="N26" s="1033"/>
      <c r="O26" s="1033"/>
      <c r="P26" s="1034"/>
      <c r="Q26" s="1038" t="s">
        <v>373</v>
      </c>
      <c r="R26" s="1039"/>
      <c r="S26" s="1039"/>
      <c r="T26" s="1039"/>
      <c r="U26" s="1040"/>
      <c r="V26" s="1038" t="s">
        <v>374</v>
      </c>
      <c r="W26" s="1039"/>
      <c r="X26" s="1039"/>
      <c r="Y26" s="1039"/>
      <c r="Z26" s="1040"/>
      <c r="AA26" s="1038" t="s">
        <v>375</v>
      </c>
      <c r="AB26" s="1039"/>
      <c r="AC26" s="1039"/>
      <c r="AD26" s="1039"/>
      <c r="AE26" s="1039"/>
      <c r="AF26" s="1096" t="s">
        <v>376</v>
      </c>
      <c r="AG26" s="1045"/>
      <c r="AH26" s="1045"/>
      <c r="AI26" s="1045"/>
      <c r="AJ26" s="1097"/>
      <c r="AK26" s="1039" t="s">
        <v>377</v>
      </c>
      <c r="AL26" s="1039"/>
      <c r="AM26" s="1039"/>
      <c r="AN26" s="1039"/>
      <c r="AO26" s="1040"/>
      <c r="AP26" s="1038" t="s">
        <v>378</v>
      </c>
      <c r="AQ26" s="1039"/>
      <c r="AR26" s="1039"/>
      <c r="AS26" s="1039"/>
      <c r="AT26" s="1040"/>
      <c r="AU26" s="1038" t="s">
        <v>379</v>
      </c>
      <c r="AV26" s="1039"/>
      <c r="AW26" s="1039"/>
      <c r="AX26" s="1039"/>
      <c r="AY26" s="1040"/>
      <c r="AZ26" s="1038" t="s">
        <v>380</v>
      </c>
      <c r="BA26" s="1039"/>
      <c r="BB26" s="1039"/>
      <c r="BC26" s="1039"/>
      <c r="BD26" s="1040"/>
      <c r="BE26" s="1038" t="s">
        <v>356</v>
      </c>
      <c r="BF26" s="1039"/>
      <c r="BG26" s="1039"/>
      <c r="BH26" s="1039"/>
      <c r="BI26" s="1054"/>
      <c r="BJ26" s="205"/>
      <c r="BK26" s="205"/>
      <c r="BL26" s="205"/>
      <c r="BM26" s="205"/>
      <c r="BN26" s="205"/>
      <c r="BO26" s="218"/>
      <c r="BP26" s="218"/>
      <c r="BQ26" s="215">
        <v>20</v>
      </c>
      <c r="BR26" s="216"/>
      <c r="BS26" s="1051"/>
      <c r="BT26" s="1052"/>
      <c r="BU26" s="1052"/>
      <c r="BV26" s="1052"/>
      <c r="BW26" s="1052"/>
      <c r="BX26" s="1052"/>
      <c r="BY26" s="1052"/>
      <c r="BZ26" s="1052"/>
      <c r="CA26" s="1052"/>
      <c r="CB26" s="1052"/>
      <c r="CC26" s="1052"/>
      <c r="CD26" s="1052"/>
      <c r="CE26" s="1052"/>
      <c r="CF26" s="1052"/>
      <c r="CG26" s="1053"/>
      <c r="CH26" s="1026"/>
      <c r="CI26" s="1027"/>
      <c r="CJ26" s="1027"/>
      <c r="CK26" s="1027"/>
      <c r="CL26" s="1028"/>
      <c r="CM26" s="1026"/>
      <c r="CN26" s="1027"/>
      <c r="CO26" s="1027"/>
      <c r="CP26" s="1027"/>
      <c r="CQ26" s="1028"/>
      <c r="CR26" s="1026"/>
      <c r="CS26" s="1027"/>
      <c r="CT26" s="1027"/>
      <c r="CU26" s="1027"/>
      <c r="CV26" s="1028"/>
      <c r="CW26" s="1026"/>
      <c r="CX26" s="1027"/>
      <c r="CY26" s="1027"/>
      <c r="CZ26" s="1027"/>
      <c r="DA26" s="1028"/>
      <c r="DB26" s="1026"/>
      <c r="DC26" s="1027"/>
      <c r="DD26" s="1027"/>
      <c r="DE26" s="1027"/>
      <c r="DF26" s="1028"/>
      <c r="DG26" s="1026"/>
      <c r="DH26" s="1027"/>
      <c r="DI26" s="1027"/>
      <c r="DJ26" s="1027"/>
      <c r="DK26" s="1028"/>
      <c r="DL26" s="1026"/>
      <c r="DM26" s="1027"/>
      <c r="DN26" s="1027"/>
      <c r="DO26" s="1027"/>
      <c r="DP26" s="1028"/>
      <c r="DQ26" s="1026"/>
      <c r="DR26" s="1027"/>
      <c r="DS26" s="1027"/>
      <c r="DT26" s="1027"/>
      <c r="DU26" s="1028"/>
      <c r="DV26" s="1029"/>
      <c r="DW26" s="1030"/>
      <c r="DX26" s="1030"/>
      <c r="DY26" s="1030"/>
      <c r="DZ26" s="1031"/>
      <c r="EA26" s="199"/>
    </row>
    <row r="27" spans="1:131" s="200" customFormat="1" ht="26.25" customHeight="1" thickBot="1" x14ac:dyDescent="0.2">
      <c r="A27" s="1035"/>
      <c r="B27" s="1036"/>
      <c r="C27" s="1036"/>
      <c r="D27" s="1036"/>
      <c r="E27" s="1036"/>
      <c r="F27" s="1036"/>
      <c r="G27" s="1036"/>
      <c r="H27" s="1036"/>
      <c r="I27" s="1036"/>
      <c r="J27" s="1036"/>
      <c r="K27" s="1036"/>
      <c r="L27" s="1036"/>
      <c r="M27" s="1036"/>
      <c r="N27" s="1036"/>
      <c r="O27" s="1036"/>
      <c r="P27" s="1037"/>
      <c r="Q27" s="1041"/>
      <c r="R27" s="1042"/>
      <c r="S27" s="1042"/>
      <c r="T27" s="1042"/>
      <c r="U27" s="1043"/>
      <c r="V27" s="1041"/>
      <c r="W27" s="1042"/>
      <c r="X27" s="1042"/>
      <c r="Y27" s="1042"/>
      <c r="Z27" s="1043"/>
      <c r="AA27" s="1041"/>
      <c r="AB27" s="1042"/>
      <c r="AC27" s="1042"/>
      <c r="AD27" s="1042"/>
      <c r="AE27" s="1042"/>
      <c r="AF27" s="1098"/>
      <c r="AG27" s="1048"/>
      <c r="AH27" s="1048"/>
      <c r="AI27" s="1048"/>
      <c r="AJ27" s="1099"/>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55"/>
      <c r="BJ27" s="205"/>
      <c r="BK27" s="205"/>
      <c r="BL27" s="205"/>
      <c r="BM27" s="205"/>
      <c r="BN27" s="205"/>
      <c r="BO27" s="218"/>
      <c r="BP27" s="218"/>
      <c r="BQ27" s="215">
        <v>21</v>
      </c>
      <c r="BR27" s="216"/>
      <c r="BS27" s="1051"/>
      <c r="BT27" s="1052"/>
      <c r="BU27" s="1052"/>
      <c r="BV27" s="1052"/>
      <c r="BW27" s="1052"/>
      <c r="BX27" s="1052"/>
      <c r="BY27" s="1052"/>
      <c r="BZ27" s="1052"/>
      <c r="CA27" s="1052"/>
      <c r="CB27" s="1052"/>
      <c r="CC27" s="1052"/>
      <c r="CD27" s="1052"/>
      <c r="CE27" s="1052"/>
      <c r="CF27" s="1052"/>
      <c r="CG27" s="1053"/>
      <c r="CH27" s="1026"/>
      <c r="CI27" s="1027"/>
      <c r="CJ27" s="1027"/>
      <c r="CK27" s="1027"/>
      <c r="CL27" s="1028"/>
      <c r="CM27" s="1026"/>
      <c r="CN27" s="1027"/>
      <c r="CO27" s="1027"/>
      <c r="CP27" s="1027"/>
      <c r="CQ27" s="1028"/>
      <c r="CR27" s="1026"/>
      <c r="CS27" s="1027"/>
      <c r="CT27" s="1027"/>
      <c r="CU27" s="1027"/>
      <c r="CV27" s="1028"/>
      <c r="CW27" s="1026"/>
      <c r="CX27" s="1027"/>
      <c r="CY27" s="1027"/>
      <c r="CZ27" s="1027"/>
      <c r="DA27" s="1028"/>
      <c r="DB27" s="1026"/>
      <c r="DC27" s="1027"/>
      <c r="DD27" s="1027"/>
      <c r="DE27" s="1027"/>
      <c r="DF27" s="1028"/>
      <c r="DG27" s="1026"/>
      <c r="DH27" s="1027"/>
      <c r="DI27" s="1027"/>
      <c r="DJ27" s="1027"/>
      <c r="DK27" s="1028"/>
      <c r="DL27" s="1026"/>
      <c r="DM27" s="1027"/>
      <c r="DN27" s="1027"/>
      <c r="DO27" s="1027"/>
      <c r="DP27" s="1028"/>
      <c r="DQ27" s="1026"/>
      <c r="DR27" s="1027"/>
      <c r="DS27" s="1027"/>
      <c r="DT27" s="1027"/>
      <c r="DU27" s="1028"/>
      <c r="DV27" s="1029"/>
      <c r="DW27" s="1030"/>
      <c r="DX27" s="1030"/>
      <c r="DY27" s="1030"/>
      <c r="DZ27" s="1031"/>
      <c r="EA27" s="199"/>
    </row>
    <row r="28" spans="1:131" s="200" customFormat="1" ht="26.25" customHeight="1" thickTop="1" x14ac:dyDescent="0.15">
      <c r="A28" s="219">
        <v>1</v>
      </c>
      <c r="B28" s="1087" t="s">
        <v>381</v>
      </c>
      <c r="C28" s="1088"/>
      <c r="D28" s="1088"/>
      <c r="E28" s="1088"/>
      <c r="F28" s="1088"/>
      <c r="G28" s="1088"/>
      <c r="H28" s="1088"/>
      <c r="I28" s="1088"/>
      <c r="J28" s="1088"/>
      <c r="K28" s="1088"/>
      <c r="L28" s="1088"/>
      <c r="M28" s="1088"/>
      <c r="N28" s="1088"/>
      <c r="O28" s="1088"/>
      <c r="P28" s="1089"/>
      <c r="Q28" s="1090">
        <v>678</v>
      </c>
      <c r="R28" s="1091"/>
      <c r="S28" s="1091"/>
      <c r="T28" s="1091"/>
      <c r="U28" s="1091"/>
      <c r="V28" s="1091">
        <v>620</v>
      </c>
      <c r="W28" s="1091"/>
      <c r="X28" s="1091"/>
      <c r="Y28" s="1091"/>
      <c r="Z28" s="1091"/>
      <c r="AA28" s="1091">
        <v>58</v>
      </c>
      <c r="AB28" s="1091"/>
      <c r="AC28" s="1091"/>
      <c r="AD28" s="1091"/>
      <c r="AE28" s="1092"/>
      <c r="AF28" s="1093">
        <v>58</v>
      </c>
      <c r="AG28" s="1091"/>
      <c r="AH28" s="1091"/>
      <c r="AI28" s="1091"/>
      <c r="AJ28" s="1094"/>
      <c r="AK28" s="1095">
        <v>49</v>
      </c>
      <c r="AL28" s="1084"/>
      <c r="AM28" s="1084"/>
      <c r="AN28" s="1084"/>
      <c r="AO28" s="1084"/>
      <c r="AP28" s="1083" t="s">
        <v>542</v>
      </c>
      <c r="AQ28" s="1084"/>
      <c r="AR28" s="1084"/>
      <c r="AS28" s="1084"/>
      <c r="AT28" s="1084"/>
      <c r="AU28" s="1083" t="s">
        <v>542</v>
      </c>
      <c r="AV28" s="1084"/>
      <c r="AW28" s="1084"/>
      <c r="AX28" s="1084"/>
      <c r="AY28" s="1084"/>
      <c r="AZ28" s="1083" t="s">
        <v>542</v>
      </c>
      <c r="BA28" s="1084"/>
      <c r="BB28" s="1084"/>
      <c r="BC28" s="1084"/>
      <c r="BD28" s="1084"/>
      <c r="BE28" s="1085"/>
      <c r="BF28" s="1085"/>
      <c r="BG28" s="1085"/>
      <c r="BH28" s="1085"/>
      <c r="BI28" s="1086"/>
      <c r="BJ28" s="205"/>
      <c r="BK28" s="205"/>
      <c r="BL28" s="205"/>
      <c r="BM28" s="205"/>
      <c r="BN28" s="205"/>
      <c r="BO28" s="218"/>
      <c r="BP28" s="218"/>
      <c r="BQ28" s="215">
        <v>22</v>
      </c>
      <c r="BR28" s="216"/>
      <c r="BS28" s="1051"/>
      <c r="BT28" s="1052"/>
      <c r="BU28" s="1052"/>
      <c r="BV28" s="1052"/>
      <c r="BW28" s="1052"/>
      <c r="BX28" s="1052"/>
      <c r="BY28" s="1052"/>
      <c r="BZ28" s="1052"/>
      <c r="CA28" s="1052"/>
      <c r="CB28" s="1052"/>
      <c r="CC28" s="1052"/>
      <c r="CD28" s="1052"/>
      <c r="CE28" s="1052"/>
      <c r="CF28" s="1052"/>
      <c r="CG28" s="1053"/>
      <c r="CH28" s="1026"/>
      <c r="CI28" s="1027"/>
      <c r="CJ28" s="1027"/>
      <c r="CK28" s="1027"/>
      <c r="CL28" s="1028"/>
      <c r="CM28" s="1026"/>
      <c r="CN28" s="1027"/>
      <c r="CO28" s="1027"/>
      <c r="CP28" s="1027"/>
      <c r="CQ28" s="1028"/>
      <c r="CR28" s="1026"/>
      <c r="CS28" s="1027"/>
      <c r="CT28" s="1027"/>
      <c r="CU28" s="1027"/>
      <c r="CV28" s="1028"/>
      <c r="CW28" s="1026"/>
      <c r="CX28" s="1027"/>
      <c r="CY28" s="1027"/>
      <c r="CZ28" s="1027"/>
      <c r="DA28" s="1028"/>
      <c r="DB28" s="1026"/>
      <c r="DC28" s="1027"/>
      <c r="DD28" s="1027"/>
      <c r="DE28" s="1027"/>
      <c r="DF28" s="1028"/>
      <c r="DG28" s="1026"/>
      <c r="DH28" s="1027"/>
      <c r="DI28" s="1027"/>
      <c r="DJ28" s="1027"/>
      <c r="DK28" s="1028"/>
      <c r="DL28" s="1026"/>
      <c r="DM28" s="1027"/>
      <c r="DN28" s="1027"/>
      <c r="DO28" s="1027"/>
      <c r="DP28" s="1028"/>
      <c r="DQ28" s="1026"/>
      <c r="DR28" s="1027"/>
      <c r="DS28" s="1027"/>
      <c r="DT28" s="1027"/>
      <c r="DU28" s="1028"/>
      <c r="DV28" s="1029"/>
      <c r="DW28" s="1030"/>
      <c r="DX28" s="1030"/>
      <c r="DY28" s="1030"/>
      <c r="DZ28" s="1031"/>
      <c r="EA28" s="199"/>
    </row>
    <row r="29" spans="1:131" s="200" customFormat="1" ht="26.25" customHeight="1" x14ac:dyDescent="0.15">
      <c r="A29" s="219">
        <v>2</v>
      </c>
      <c r="B29" s="1074" t="s">
        <v>382</v>
      </c>
      <c r="C29" s="1075"/>
      <c r="D29" s="1075"/>
      <c r="E29" s="1075"/>
      <c r="F29" s="1075"/>
      <c r="G29" s="1075"/>
      <c r="H29" s="1075"/>
      <c r="I29" s="1075"/>
      <c r="J29" s="1075"/>
      <c r="K29" s="1075"/>
      <c r="L29" s="1075"/>
      <c r="M29" s="1075"/>
      <c r="N29" s="1075"/>
      <c r="O29" s="1075"/>
      <c r="P29" s="1076"/>
      <c r="Q29" s="1080">
        <v>804</v>
      </c>
      <c r="R29" s="1081"/>
      <c r="S29" s="1081"/>
      <c r="T29" s="1081"/>
      <c r="U29" s="1081"/>
      <c r="V29" s="1081">
        <v>746</v>
      </c>
      <c r="W29" s="1081"/>
      <c r="X29" s="1081"/>
      <c r="Y29" s="1081"/>
      <c r="Z29" s="1081"/>
      <c r="AA29" s="1081">
        <v>58</v>
      </c>
      <c r="AB29" s="1081"/>
      <c r="AC29" s="1081"/>
      <c r="AD29" s="1081"/>
      <c r="AE29" s="1082"/>
      <c r="AF29" s="1056">
        <v>58</v>
      </c>
      <c r="AG29" s="1057"/>
      <c r="AH29" s="1057"/>
      <c r="AI29" s="1057"/>
      <c r="AJ29" s="1058"/>
      <c r="AK29" s="1009">
        <v>111</v>
      </c>
      <c r="AL29" s="1000"/>
      <c r="AM29" s="1000"/>
      <c r="AN29" s="1000"/>
      <c r="AO29" s="1000"/>
      <c r="AP29" s="1000">
        <v>2</v>
      </c>
      <c r="AQ29" s="1000"/>
      <c r="AR29" s="1000"/>
      <c r="AS29" s="1000"/>
      <c r="AT29" s="1000"/>
      <c r="AU29" s="1017" t="s">
        <v>542</v>
      </c>
      <c r="AV29" s="1000"/>
      <c r="AW29" s="1000"/>
      <c r="AX29" s="1000"/>
      <c r="AY29" s="1000"/>
      <c r="AZ29" s="1017" t="s">
        <v>542</v>
      </c>
      <c r="BA29" s="1000"/>
      <c r="BB29" s="1000"/>
      <c r="BC29" s="1000"/>
      <c r="BD29" s="1000"/>
      <c r="BE29" s="1069"/>
      <c r="BF29" s="1069"/>
      <c r="BG29" s="1069"/>
      <c r="BH29" s="1069"/>
      <c r="BI29" s="1070"/>
      <c r="BJ29" s="205"/>
      <c r="BK29" s="205"/>
      <c r="BL29" s="205"/>
      <c r="BM29" s="205"/>
      <c r="BN29" s="205"/>
      <c r="BO29" s="218"/>
      <c r="BP29" s="218"/>
      <c r="BQ29" s="215">
        <v>23</v>
      </c>
      <c r="BR29" s="216"/>
      <c r="BS29" s="1051"/>
      <c r="BT29" s="1052"/>
      <c r="BU29" s="1052"/>
      <c r="BV29" s="1052"/>
      <c r="BW29" s="1052"/>
      <c r="BX29" s="1052"/>
      <c r="BY29" s="1052"/>
      <c r="BZ29" s="1052"/>
      <c r="CA29" s="1052"/>
      <c r="CB29" s="1052"/>
      <c r="CC29" s="1052"/>
      <c r="CD29" s="1052"/>
      <c r="CE29" s="1052"/>
      <c r="CF29" s="1052"/>
      <c r="CG29" s="1053"/>
      <c r="CH29" s="1026"/>
      <c r="CI29" s="1027"/>
      <c r="CJ29" s="1027"/>
      <c r="CK29" s="1027"/>
      <c r="CL29" s="1028"/>
      <c r="CM29" s="1026"/>
      <c r="CN29" s="1027"/>
      <c r="CO29" s="1027"/>
      <c r="CP29" s="1027"/>
      <c r="CQ29" s="1028"/>
      <c r="CR29" s="1026"/>
      <c r="CS29" s="1027"/>
      <c r="CT29" s="1027"/>
      <c r="CU29" s="1027"/>
      <c r="CV29" s="1028"/>
      <c r="CW29" s="1026"/>
      <c r="CX29" s="1027"/>
      <c r="CY29" s="1027"/>
      <c r="CZ29" s="1027"/>
      <c r="DA29" s="1028"/>
      <c r="DB29" s="1026"/>
      <c r="DC29" s="1027"/>
      <c r="DD29" s="1027"/>
      <c r="DE29" s="1027"/>
      <c r="DF29" s="1028"/>
      <c r="DG29" s="1026"/>
      <c r="DH29" s="1027"/>
      <c r="DI29" s="1027"/>
      <c r="DJ29" s="1027"/>
      <c r="DK29" s="1028"/>
      <c r="DL29" s="1026"/>
      <c r="DM29" s="1027"/>
      <c r="DN29" s="1027"/>
      <c r="DO29" s="1027"/>
      <c r="DP29" s="1028"/>
      <c r="DQ29" s="1026"/>
      <c r="DR29" s="1027"/>
      <c r="DS29" s="1027"/>
      <c r="DT29" s="1027"/>
      <c r="DU29" s="1028"/>
      <c r="DV29" s="1029"/>
      <c r="DW29" s="1030"/>
      <c r="DX29" s="1030"/>
      <c r="DY29" s="1030"/>
      <c r="DZ29" s="1031"/>
      <c r="EA29" s="199"/>
    </row>
    <row r="30" spans="1:131" s="200" customFormat="1" ht="26.25" customHeight="1" x14ac:dyDescent="0.15">
      <c r="A30" s="219">
        <v>3</v>
      </c>
      <c r="B30" s="1074" t="s">
        <v>383</v>
      </c>
      <c r="C30" s="1075"/>
      <c r="D30" s="1075"/>
      <c r="E30" s="1075"/>
      <c r="F30" s="1075"/>
      <c r="G30" s="1075"/>
      <c r="H30" s="1075"/>
      <c r="I30" s="1075"/>
      <c r="J30" s="1075"/>
      <c r="K30" s="1075"/>
      <c r="L30" s="1075"/>
      <c r="M30" s="1075"/>
      <c r="N30" s="1075"/>
      <c r="O30" s="1075"/>
      <c r="P30" s="1076"/>
      <c r="Q30" s="1080">
        <v>69</v>
      </c>
      <c r="R30" s="1081"/>
      <c r="S30" s="1081"/>
      <c r="T30" s="1081"/>
      <c r="U30" s="1081"/>
      <c r="V30" s="1081">
        <v>69</v>
      </c>
      <c r="W30" s="1081"/>
      <c r="X30" s="1081"/>
      <c r="Y30" s="1081"/>
      <c r="Z30" s="1081"/>
      <c r="AA30" s="1081">
        <v>0</v>
      </c>
      <c r="AB30" s="1081"/>
      <c r="AC30" s="1081"/>
      <c r="AD30" s="1081"/>
      <c r="AE30" s="1082"/>
      <c r="AF30" s="1056" t="s">
        <v>113</v>
      </c>
      <c r="AG30" s="1057"/>
      <c r="AH30" s="1057"/>
      <c r="AI30" s="1057"/>
      <c r="AJ30" s="1058"/>
      <c r="AK30" s="1009">
        <v>21</v>
      </c>
      <c r="AL30" s="1000"/>
      <c r="AM30" s="1000"/>
      <c r="AN30" s="1000"/>
      <c r="AO30" s="1000"/>
      <c r="AP30" s="1017" t="s">
        <v>542</v>
      </c>
      <c r="AQ30" s="1000"/>
      <c r="AR30" s="1000"/>
      <c r="AS30" s="1000"/>
      <c r="AT30" s="1000"/>
      <c r="AU30" s="1017" t="s">
        <v>542</v>
      </c>
      <c r="AV30" s="1000"/>
      <c r="AW30" s="1000"/>
      <c r="AX30" s="1000"/>
      <c r="AY30" s="1000"/>
      <c r="AZ30" s="1017" t="s">
        <v>542</v>
      </c>
      <c r="BA30" s="1000"/>
      <c r="BB30" s="1000"/>
      <c r="BC30" s="1000"/>
      <c r="BD30" s="1000"/>
      <c r="BE30" s="1069"/>
      <c r="BF30" s="1069"/>
      <c r="BG30" s="1069"/>
      <c r="BH30" s="1069"/>
      <c r="BI30" s="1070"/>
      <c r="BJ30" s="205"/>
      <c r="BK30" s="205"/>
      <c r="BL30" s="205"/>
      <c r="BM30" s="205"/>
      <c r="BN30" s="205"/>
      <c r="BO30" s="218"/>
      <c r="BP30" s="218"/>
      <c r="BQ30" s="215">
        <v>24</v>
      </c>
      <c r="BR30" s="216"/>
      <c r="BS30" s="1051"/>
      <c r="BT30" s="1052"/>
      <c r="BU30" s="1052"/>
      <c r="BV30" s="1052"/>
      <c r="BW30" s="1052"/>
      <c r="BX30" s="1052"/>
      <c r="BY30" s="1052"/>
      <c r="BZ30" s="1052"/>
      <c r="CA30" s="1052"/>
      <c r="CB30" s="1052"/>
      <c r="CC30" s="1052"/>
      <c r="CD30" s="1052"/>
      <c r="CE30" s="1052"/>
      <c r="CF30" s="1052"/>
      <c r="CG30" s="1053"/>
      <c r="CH30" s="1026"/>
      <c r="CI30" s="1027"/>
      <c r="CJ30" s="1027"/>
      <c r="CK30" s="1027"/>
      <c r="CL30" s="1028"/>
      <c r="CM30" s="1026"/>
      <c r="CN30" s="1027"/>
      <c r="CO30" s="1027"/>
      <c r="CP30" s="1027"/>
      <c r="CQ30" s="1028"/>
      <c r="CR30" s="1026"/>
      <c r="CS30" s="1027"/>
      <c r="CT30" s="1027"/>
      <c r="CU30" s="1027"/>
      <c r="CV30" s="1028"/>
      <c r="CW30" s="1026"/>
      <c r="CX30" s="1027"/>
      <c r="CY30" s="1027"/>
      <c r="CZ30" s="1027"/>
      <c r="DA30" s="1028"/>
      <c r="DB30" s="1026"/>
      <c r="DC30" s="1027"/>
      <c r="DD30" s="1027"/>
      <c r="DE30" s="1027"/>
      <c r="DF30" s="1028"/>
      <c r="DG30" s="1026"/>
      <c r="DH30" s="1027"/>
      <c r="DI30" s="1027"/>
      <c r="DJ30" s="1027"/>
      <c r="DK30" s="1028"/>
      <c r="DL30" s="1026"/>
      <c r="DM30" s="1027"/>
      <c r="DN30" s="1027"/>
      <c r="DO30" s="1027"/>
      <c r="DP30" s="1028"/>
      <c r="DQ30" s="1026"/>
      <c r="DR30" s="1027"/>
      <c r="DS30" s="1027"/>
      <c r="DT30" s="1027"/>
      <c r="DU30" s="1028"/>
      <c r="DV30" s="1029"/>
      <c r="DW30" s="1030"/>
      <c r="DX30" s="1030"/>
      <c r="DY30" s="1030"/>
      <c r="DZ30" s="1031"/>
      <c r="EA30" s="199"/>
    </row>
    <row r="31" spans="1:131" s="200" customFormat="1" ht="26.25" customHeight="1" x14ac:dyDescent="0.15">
      <c r="A31" s="219">
        <v>4</v>
      </c>
      <c r="B31" s="1074" t="s">
        <v>384</v>
      </c>
      <c r="C31" s="1075"/>
      <c r="D31" s="1075"/>
      <c r="E31" s="1075"/>
      <c r="F31" s="1075"/>
      <c r="G31" s="1075"/>
      <c r="H31" s="1075"/>
      <c r="I31" s="1075"/>
      <c r="J31" s="1075"/>
      <c r="K31" s="1075"/>
      <c r="L31" s="1075"/>
      <c r="M31" s="1075"/>
      <c r="N31" s="1075"/>
      <c r="O31" s="1075"/>
      <c r="P31" s="1076"/>
      <c r="Q31" s="1080">
        <v>301</v>
      </c>
      <c r="R31" s="1081"/>
      <c r="S31" s="1081"/>
      <c r="T31" s="1081"/>
      <c r="U31" s="1081"/>
      <c r="V31" s="1081">
        <v>193</v>
      </c>
      <c r="W31" s="1081"/>
      <c r="X31" s="1081"/>
      <c r="Y31" s="1081"/>
      <c r="Z31" s="1081"/>
      <c r="AA31" s="1081">
        <v>108</v>
      </c>
      <c r="AB31" s="1081"/>
      <c r="AC31" s="1081"/>
      <c r="AD31" s="1081"/>
      <c r="AE31" s="1082"/>
      <c r="AF31" s="1056">
        <v>108</v>
      </c>
      <c r="AG31" s="1057"/>
      <c r="AH31" s="1057"/>
      <c r="AI31" s="1057"/>
      <c r="AJ31" s="1058"/>
      <c r="AK31" s="1009">
        <v>146</v>
      </c>
      <c r="AL31" s="1000"/>
      <c r="AM31" s="1000"/>
      <c r="AN31" s="1000"/>
      <c r="AO31" s="1000"/>
      <c r="AP31" s="1000">
        <v>357</v>
      </c>
      <c r="AQ31" s="1000"/>
      <c r="AR31" s="1000"/>
      <c r="AS31" s="1000"/>
      <c r="AT31" s="1000"/>
      <c r="AU31" s="1000">
        <v>264</v>
      </c>
      <c r="AV31" s="1000"/>
      <c r="AW31" s="1000"/>
      <c r="AX31" s="1000"/>
      <c r="AY31" s="1000"/>
      <c r="AZ31" s="1017" t="s">
        <v>542</v>
      </c>
      <c r="BA31" s="1000"/>
      <c r="BB31" s="1000"/>
      <c r="BC31" s="1000"/>
      <c r="BD31" s="1000"/>
      <c r="BE31" s="1069" t="s">
        <v>385</v>
      </c>
      <c r="BF31" s="1069"/>
      <c r="BG31" s="1069"/>
      <c r="BH31" s="1069"/>
      <c r="BI31" s="1070"/>
      <c r="BJ31" s="205"/>
      <c r="BK31" s="205"/>
      <c r="BL31" s="205"/>
      <c r="BM31" s="205"/>
      <c r="BN31" s="205"/>
      <c r="BO31" s="218"/>
      <c r="BP31" s="218"/>
      <c r="BQ31" s="215">
        <v>25</v>
      </c>
      <c r="BR31" s="216"/>
      <c r="BS31" s="1051"/>
      <c r="BT31" s="1052"/>
      <c r="BU31" s="1052"/>
      <c r="BV31" s="1052"/>
      <c r="BW31" s="1052"/>
      <c r="BX31" s="1052"/>
      <c r="BY31" s="1052"/>
      <c r="BZ31" s="1052"/>
      <c r="CA31" s="1052"/>
      <c r="CB31" s="1052"/>
      <c r="CC31" s="1052"/>
      <c r="CD31" s="1052"/>
      <c r="CE31" s="1052"/>
      <c r="CF31" s="1052"/>
      <c r="CG31" s="1053"/>
      <c r="CH31" s="1026"/>
      <c r="CI31" s="1027"/>
      <c r="CJ31" s="1027"/>
      <c r="CK31" s="1027"/>
      <c r="CL31" s="1028"/>
      <c r="CM31" s="1026"/>
      <c r="CN31" s="1027"/>
      <c r="CO31" s="1027"/>
      <c r="CP31" s="1027"/>
      <c r="CQ31" s="1028"/>
      <c r="CR31" s="1026"/>
      <c r="CS31" s="1027"/>
      <c r="CT31" s="1027"/>
      <c r="CU31" s="1027"/>
      <c r="CV31" s="1028"/>
      <c r="CW31" s="1026"/>
      <c r="CX31" s="1027"/>
      <c r="CY31" s="1027"/>
      <c r="CZ31" s="1027"/>
      <c r="DA31" s="1028"/>
      <c r="DB31" s="1026"/>
      <c r="DC31" s="1027"/>
      <c r="DD31" s="1027"/>
      <c r="DE31" s="1027"/>
      <c r="DF31" s="1028"/>
      <c r="DG31" s="1026"/>
      <c r="DH31" s="1027"/>
      <c r="DI31" s="1027"/>
      <c r="DJ31" s="1027"/>
      <c r="DK31" s="1028"/>
      <c r="DL31" s="1026"/>
      <c r="DM31" s="1027"/>
      <c r="DN31" s="1027"/>
      <c r="DO31" s="1027"/>
      <c r="DP31" s="1028"/>
      <c r="DQ31" s="1026"/>
      <c r="DR31" s="1027"/>
      <c r="DS31" s="1027"/>
      <c r="DT31" s="1027"/>
      <c r="DU31" s="1028"/>
      <c r="DV31" s="1029"/>
      <c r="DW31" s="1030"/>
      <c r="DX31" s="1030"/>
      <c r="DY31" s="1030"/>
      <c r="DZ31" s="1031"/>
      <c r="EA31" s="199"/>
    </row>
    <row r="32" spans="1:131" s="200" customFormat="1" ht="26.25" customHeight="1" x14ac:dyDescent="0.15">
      <c r="A32" s="219">
        <v>5</v>
      </c>
      <c r="B32" s="1074" t="s">
        <v>386</v>
      </c>
      <c r="C32" s="1075"/>
      <c r="D32" s="1075"/>
      <c r="E32" s="1075"/>
      <c r="F32" s="1075"/>
      <c r="G32" s="1075"/>
      <c r="H32" s="1075"/>
      <c r="I32" s="1075"/>
      <c r="J32" s="1075"/>
      <c r="K32" s="1075"/>
      <c r="L32" s="1075"/>
      <c r="M32" s="1075"/>
      <c r="N32" s="1075"/>
      <c r="O32" s="1075"/>
      <c r="P32" s="1076"/>
      <c r="Q32" s="1080">
        <v>381</v>
      </c>
      <c r="R32" s="1081"/>
      <c r="S32" s="1081"/>
      <c r="T32" s="1081"/>
      <c r="U32" s="1081"/>
      <c r="V32" s="1081">
        <v>341</v>
      </c>
      <c r="W32" s="1081"/>
      <c r="X32" s="1081"/>
      <c r="Y32" s="1081"/>
      <c r="Z32" s="1081"/>
      <c r="AA32" s="1081">
        <v>40</v>
      </c>
      <c r="AB32" s="1081"/>
      <c r="AC32" s="1081"/>
      <c r="AD32" s="1081"/>
      <c r="AE32" s="1082"/>
      <c r="AF32" s="1056">
        <v>40</v>
      </c>
      <c r="AG32" s="1057"/>
      <c r="AH32" s="1057"/>
      <c r="AI32" s="1057"/>
      <c r="AJ32" s="1058"/>
      <c r="AK32" s="1009">
        <v>193</v>
      </c>
      <c r="AL32" s="1000"/>
      <c r="AM32" s="1000"/>
      <c r="AN32" s="1000"/>
      <c r="AO32" s="1000"/>
      <c r="AP32" s="1000">
        <v>1381</v>
      </c>
      <c r="AQ32" s="1000"/>
      <c r="AR32" s="1000"/>
      <c r="AS32" s="1000"/>
      <c r="AT32" s="1000"/>
      <c r="AU32" s="1000">
        <v>1306</v>
      </c>
      <c r="AV32" s="1000"/>
      <c r="AW32" s="1000"/>
      <c r="AX32" s="1000"/>
      <c r="AY32" s="1000"/>
      <c r="AZ32" s="1017" t="s">
        <v>542</v>
      </c>
      <c r="BA32" s="1000"/>
      <c r="BB32" s="1000"/>
      <c r="BC32" s="1000"/>
      <c r="BD32" s="1000"/>
      <c r="BE32" s="1069" t="s">
        <v>385</v>
      </c>
      <c r="BF32" s="1069"/>
      <c r="BG32" s="1069"/>
      <c r="BH32" s="1069"/>
      <c r="BI32" s="1070"/>
      <c r="BJ32" s="205"/>
      <c r="BK32" s="205"/>
      <c r="BL32" s="205"/>
      <c r="BM32" s="205"/>
      <c r="BN32" s="205"/>
      <c r="BO32" s="218"/>
      <c r="BP32" s="218"/>
      <c r="BQ32" s="215">
        <v>26</v>
      </c>
      <c r="BR32" s="216"/>
      <c r="BS32" s="1051"/>
      <c r="BT32" s="1052"/>
      <c r="BU32" s="1052"/>
      <c r="BV32" s="1052"/>
      <c r="BW32" s="1052"/>
      <c r="BX32" s="1052"/>
      <c r="BY32" s="1052"/>
      <c r="BZ32" s="1052"/>
      <c r="CA32" s="1052"/>
      <c r="CB32" s="1052"/>
      <c r="CC32" s="1052"/>
      <c r="CD32" s="1052"/>
      <c r="CE32" s="1052"/>
      <c r="CF32" s="1052"/>
      <c r="CG32" s="1053"/>
      <c r="CH32" s="1026"/>
      <c r="CI32" s="1027"/>
      <c r="CJ32" s="1027"/>
      <c r="CK32" s="1027"/>
      <c r="CL32" s="1028"/>
      <c r="CM32" s="1026"/>
      <c r="CN32" s="1027"/>
      <c r="CO32" s="1027"/>
      <c r="CP32" s="1027"/>
      <c r="CQ32" s="1028"/>
      <c r="CR32" s="1026"/>
      <c r="CS32" s="1027"/>
      <c r="CT32" s="1027"/>
      <c r="CU32" s="1027"/>
      <c r="CV32" s="1028"/>
      <c r="CW32" s="1026"/>
      <c r="CX32" s="1027"/>
      <c r="CY32" s="1027"/>
      <c r="CZ32" s="1027"/>
      <c r="DA32" s="1028"/>
      <c r="DB32" s="1026"/>
      <c r="DC32" s="1027"/>
      <c r="DD32" s="1027"/>
      <c r="DE32" s="1027"/>
      <c r="DF32" s="1028"/>
      <c r="DG32" s="1026"/>
      <c r="DH32" s="1027"/>
      <c r="DI32" s="1027"/>
      <c r="DJ32" s="1027"/>
      <c r="DK32" s="1028"/>
      <c r="DL32" s="1026"/>
      <c r="DM32" s="1027"/>
      <c r="DN32" s="1027"/>
      <c r="DO32" s="1027"/>
      <c r="DP32" s="1028"/>
      <c r="DQ32" s="1026"/>
      <c r="DR32" s="1027"/>
      <c r="DS32" s="1027"/>
      <c r="DT32" s="1027"/>
      <c r="DU32" s="1028"/>
      <c r="DV32" s="1029"/>
      <c r="DW32" s="1030"/>
      <c r="DX32" s="1030"/>
      <c r="DY32" s="1030"/>
      <c r="DZ32" s="1031"/>
      <c r="EA32" s="199"/>
    </row>
    <row r="33" spans="1:131" s="200" customFormat="1" ht="26.25" customHeight="1" x14ac:dyDescent="0.15">
      <c r="A33" s="219">
        <v>6</v>
      </c>
      <c r="B33" s="1074"/>
      <c r="C33" s="1075"/>
      <c r="D33" s="1075"/>
      <c r="E33" s="1075"/>
      <c r="F33" s="1075"/>
      <c r="G33" s="1075"/>
      <c r="H33" s="1075"/>
      <c r="I33" s="1075"/>
      <c r="J33" s="1075"/>
      <c r="K33" s="1075"/>
      <c r="L33" s="1075"/>
      <c r="M33" s="1075"/>
      <c r="N33" s="1075"/>
      <c r="O33" s="1075"/>
      <c r="P33" s="1076"/>
      <c r="Q33" s="1080"/>
      <c r="R33" s="1081"/>
      <c r="S33" s="1081"/>
      <c r="T33" s="1081"/>
      <c r="U33" s="1081"/>
      <c r="V33" s="1081"/>
      <c r="W33" s="1081"/>
      <c r="X33" s="1081"/>
      <c r="Y33" s="1081"/>
      <c r="Z33" s="1081"/>
      <c r="AA33" s="1081"/>
      <c r="AB33" s="1081"/>
      <c r="AC33" s="1081"/>
      <c r="AD33" s="1081"/>
      <c r="AE33" s="1082"/>
      <c r="AF33" s="1056"/>
      <c r="AG33" s="1057"/>
      <c r="AH33" s="1057"/>
      <c r="AI33" s="1057"/>
      <c r="AJ33" s="1058"/>
      <c r="AK33" s="1009"/>
      <c r="AL33" s="1000"/>
      <c r="AM33" s="1000"/>
      <c r="AN33" s="1000"/>
      <c r="AO33" s="1000"/>
      <c r="AP33" s="1000"/>
      <c r="AQ33" s="1000"/>
      <c r="AR33" s="1000"/>
      <c r="AS33" s="1000"/>
      <c r="AT33" s="1000"/>
      <c r="AU33" s="1000"/>
      <c r="AV33" s="1000"/>
      <c r="AW33" s="1000"/>
      <c r="AX33" s="1000"/>
      <c r="AY33" s="1000"/>
      <c r="AZ33" s="1079"/>
      <c r="BA33" s="1079"/>
      <c r="BB33" s="1079"/>
      <c r="BC33" s="1079"/>
      <c r="BD33" s="1079"/>
      <c r="BE33" s="1069"/>
      <c r="BF33" s="1069"/>
      <c r="BG33" s="1069"/>
      <c r="BH33" s="1069"/>
      <c r="BI33" s="1070"/>
      <c r="BJ33" s="205"/>
      <c r="BK33" s="205"/>
      <c r="BL33" s="205"/>
      <c r="BM33" s="205"/>
      <c r="BN33" s="205"/>
      <c r="BO33" s="218"/>
      <c r="BP33" s="218"/>
      <c r="BQ33" s="215">
        <v>27</v>
      </c>
      <c r="BR33" s="216"/>
      <c r="BS33" s="1051"/>
      <c r="BT33" s="1052"/>
      <c r="BU33" s="1052"/>
      <c r="BV33" s="1052"/>
      <c r="BW33" s="1052"/>
      <c r="BX33" s="1052"/>
      <c r="BY33" s="1052"/>
      <c r="BZ33" s="1052"/>
      <c r="CA33" s="1052"/>
      <c r="CB33" s="1052"/>
      <c r="CC33" s="1052"/>
      <c r="CD33" s="1052"/>
      <c r="CE33" s="1052"/>
      <c r="CF33" s="1052"/>
      <c r="CG33" s="1053"/>
      <c r="CH33" s="1026"/>
      <c r="CI33" s="1027"/>
      <c r="CJ33" s="1027"/>
      <c r="CK33" s="1027"/>
      <c r="CL33" s="1028"/>
      <c r="CM33" s="1026"/>
      <c r="CN33" s="1027"/>
      <c r="CO33" s="1027"/>
      <c r="CP33" s="1027"/>
      <c r="CQ33" s="1028"/>
      <c r="CR33" s="1026"/>
      <c r="CS33" s="1027"/>
      <c r="CT33" s="1027"/>
      <c r="CU33" s="1027"/>
      <c r="CV33" s="1028"/>
      <c r="CW33" s="1026"/>
      <c r="CX33" s="1027"/>
      <c r="CY33" s="1027"/>
      <c r="CZ33" s="1027"/>
      <c r="DA33" s="1028"/>
      <c r="DB33" s="1026"/>
      <c r="DC33" s="1027"/>
      <c r="DD33" s="1027"/>
      <c r="DE33" s="1027"/>
      <c r="DF33" s="1028"/>
      <c r="DG33" s="1026"/>
      <c r="DH33" s="1027"/>
      <c r="DI33" s="1027"/>
      <c r="DJ33" s="1027"/>
      <c r="DK33" s="1028"/>
      <c r="DL33" s="1026"/>
      <c r="DM33" s="1027"/>
      <c r="DN33" s="1027"/>
      <c r="DO33" s="1027"/>
      <c r="DP33" s="1028"/>
      <c r="DQ33" s="1026"/>
      <c r="DR33" s="1027"/>
      <c r="DS33" s="1027"/>
      <c r="DT33" s="1027"/>
      <c r="DU33" s="1028"/>
      <c r="DV33" s="1029"/>
      <c r="DW33" s="1030"/>
      <c r="DX33" s="1030"/>
      <c r="DY33" s="1030"/>
      <c r="DZ33" s="1031"/>
      <c r="EA33" s="199"/>
    </row>
    <row r="34" spans="1:131" s="200" customFormat="1" ht="26.25" customHeight="1" x14ac:dyDescent="0.15">
      <c r="A34" s="219">
        <v>7</v>
      </c>
      <c r="B34" s="1074"/>
      <c r="C34" s="1075"/>
      <c r="D34" s="1075"/>
      <c r="E34" s="1075"/>
      <c r="F34" s="1075"/>
      <c r="G34" s="1075"/>
      <c r="H34" s="1075"/>
      <c r="I34" s="1075"/>
      <c r="J34" s="1075"/>
      <c r="K34" s="1075"/>
      <c r="L34" s="1075"/>
      <c r="M34" s="1075"/>
      <c r="N34" s="1075"/>
      <c r="O34" s="1075"/>
      <c r="P34" s="1076"/>
      <c r="Q34" s="1080"/>
      <c r="R34" s="1081"/>
      <c r="S34" s="1081"/>
      <c r="T34" s="1081"/>
      <c r="U34" s="1081"/>
      <c r="V34" s="1081"/>
      <c r="W34" s="1081"/>
      <c r="X34" s="1081"/>
      <c r="Y34" s="1081"/>
      <c r="Z34" s="1081"/>
      <c r="AA34" s="1081"/>
      <c r="AB34" s="1081"/>
      <c r="AC34" s="1081"/>
      <c r="AD34" s="1081"/>
      <c r="AE34" s="1082"/>
      <c r="AF34" s="1056"/>
      <c r="AG34" s="1057"/>
      <c r="AH34" s="1057"/>
      <c r="AI34" s="1057"/>
      <c r="AJ34" s="1058"/>
      <c r="AK34" s="1009"/>
      <c r="AL34" s="1000"/>
      <c r="AM34" s="1000"/>
      <c r="AN34" s="1000"/>
      <c r="AO34" s="1000"/>
      <c r="AP34" s="1000"/>
      <c r="AQ34" s="1000"/>
      <c r="AR34" s="1000"/>
      <c r="AS34" s="1000"/>
      <c r="AT34" s="1000"/>
      <c r="AU34" s="1000"/>
      <c r="AV34" s="1000"/>
      <c r="AW34" s="1000"/>
      <c r="AX34" s="1000"/>
      <c r="AY34" s="1000"/>
      <c r="AZ34" s="1079"/>
      <c r="BA34" s="1079"/>
      <c r="BB34" s="1079"/>
      <c r="BC34" s="1079"/>
      <c r="BD34" s="1079"/>
      <c r="BE34" s="1069"/>
      <c r="BF34" s="1069"/>
      <c r="BG34" s="1069"/>
      <c r="BH34" s="1069"/>
      <c r="BI34" s="1070"/>
      <c r="BJ34" s="205"/>
      <c r="BK34" s="205"/>
      <c r="BL34" s="205"/>
      <c r="BM34" s="205"/>
      <c r="BN34" s="205"/>
      <c r="BO34" s="218"/>
      <c r="BP34" s="218"/>
      <c r="BQ34" s="215">
        <v>28</v>
      </c>
      <c r="BR34" s="216"/>
      <c r="BS34" s="1051"/>
      <c r="BT34" s="1052"/>
      <c r="BU34" s="1052"/>
      <c r="BV34" s="1052"/>
      <c r="BW34" s="1052"/>
      <c r="BX34" s="1052"/>
      <c r="BY34" s="1052"/>
      <c r="BZ34" s="1052"/>
      <c r="CA34" s="1052"/>
      <c r="CB34" s="1052"/>
      <c r="CC34" s="1052"/>
      <c r="CD34" s="1052"/>
      <c r="CE34" s="1052"/>
      <c r="CF34" s="1052"/>
      <c r="CG34" s="1053"/>
      <c r="CH34" s="1026"/>
      <c r="CI34" s="1027"/>
      <c r="CJ34" s="1027"/>
      <c r="CK34" s="1027"/>
      <c r="CL34" s="1028"/>
      <c r="CM34" s="1026"/>
      <c r="CN34" s="1027"/>
      <c r="CO34" s="1027"/>
      <c r="CP34" s="1027"/>
      <c r="CQ34" s="1028"/>
      <c r="CR34" s="1026"/>
      <c r="CS34" s="1027"/>
      <c r="CT34" s="1027"/>
      <c r="CU34" s="1027"/>
      <c r="CV34" s="1028"/>
      <c r="CW34" s="1026"/>
      <c r="CX34" s="1027"/>
      <c r="CY34" s="1027"/>
      <c r="CZ34" s="1027"/>
      <c r="DA34" s="1028"/>
      <c r="DB34" s="1026"/>
      <c r="DC34" s="1027"/>
      <c r="DD34" s="1027"/>
      <c r="DE34" s="1027"/>
      <c r="DF34" s="1028"/>
      <c r="DG34" s="1026"/>
      <c r="DH34" s="1027"/>
      <c r="DI34" s="1027"/>
      <c r="DJ34" s="1027"/>
      <c r="DK34" s="1028"/>
      <c r="DL34" s="1026"/>
      <c r="DM34" s="1027"/>
      <c r="DN34" s="1027"/>
      <c r="DO34" s="1027"/>
      <c r="DP34" s="1028"/>
      <c r="DQ34" s="1026"/>
      <c r="DR34" s="1027"/>
      <c r="DS34" s="1027"/>
      <c r="DT34" s="1027"/>
      <c r="DU34" s="1028"/>
      <c r="DV34" s="1029"/>
      <c r="DW34" s="1030"/>
      <c r="DX34" s="1030"/>
      <c r="DY34" s="1030"/>
      <c r="DZ34" s="1031"/>
      <c r="EA34" s="199"/>
    </row>
    <row r="35" spans="1:131" s="200" customFormat="1" ht="26.25" customHeight="1" x14ac:dyDescent="0.15">
      <c r="A35" s="219">
        <v>8</v>
      </c>
      <c r="B35" s="1074"/>
      <c r="C35" s="1075"/>
      <c r="D35" s="1075"/>
      <c r="E35" s="1075"/>
      <c r="F35" s="1075"/>
      <c r="G35" s="1075"/>
      <c r="H35" s="1075"/>
      <c r="I35" s="1075"/>
      <c r="J35" s="1075"/>
      <c r="K35" s="1075"/>
      <c r="L35" s="1075"/>
      <c r="M35" s="1075"/>
      <c r="N35" s="1075"/>
      <c r="O35" s="1075"/>
      <c r="P35" s="1076"/>
      <c r="Q35" s="1080"/>
      <c r="R35" s="1081"/>
      <c r="S35" s="1081"/>
      <c r="T35" s="1081"/>
      <c r="U35" s="1081"/>
      <c r="V35" s="1081"/>
      <c r="W35" s="1081"/>
      <c r="X35" s="1081"/>
      <c r="Y35" s="1081"/>
      <c r="Z35" s="1081"/>
      <c r="AA35" s="1081"/>
      <c r="AB35" s="1081"/>
      <c r="AC35" s="1081"/>
      <c r="AD35" s="1081"/>
      <c r="AE35" s="1082"/>
      <c r="AF35" s="1056"/>
      <c r="AG35" s="1057"/>
      <c r="AH35" s="1057"/>
      <c r="AI35" s="1057"/>
      <c r="AJ35" s="1058"/>
      <c r="AK35" s="1009"/>
      <c r="AL35" s="1000"/>
      <c r="AM35" s="1000"/>
      <c r="AN35" s="1000"/>
      <c r="AO35" s="1000"/>
      <c r="AP35" s="1000"/>
      <c r="AQ35" s="1000"/>
      <c r="AR35" s="1000"/>
      <c r="AS35" s="1000"/>
      <c r="AT35" s="1000"/>
      <c r="AU35" s="1000"/>
      <c r="AV35" s="1000"/>
      <c r="AW35" s="1000"/>
      <c r="AX35" s="1000"/>
      <c r="AY35" s="1000"/>
      <c r="AZ35" s="1079"/>
      <c r="BA35" s="1079"/>
      <c r="BB35" s="1079"/>
      <c r="BC35" s="1079"/>
      <c r="BD35" s="1079"/>
      <c r="BE35" s="1069"/>
      <c r="BF35" s="1069"/>
      <c r="BG35" s="1069"/>
      <c r="BH35" s="1069"/>
      <c r="BI35" s="1070"/>
      <c r="BJ35" s="205"/>
      <c r="BK35" s="205"/>
      <c r="BL35" s="205"/>
      <c r="BM35" s="205"/>
      <c r="BN35" s="205"/>
      <c r="BO35" s="218"/>
      <c r="BP35" s="218"/>
      <c r="BQ35" s="215">
        <v>29</v>
      </c>
      <c r="BR35" s="216"/>
      <c r="BS35" s="1051"/>
      <c r="BT35" s="1052"/>
      <c r="BU35" s="1052"/>
      <c r="BV35" s="1052"/>
      <c r="BW35" s="1052"/>
      <c r="BX35" s="1052"/>
      <c r="BY35" s="1052"/>
      <c r="BZ35" s="1052"/>
      <c r="CA35" s="1052"/>
      <c r="CB35" s="1052"/>
      <c r="CC35" s="1052"/>
      <c r="CD35" s="1052"/>
      <c r="CE35" s="1052"/>
      <c r="CF35" s="1052"/>
      <c r="CG35" s="1053"/>
      <c r="CH35" s="1026"/>
      <c r="CI35" s="1027"/>
      <c r="CJ35" s="1027"/>
      <c r="CK35" s="1027"/>
      <c r="CL35" s="1028"/>
      <c r="CM35" s="1026"/>
      <c r="CN35" s="1027"/>
      <c r="CO35" s="1027"/>
      <c r="CP35" s="1027"/>
      <c r="CQ35" s="1028"/>
      <c r="CR35" s="1026"/>
      <c r="CS35" s="1027"/>
      <c r="CT35" s="1027"/>
      <c r="CU35" s="1027"/>
      <c r="CV35" s="1028"/>
      <c r="CW35" s="1026"/>
      <c r="CX35" s="1027"/>
      <c r="CY35" s="1027"/>
      <c r="CZ35" s="1027"/>
      <c r="DA35" s="1028"/>
      <c r="DB35" s="1026"/>
      <c r="DC35" s="1027"/>
      <c r="DD35" s="1027"/>
      <c r="DE35" s="1027"/>
      <c r="DF35" s="1028"/>
      <c r="DG35" s="1026"/>
      <c r="DH35" s="1027"/>
      <c r="DI35" s="1027"/>
      <c r="DJ35" s="1027"/>
      <c r="DK35" s="1028"/>
      <c r="DL35" s="1026"/>
      <c r="DM35" s="1027"/>
      <c r="DN35" s="1027"/>
      <c r="DO35" s="1027"/>
      <c r="DP35" s="1028"/>
      <c r="DQ35" s="1026"/>
      <c r="DR35" s="1027"/>
      <c r="DS35" s="1027"/>
      <c r="DT35" s="1027"/>
      <c r="DU35" s="1028"/>
      <c r="DV35" s="1029"/>
      <c r="DW35" s="1030"/>
      <c r="DX35" s="1030"/>
      <c r="DY35" s="1030"/>
      <c r="DZ35" s="1031"/>
      <c r="EA35" s="199"/>
    </row>
    <row r="36" spans="1:131" s="200" customFormat="1" ht="26.25" customHeight="1" x14ac:dyDescent="0.15">
      <c r="A36" s="219">
        <v>9</v>
      </c>
      <c r="B36" s="1074"/>
      <c r="C36" s="1075"/>
      <c r="D36" s="1075"/>
      <c r="E36" s="1075"/>
      <c r="F36" s="1075"/>
      <c r="G36" s="1075"/>
      <c r="H36" s="1075"/>
      <c r="I36" s="1075"/>
      <c r="J36" s="1075"/>
      <c r="K36" s="1075"/>
      <c r="L36" s="1075"/>
      <c r="M36" s="1075"/>
      <c r="N36" s="1075"/>
      <c r="O36" s="1075"/>
      <c r="P36" s="1076"/>
      <c r="Q36" s="1080"/>
      <c r="R36" s="1081"/>
      <c r="S36" s="1081"/>
      <c r="T36" s="1081"/>
      <c r="U36" s="1081"/>
      <c r="V36" s="1081"/>
      <c r="W36" s="1081"/>
      <c r="X36" s="1081"/>
      <c r="Y36" s="1081"/>
      <c r="Z36" s="1081"/>
      <c r="AA36" s="1081"/>
      <c r="AB36" s="1081"/>
      <c r="AC36" s="1081"/>
      <c r="AD36" s="1081"/>
      <c r="AE36" s="1082"/>
      <c r="AF36" s="1056"/>
      <c r="AG36" s="1057"/>
      <c r="AH36" s="1057"/>
      <c r="AI36" s="1057"/>
      <c r="AJ36" s="1058"/>
      <c r="AK36" s="1009"/>
      <c r="AL36" s="1000"/>
      <c r="AM36" s="1000"/>
      <c r="AN36" s="1000"/>
      <c r="AO36" s="1000"/>
      <c r="AP36" s="1000"/>
      <c r="AQ36" s="1000"/>
      <c r="AR36" s="1000"/>
      <c r="AS36" s="1000"/>
      <c r="AT36" s="1000"/>
      <c r="AU36" s="1000"/>
      <c r="AV36" s="1000"/>
      <c r="AW36" s="1000"/>
      <c r="AX36" s="1000"/>
      <c r="AY36" s="1000"/>
      <c r="AZ36" s="1079"/>
      <c r="BA36" s="1079"/>
      <c r="BB36" s="1079"/>
      <c r="BC36" s="1079"/>
      <c r="BD36" s="1079"/>
      <c r="BE36" s="1069"/>
      <c r="BF36" s="1069"/>
      <c r="BG36" s="1069"/>
      <c r="BH36" s="1069"/>
      <c r="BI36" s="1070"/>
      <c r="BJ36" s="205"/>
      <c r="BK36" s="205"/>
      <c r="BL36" s="205"/>
      <c r="BM36" s="205"/>
      <c r="BN36" s="205"/>
      <c r="BO36" s="218"/>
      <c r="BP36" s="218"/>
      <c r="BQ36" s="215">
        <v>30</v>
      </c>
      <c r="BR36" s="216"/>
      <c r="BS36" s="1051"/>
      <c r="BT36" s="1052"/>
      <c r="BU36" s="1052"/>
      <c r="BV36" s="1052"/>
      <c r="BW36" s="1052"/>
      <c r="BX36" s="1052"/>
      <c r="BY36" s="1052"/>
      <c r="BZ36" s="1052"/>
      <c r="CA36" s="1052"/>
      <c r="CB36" s="1052"/>
      <c r="CC36" s="1052"/>
      <c r="CD36" s="1052"/>
      <c r="CE36" s="1052"/>
      <c r="CF36" s="1052"/>
      <c r="CG36" s="1053"/>
      <c r="CH36" s="1026"/>
      <c r="CI36" s="1027"/>
      <c r="CJ36" s="1027"/>
      <c r="CK36" s="1027"/>
      <c r="CL36" s="1028"/>
      <c r="CM36" s="1026"/>
      <c r="CN36" s="1027"/>
      <c r="CO36" s="1027"/>
      <c r="CP36" s="1027"/>
      <c r="CQ36" s="1028"/>
      <c r="CR36" s="1026"/>
      <c r="CS36" s="1027"/>
      <c r="CT36" s="1027"/>
      <c r="CU36" s="1027"/>
      <c r="CV36" s="1028"/>
      <c r="CW36" s="1026"/>
      <c r="CX36" s="1027"/>
      <c r="CY36" s="1027"/>
      <c r="CZ36" s="1027"/>
      <c r="DA36" s="1028"/>
      <c r="DB36" s="1026"/>
      <c r="DC36" s="1027"/>
      <c r="DD36" s="1027"/>
      <c r="DE36" s="1027"/>
      <c r="DF36" s="1028"/>
      <c r="DG36" s="1026"/>
      <c r="DH36" s="1027"/>
      <c r="DI36" s="1027"/>
      <c r="DJ36" s="1027"/>
      <c r="DK36" s="1028"/>
      <c r="DL36" s="1026"/>
      <c r="DM36" s="1027"/>
      <c r="DN36" s="1027"/>
      <c r="DO36" s="1027"/>
      <c r="DP36" s="1028"/>
      <c r="DQ36" s="1026"/>
      <c r="DR36" s="1027"/>
      <c r="DS36" s="1027"/>
      <c r="DT36" s="1027"/>
      <c r="DU36" s="1028"/>
      <c r="DV36" s="1029"/>
      <c r="DW36" s="1030"/>
      <c r="DX36" s="1030"/>
      <c r="DY36" s="1030"/>
      <c r="DZ36" s="1031"/>
      <c r="EA36" s="199"/>
    </row>
    <row r="37" spans="1:131" s="200" customFormat="1" ht="26.25" customHeight="1" x14ac:dyDescent="0.15">
      <c r="A37" s="219">
        <v>10</v>
      </c>
      <c r="B37" s="1074"/>
      <c r="C37" s="1075"/>
      <c r="D37" s="1075"/>
      <c r="E37" s="1075"/>
      <c r="F37" s="1075"/>
      <c r="G37" s="1075"/>
      <c r="H37" s="1075"/>
      <c r="I37" s="1075"/>
      <c r="J37" s="1075"/>
      <c r="K37" s="1075"/>
      <c r="L37" s="1075"/>
      <c r="M37" s="1075"/>
      <c r="N37" s="1075"/>
      <c r="O37" s="1075"/>
      <c r="P37" s="1076"/>
      <c r="Q37" s="1080"/>
      <c r="R37" s="1081"/>
      <c r="S37" s="1081"/>
      <c r="T37" s="1081"/>
      <c r="U37" s="1081"/>
      <c r="V37" s="1081"/>
      <c r="W37" s="1081"/>
      <c r="X37" s="1081"/>
      <c r="Y37" s="1081"/>
      <c r="Z37" s="1081"/>
      <c r="AA37" s="1081"/>
      <c r="AB37" s="1081"/>
      <c r="AC37" s="1081"/>
      <c r="AD37" s="1081"/>
      <c r="AE37" s="1082"/>
      <c r="AF37" s="1056"/>
      <c r="AG37" s="1057"/>
      <c r="AH37" s="1057"/>
      <c r="AI37" s="1057"/>
      <c r="AJ37" s="1058"/>
      <c r="AK37" s="1009"/>
      <c r="AL37" s="1000"/>
      <c r="AM37" s="1000"/>
      <c r="AN37" s="1000"/>
      <c r="AO37" s="1000"/>
      <c r="AP37" s="1000"/>
      <c r="AQ37" s="1000"/>
      <c r="AR37" s="1000"/>
      <c r="AS37" s="1000"/>
      <c r="AT37" s="1000"/>
      <c r="AU37" s="1000"/>
      <c r="AV37" s="1000"/>
      <c r="AW37" s="1000"/>
      <c r="AX37" s="1000"/>
      <c r="AY37" s="1000"/>
      <c r="AZ37" s="1079"/>
      <c r="BA37" s="1079"/>
      <c r="BB37" s="1079"/>
      <c r="BC37" s="1079"/>
      <c r="BD37" s="1079"/>
      <c r="BE37" s="1069"/>
      <c r="BF37" s="1069"/>
      <c r="BG37" s="1069"/>
      <c r="BH37" s="1069"/>
      <c r="BI37" s="1070"/>
      <c r="BJ37" s="205"/>
      <c r="BK37" s="205"/>
      <c r="BL37" s="205"/>
      <c r="BM37" s="205"/>
      <c r="BN37" s="205"/>
      <c r="BO37" s="218"/>
      <c r="BP37" s="218"/>
      <c r="BQ37" s="215">
        <v>31</v>
      </c>
      <c r="BR37" s="216"/>
      <c r="BS37" s="1051"/>
      <c r="BT37" s="1052"/>
      <c r="BU37" s="1052"/>
      <c r="BV37" s="1052"/>
      <c r="BW37" s="1052"/>
      <c r="BX37" s="1052"/>
      <c r="BY37" s="1052"/>
      <c r="BZ37" s="1052"/>
      <c r="CA37" s="1052"/>
      <c r="CB37" s="1052"/>
      <c r="CC37" s="1052"/>
      <c r="CD37" s="1052"/>
      <c r="CE37" s="1052"/>
      <c r="CF37" s="1052"/>
      <c r="CG37" s="1053"/>
      <c r="CH37" s="1026"/>
      <c r="CI37" s="1027"/>
      <c r="CJ37" s="1027"/>
      <c r="CK37" s="1027"/>
      <c r="CL37" s="1028"/>
      <c r="CM37" s="1026"/>
      <c r="CN37" s="1027"/>
      <c r="CO37" s="1027"/>
      <c r="CP37" s="1027"/>
      <c r="CQ37" s="1028"/>
      <c r="CR37" s="1026"/>
      <c r="CS37" s="1027"/>
      <c r="CT37" s="1027"/>
      <c r="CU37" s="1027"/>
      <c r="CV37" s="1028"/>
      <c r="CW37" s="1026"/>
      <c r="CX37" s="1027"/>
      <c r="CY37" s="1027"/>
      <c r="CZ37" s="1027"/>
      <c r="DA37" s="1028"/>
      <c r="DB37" s="1026"/>
      <c r="DC37" s="1027"/>
      <c r="DD37" s="1027"/>
      <c r="DE37" s="1027"/>
      <c r="DF37" s="1028"/>
      <c r="DG37" s="1026"/>
      <c r="DH37" s="1027"/>
      <c r="DI37" s="1027"/>
      <c r="DJ37" s="1027"/>
      <c r="DK37" s="1028"/>
      <c r="DL37" s="1026"/>
      <c r="DM37" s="1027"/>
      <c r="DN37" s="1027"/>
      <c r="DO37" s="1027"/>
      <c r="DP37" s="1028"/>
      <c r="DQ37" s="1026"/>
      <c r="DR37" s="1027"/>
      <c r="DS37" s="1027"/>
      <c r="DT37" s="1027"/>
      <c r="DU37" s="1028"/>
      <c r="DV37" s="1029"/>
      <c r="DW37" s="1030"/>
      <c r="DX37" s="1030"/>
      <c r="DY37" s="1030"/>
      <c r="DZ37" s="1031"/>
      <c r="EA37" s="199"/>
    </row>
    <row r="38" spans="1:131" s="200" customFormat="1" ht="26.25" customHeight="1" x14ac:dyDescent="0.15">
      <c r="A38" s="219">
        <v>11</v>
      </c>
      <c r="B38" s="1074"/>
      <c r="C38" s="1075"/>
      <c r="D38" s="1075"/>
      <c r="E38" s="1075"/>
      <c r="F38" s="1075"/>
      <c r="G38" s="1075"/>
      <c r="H38" s="1075"/>
      <c r="I38" s="1075"/>
      <c r="J38" s="1075"/>
      <c r="K38" s="1075"/>
      <c r="L38" s="1075"/>
      <c r="M38" s="1075"/>
      <c r="N38" s="1075"/>
      <c r="O38" s="1075"/>
      <c r="P38" s="1076"/>
      <c r="Q38" s="1080"/>
      <c r="R38" s="1081"/>
      <c r="S38" s="1081"/>
      <c r="T38" s="1081"/>
      <c r="U38" s="1081"/>
      <c r="V38" s="1081"/>
      <c r="W38" s="1081"/>
      <c r="X38" s="1081"/>
      <c r="Y38" s="1081"/>
      <c r="Z38" s="1081"/>
      <c r="AA38" s="1081"/>
      <c r="AB38" s="1081"/>
      <c r="AC38" s="1081"/>
      <c r="AD38" s="1081"/>
      <c r="AE38" s="1082"/>
      <c r="AF38" s="1056"/>
      <c r="AG38" s="1057"/>
      <c r="AH38" s="1057"/>
      <c r="AI38" s="1057"/>
      <c r="AJ38" s="1058"/>
      <c r="AK38" s="1009"/>
      <c r="AL38" s="1000"/>
      <c r="AM38" s="1000"/>
      <c r="AN38" s="1000"/>
      <c r="AO38" s="1000"/>
      <c r="AP38" s="1000"/>
      <c r="AQ38" s="1000"/>
      <c r="AR38" s="1000"/>
      <c r="AS38" s="1000"/>
      <c r="AT38" s="1000"/>
      <c r="AU38" s="1000"/>
      <c r="AV38" s="1000"/>
      <c r="AW38" s="1000"/>
      <c r="AX38" s="1000"/>
      <c r="AY38" s="1000"/>
      <c r="AZ38" s="1079"/>
      <c r="BA38" s="1079"/>
      <c r="BB38" s="1079"/>
      <c r="BC38" s="1079"/>
      <c r="BD38" s="1079"/>
      <c r="BE38" s="1069"/>
      <c r="BF38" s="1069"/>
      <c r="BG38" s="1069"/>
      <c r="BH38" s="1069"/>
      <c r="BI38" s="1070"/>
      <c r="BJ38" s="205"/>
      <c r="BK38" s="205"/>
      <c r="BL38" s="205"/>
      <c r="BM38" s="205"/>
      <c r="BN38" s="205"/>
      <c r="BO38" s="218"/>
      <c r="BP38" s="218"/>
      <c r="BQ38" s="215">
        <v>32</v>
      </c>
      <c r="BR38" s="216"/>
      <c r="BS38" s="1051"/>
      <c r="BT38" s="1052"/>
      <c r="BU38" s="1052"/>
      <c r="BV38" s="1052"/>
      <c r="BW38" s="1052"/>
      <c r="BX38" s="1052"/>
      <c r="BY38" s="1052"/>
      <c r="BZ38" s="1052"/>
      <c r="CA38" s="1052"/>
      <c r="CB38" s="1052"/>
      <c r="CC38" s="1052"/>
      <c r="CD38" s="1052"/>
      <c r="CE38" s="1052"/>
      <c r="CF38" s="1052"/>
      <c r="CG38" s="1053"/>
      <c r="CH38" s="1026"/>
      <c r="CI38" s="1027"/>
      <c r="CJ38" s="1027"/>
      <c r="CK38" s="1027"/>
      <c r="CL38" s="1028"/>
      <c r="CM38" s="1026"/>
      <c r="CN38" s="1027"/>
      <c r="CO38" s="1027"/>
      <c r="CP38" s="1027"/>
      <c r="CQ38" s="1028"/>
      <c r="CR38" s="1026"/>
      <c r="CS38" s="1027"/>
      <c r="CT38" s="1027"/>
      <c r="CU38" s="1027"/>
      <c r="CV38" s="1028"/>
      <c r="CW38" s="1026"/>
      <c r="CX38" s="1027"/>
      <c r="CY38" s="1027"/>
      <c r="CZ38" s="1027"/>
      <c r="DA38" s="1028"/>
      <c r="DB38" s="1026"/>
      <c r="DC38" s="1027"/>
      <c r="DD38" s="1027"/>
      <c r="DE38" s="1027"/>
      <c r="DF38" s="1028"/>
      <c r="DG38" s="1026"/>
      <c r="DH38" s="1027"/>
      <c r="DI38" s="1027"/>
      <c r="DJ38" s="1027"/>
      <c r="DK38" s="1028"/>
      <c r="DL38" s="1026"/>
      <c r="DM38" s="1027"/>
      <c r="DN38" s="1027"/>
      <c r="DO38" s="1027"/>
      <c r="DP38" s="1028"/>
      <c r="DQ38" s="1026"/>
      <c r="DR38" s="1027"/>
      <c r="DS38" s="1027"/>
      <c r="DT38" s="1027"/>
      <c r="DU38" s="1028"/>
      <c r="DV38" s="1029"/>
      <c r="DW38" s="1030"/>
      <c r="DX38" s="1030"/>
      <c r="DY38" s="1030"/>
      <c r="DZ38" s="1031"/>
      <c r="EA38" s="199"/>
    </row>
    <row r="39" spans="1:131" s="200" customFormat="1" ht="26.25" customHeight="1" x14ac:dyDescent="0.15">
      <c r="A39" s="219">
        <v>12</v>
      </c>
      <c r="B39" s="1074"/>
      <c r="C39" s="1075"/>
      <c r="D39" s="1075"/>
      <c r="E39" s="1075"/>
      <c r="F39" s="1075"/>
      <c r="G39" s="1075"/>
      <c r="H39" s="1075"/>
      <c r="I39" s="1075"/>
      <c r="J39" s="1075"/>
      <c r="K39" s="1075"/>
      <c r="L39" s="1075"/>
      <c r="M39" s="1075"/>
      <c r="N39" s="1075"/>
      <c r="O39" s="1075"/>
      <c r="P39" s="1076"/>
      <c r="Q39" s="1080"/>
      <c r="R39" s="1081"/>
      <c r="S39" s="1081"/>
      <c r="T39" s="1081"/>
      <c r="U39" s="1081"/>
      <c r="V39" s="1081"/>
      <c r="W39" s="1081"/>
      <c r="X39" s="1081"/>
      <c r="Y39" s="1081"/>
      <c r="Z39" s="1081"/>
      <c r="AA39" s="1081"/>
      <c r="AB39" s="1081"/>
      <c r="AC39" s="1081"/>
      <c r="AD39" s="1081"/>
      <c r="AE39" s="1082"/>
      <c r="AF39" s="1056"/>
      <c r="AG39" s="1057"/>
      <c r="AH39" s="1057"/>
      <c r="AI39" s="1057"/>
      <c r="AJ39" s="1058"/>
      <c r="AK39" s="1009"/>
      <c r="AL39" s="1000"/>
      <c r="AM39" s="1000"/>
      <c r="AN39" s="1000"/>
      <c r="AO39" s="1000"/>
      <c r="AP39" s="1000"/>
      <c r="AQ39" s="1000"/>
      <c r="AR39" s="1000"/>
      <c r="AS39" s="1000"/>
      <c r="AT39" s="1000"/>
      <c r="AU39" s="1000"/>
      <c r="AV39" s="1000"/>
      <c r="AW39" s="1000"/>
      <c r="AX39" s="1000"/>
      <c r="AY39" s="1000"/>
      <c r="AZ39" s="1079"/>
      <c r="BA39" s="1079"/>
      <c r="BB39" s="1079"/>
      <c r="BC39" s="1079"/>
      <c r="BD39" s="1079"/>
      <c r="BE39" s="1069"/>
      <c r="BF39" s="1069"/>
      <c r="BG39" s="1069"/>
      <c r="BH39" s="1069"/>
      <c r="BI39" s="1070"/>
      <c r="BJ39" s="205"/>
      <c r="BK39" s="205"/>
      <c r="BL39" s="205"/>
      <c r="BM39" s="205"/>
      <c r="BN39" s="205"/>
      <c r="BO39" s="218"/>
      <c r="BP39" s="218"/>
      <c r="BQ39" s="215">
        <v>33</v>
      </c>
      <c r="BR39" s="216"/>
      <c r="BS39" s="1051"/>
      <c r="BT39" s="1052"/>
      <c r="BU39" s="1052"/>
      <c r="BV39" s="1052"/>
      <c r="BW39" s="1052"/>
      <c r="BX39" s="1052"/>
      <c r="BY39" s="1052"/>
      <c r="BZ39" s="1052"/>
      <c r="CA39" s="1052"/>
      <c r="CB39" s="1052"/>
      <c r="CC39" s="1052"/>
      <c r="CD39" s="1052"/>
      <c r="CE39" s="1052"/>
      <c r="CF39" s="1052"/>
      <c r="CG39" s="1053"/>
      <c r="CH39" s="1026"/>
      <c r="CI39" s="1027"/>
      <c r="CJ39" s="1027"/>
      <c r="CK39" s="1027"/>
      <c r="CL39" s="1028"/>
      <c r="CM39" s="1026"/>
      <c r="CN39" s="1027"/>
      <c r="CO39" s="1027"/>
      <c r="CP39" s="1027"/>
      <c r="CQ39" s="1028"/>
      <c r="CR39" s="1026"/>
      <c r="CS39" s="1027"/>
      <c r="CT39" s="1027"/>
      <c r="CU39" s="1027"/>
      <c r="CV39" s="1028"/>
      <c r="CW39" s="1026"/>
      <c r="CX39" s="1027"/>
      <c r="CY39" s="1027"/>
      <c r="CZ39" s="1027"/>
      <c r="DA39" s="1028"/>
      <c r="DB39" s="1026"/>
      <c r="DC39" s="1027"/>
      <c r="DD39" s="1027"/>
      <c r="DE39" s="1027"/>
      <c r="DF39" s="1028"/>
      <c r="DG39" s="1026"/>
      <c r="DH39" s="1027"/>
      <c r="DI39" s="1027"/>
      <c r="DJ39" s="1027"/>
      <c r="DK39" s="1028"/>
      <c r="DL39" s="1026"/>
      <c r="DM39" s="1027"/>
      <c r="DN39" s="1027"/>
      <c r="DO39" s="1027"/>
      <c r="DP39" s="1028"/>
      <c r="DQ39" s="1026"/>
      <c r="DR39" s="1027"/>
      <c r="DS39" s="1027"/>
      <c r="DT39" s="1027"/>
      <c r="DU39" s="1028"/>
      <c r="DV39" s="1029"/>
      <c r="DW39" s="1030"/>
      <c r="DX39" s="1030"/>
      <c r="DY39" s="1030"/>
      <c r="DZ39" s="1031"/>
      <c r="EA39" s="199"/>
    </row>
    <row r="40" spans="1:131" s="200" customFormat="1" ht="26.25" customHeight="1" x14ac:dyDescent="0.15">
      <c r="A40" s="214">
        <v>13</v>
      </c>
      <c r="B40" s="1074"/>
      <c r="C40" s="1075"/>
      <c r="D40" s="1075"/>
      <c r="E40" s="1075"/>
      <c r="F40" s="1075"/>
      <c r="G40" s="1075"/>
      <c r="H40" s="1075"/>
      <c r="I40" s="1075"/>
      <c r="J40" s="1075"/>
      <c r="K40" s="1075"/>
      <c r="L40" s="1075"/>
      <c r="M40" s="1075"/>
      <c r="N40" s="1075"/>
      <c r="O40" s="1075"/>
      <c r="P40" s="1076"/>
      <c r="Q40" s="1080"/>
      <c r="R40" s="1081"/>
      <c r="S40" s="1081"/>
      <c r="T40" s="1081"/>
      <c r="U40" s="1081"/>
      <c r="V40" s="1081"/>
      <c r="W40" s="1081"/>
      <c r="X40" s="1081"/>
      <c r="Y40" s="1081"/>
      <c r="Z40" s="1081"/>
      <c r="AA40" s="1081"/>
      <c r="AB40" s="1081"/>
      <c r="AC40" s="1081"/>
      <c r="AD40" s="1081"/>
      <c r="AE40" s="1082"/>
      <c r="AF40" s="1056"/>
      <c r="AG40" s="1057"/>
      <c r="AH40" s="1057"/>
      <c r="AI40" s="1057"/>
      <c r="AJ40" s="1058"/>
      <c r="AK40" s="1009"/>
      <c r="AL40" s="1000"/>
      <c r="AM40" s="1000"/>
      <c r="AN40" s="1000"/>
      <c r="AO40" s="1000"/>
      <c r="AP40" s="1000"/>
      <c r="AQ40" s="1000"/>
      <c r="AR40" s="1000"/>
      <c r="AS40" s="1000"/>
      <c r="AT40" s="1000"/>
      <c r="AU40" s="1000"/>
      <c r="AV40" s="1000"/>
      <c r="AW40" s="1000"/>
      <c r="AX40" s="1000"/>
      <c r="AY40" s="1000"/>
      <c r="AZ40" s="1079"/>
      <c r="BA40" s="1079"/>
      <c r="BB40" s="1079"/>
      <c r="BC40" s="1079"/>
      <c r="BD40" s="1079"/>
      <c r="BE40" s="1069"/>
      <c r="BF40" s="1069"/>
      <c r="BG40" s="1069"/>
      <c r="BH40" s="1069"/>
      <c r="BI40" s="1070"/>
      <c r="BJ40" s="205"/>
      <c r="BK40" s="205"/>
      <c r="BL40" s="205"/>
      <c r="BM40" s="205"/>
      <c r="BN40" s="205"/>
      <c r="BO40" s="218"/>
      <c r="BP40" s="218"/>
      <c r="BQ40" s="215">
        <v>34</v>
      </c>
      <c r="BR40" s="216"/>
      <c r="BS40" s="1051"/>
      <c r="BT40" s="1052"/>
      <c r="BU40" s="1052"/>
      <c r="BV40" s="1052"/>
      <c r="BW40" s="1052"/>
      <c r="BX40" s="1052"/>
      <c r="BY40" s="1052"/>
      <c r="BZ40" s="1052"/>
      <c r="CA40" s="1052"/>
      <c r="CB40" s="1052"/>
      <c r="CC40" s="1052"/>
      <c r="CD40" s="1052"/>
      <c r="CE40" s="1052"/>
      <c r="CF40" s="1052"/>
      <c r="CG40" s="1053"/>
      <c r="CH40" s="1026"/>
      <c r="CI40" s="1027"/>
      <c r="CJ40" s="1027"/>
      <c r="CK40" s="1027"/>
      <c r="CL40" s="1028"/>
      <c r="CM40" s="1026"/>
      <c r="CN40" s="1027"/>
      <c r="CO40" s="1027"/>
      <c r="CP40" s="1027"/>
      <c r="CQ40" s="1028"/>
      <c r="CR40" s="1026"/>
      <c r="CS40" s="1027"/>
      <c r="CT40" s="1027"/>
      <c r="CU40" s="1027"/>
      <c r="CV40" s="1028"/>
      <c r="CW40" s="1026"/>
      <c r="CX40" s="1027"/>
      <c r="CY40" s="1027"/>
      <c r="CZ40" s="1027"/>
      <c r="DA40" s="1028"/>
      <c r="DB40" s="1026"/>
      <c r="DC40" s="1027"/>
      <c r="DD40" s="1027"/>
      <c r="DE40" s="1027"/>
      <c r="DF40" s="1028"/>
      <c r="DG40" s="1026"/>
      <c r="DH40" s="1027"/>
      <c r="DI40" s="1027"/>
      <c r="DJ40" s="1027"/>
      <c r="DK40" s="1028"/>
      <c r="DL40" s="1026"/>
      <c r="DM40" s="1027"/>
      <c r="DN40" s="1027"/>
      <c r="DO40" s="1027"/>
      <c r="DP40" s="1028"/>
      <c r="DQ40" s="1026"/>
      <c r="DR40" s="1027"/>
      <c r="DS40" s="1027"/>
      <c r="DT40" s="1027"/>
      <c r="DU40" s="1028"/>
      <c r="DV40" s="1029"/>
      <c r="DW40" s="1030"/>
      <c r="DX40" s="1030"/>
      <c r="DY40" s="1030"/>
      <c r="DZ40" s="1031"/>
      <c r="EA40" s="199"/>
    </row>
    <row r="41" spans="1:131" s="200" customFormat="1" ht="26.25" customHeight="1" x14ac:dyDescent="0.15">
      <c r="A41" s="214">
        <v>14</v>
      </c>
      <c r="B41" s="1074"/>
      <c r="C41" s="1075"/>
      <c r="D41" s="1075"/>
      <c r="E41" s="1075"/>
      <c r="F41" s="1075"/>
      <c r="G41" s="1075"/>
      <c r="H41" s="1075"/>
      <c r="I41" s="1075"/>
      <c r="J41" s="1075"/>
      <c r="K41" s="1075"/>
      <c r="L41" s="1075"/>
      <c r="M41" s="1075"/>
      <c r="N41" s="1075"/>
      <c r="O41" s="1075"/>
      <c r="P41" s="1076"/>
      <c r="Q41" s="1080"/>
      <c r="R41" s="1081"/>
      <c r="S41" s="1081"/>
      <c r="T41" s="1081"/>
      <c r="U41" s="1081"/>
      <c r="V41" s="1081"/>
      <c r="W41" s="1081"/>
      <c r="X41" s="1081"/>
      <c r="Y41" s="1081"/>
      <c r="Z41" s="1081"/>
      <c r="AA41" s="1081"/>
      <c r="AB41" s="1081"/>
      <c r="AC41" s="1081"/>
      <c r="AD41" s="1081"/>
      <c r="AE41" s="1082"/>
      <c r="AF41" s="1056"/>
      <c r="AG41" s="1057"/>
      <c r="AH41" s="1057"/>
      <c r="AI41" s="1057"/>
      <c r="AJ41" s="1058"/>
      <c r="AK41" s="1009"/>
      <c r="AL41" s="1000"/>
      <c r="AM41" s="1000"/>
      <c r="AN41" s="1000"/>
      <c r="AO41" s="1000"/>
      <c r="AP41" s="1000"/>
      <c r="AQ41" s="1000"/>
      <c r="AR41" s="1000"/>
      <c r="AS41" s="1000"/>
      <c r="AT41" s="1000"/>
      <c r="AU41" s="1000"/>
      <c r="AV41" s="1000"/>
      <c r="AW41" s="1000"/>
      <c r="AX41" s="1000"/>
      <c r="AY41" s="1000"/>
      <c r="AZ41" s="1079"/>
      <c r="BA41" s="1079"/>
      <c r="BB41" s="1079"/>
      <c r="BC41" s="1079"/>
      <c r="BD41" s="1079"/>
      <c r="BE41" s="1069"/>
      <c r="BF41" s="1069"/>
      <c r="BG41" s="1069"/>
      <c r="BH41" s="1069"/>
      <c r="BI41" s="1070"/>
      <c r="BJ41" s="205"/>
      <c r="BK41" s="205"/>
      <c r="BL41" s="205"/>
      <c r="BM41" s="205"/>
      <c r="BN41" s="205"/>
      <c r="BO41" s="218"/>
      <c r="BP41" s="218"/>
      <c r="BQ41" s="215">
        <v>35</v>
      </c>
      <c r="BR41" s="216"/>
      <c r="BS41" s="1051"/>
      <c r="BT41" s="1052"/>
      <c r="BU41" s="1052"/>
      <c r="BV41" s="1052"/>
      <c r="BW41" s="1052"/>
      <c r="BX41" s="1052"/>
      <c r="BY41" s="1052"/>
      <c r="BZ41" s="1052"/>
      <c r="CA41" s="1052"/>
      <c r="CB41" s="1052"/>
      <c r="CC41" s="1052"/>
      <c r="CD41" s="1052"/>
      <c r="CE41" s="1052"/>
      <c r="CF41" s="1052"/>
      <c r="CG41" s="1053"/>
      <c r="CH41" s="1026"/>
      <c r="CI41" s="1027"/>
      <c r="CJ41" s="1027"/>
      <c r="CK41" s="1027"/>
      <c r="CL41" s="1028"/>
      <c r="CM41" s="1026"/>
      <c r="CN41" s="1027"/>
      <c r="CO41" s="1027"/>
      <c r="CP41" s="1027"/>
      <c r="CQ41" s="1028"/>
      <c r="CR41" s="1026"/>
      <c r="CS41" s="1027"/>
      <c r="CT41" s="1027"/>
      <c r="CU41" s="1027"/>
      <c r="CV41" s="1028"/>
      <c r="CW41" s="1026"/>
      <c r="CX41" s="1027"/>
      <c r="CY41" s="1027"/>
      <c r="CZ41" s="1027"/>
      <c r="DA41" s="1028"/>
      <c r="DB41" s="1026"/>
      <c r="DC41" s="1027"/>
      <c r="DD41" s="1027"/>
      <c r="DE41" s="1027"/>
      <c r="DF41" s="1028"/>
      <c r="DG41" s="1026"/>
      <c r="DH41" s="1027"/>
      <c r="DI41" s="1027"/>
      <c r="DJ41" s="1027"/>
      <c r="DK41" s="1028"/>
      <c r="DL41" s="1026"/>
      <c r="DM41" s="1027"/>
      <c r="DN41" s="1027"/>
      <c r="DO41" s="1027"/>
      <c r="DP41" s="1028"/>
      <c r="DQ41" s="1026"/>
      <c r="DR41" s="1027"/>
      <c r="DS41" s="1027"/>
      <c r="DT41" s="1027"/>
      <c r="DU41" s="1028"/>
      <c r="DV41" s="1029"/>
      <c r="DW41" s="1030"/>
      <c r="DX41" s="1030"/>
      <c r="DY41" s="1030"/>
      <c r="DZ41" s="1031"/>
      <c r="EA41" s="199"/>
    </row>
    <row r="42" spans="1:131" s="200" customFormat="1" ht="26.25" customHeight="1" x14ac:dyDescent="0.15">
      <c r="A42" s="214">
        <v>15</v>
      </c>
      <c r="B42" s="1074"/>
      <c r="C42" s="1075"/>
      <c r="D42" s="1075"/>
      <c r="E42" s="1075"/>
      <c r="F42" s="1075"/>
      <c r="G42" s="1075"/>
      <c r="H42" s="1075"/>
      <c r="I42" s="1075"/>
      <c r="J42" s="1075"/>
      <c r="K42" s="1075"/>
      <c r="L42" s="1075"/>
      <c r="M42" s="1075"/>
      <c r="N42" s="1075"/>
      <c r="O42" s="1075"/>
      <c r="P42" s="1076"/>
      <c r="Q42" s="1080"/>
      <c r="R42" s="1081"/>
      <c r="S42" s="1081"/>
      <c r="T42" s="1081"/>
      <c r="U42" s="1081"/>
      <c r="V42" s="1081"/>
      <c r="W42" s="1081"/>
      <c r="X42" s="1081"/>
      <c r="Y42" s="1081"/>
      <c r="Z42" s="1081"/>
      <c r="AA42" s="1081"/>
      <c r="AB42" s="1081"/>
      <c r="AC42" s="1081"/>
      <c r="AD42" s="1081"/>
      <c r="AE42" s="1082"/>
      <c r="AF42" s="1056"/>
      <c r="AG42" s="1057"/>
      <c r="AH42" s="1057"/>
      <c r="AI42" s="1057"/>
      <c r="AJ42" s="1058"/>
      <c r="AK42" s="1009"/>
      <c r="AL42" s="1000"/>
      <c r="AM42" s="1000"/>
      <c r="AN42" s="1000"/>
      <c r="AO42" s="1000"/>
      <c r="AP42" s="1000"/>
      <c r="AQ42" s="1000"/>
      <c r="AR42" s="1000"/>
      <c r="AS42" s="1000"/>
      <c r="AT42" s="1000"/>
      <c r="AU42" s="1000"/>
      <c r="AV42" s="1000"/>
      <c r="AW42" s="1000"/>
      <c r="AX42" s="1000"/>
      <c r="AY42" s="1000"/>
      <c r="AZ42" s="1079"/>
      <c r="BA42" s="1079"/>
      <c r="BB42" s="1079"/>
      <c r="BC42" s="1079"/>
      <c r="BD42" s="1079"/>
      <c r="BE42" s="1069"/>
      <c r="BF42" s="1069"/>
      <c r="BG42" s="1069"/>
      <c r="BH42" s="1069"/>
      <c r="BI42" s="1070"/>
      <c r="BJ42" s="205"/>
      <c r="BK42" s="205"/>
      <c r="BL42" s="205"/>
      <c r="BM42" s="205"/>
      <c r="BN42" s="205"/>
      <c r="BO42" s="218"/>
      <c r="BP42" s="218"/>
      <c r="BQ42" s="215">
        <v>36</v>
      </c>
      <c r="BR42" s="216"/>
      <c r="BS42" s="1051"/>
      <c r="BT42" s="1052"/>
      <c r="BU42" s="1052"/>
      <c r="BV42" s="1052"/>
      <c r="BW42" s="1052"/>
      <c r="BX42" s="1052"/>
      <c r="BY42" s="1052"/>
      <c r="BZ42" s="1052"/>
      <c r="CA42" s="1052"/>
      <c r="CB42" s="1052"/>
      <c r="CC42" s="1052"/>
      <c r="CD42" s="1052"/>
      <c r="CE42" s="1052"/>
      <c r="CF42" s="1052"/>
      <c r="CG42" s="1053"/>
      <c r="CH42" s="1026"/>
      <c r="CI42" s="1027"/>
      <c r="CJ42" s="1027"/>
      <c r="CK42" s="1027"/>
      <c r="CL42" s="1028"/>
      <c r="CM42" s="1026"/>
      <c r="CN42" s="1027"/>
      <c r="CO42" s="1027"/>
      <c r="CP42" s="1027"/>
      <c r="CQ42" s="1028"/>
      <c r="CR42" s="1026"/>
      <c r="CS42" s="1027"/>
      <c r="CT42" s="1027"/>
      <c r="CU42" s="1027"/>
      <c r="CV42" s="1028"/>
      <c r="CW42" s="1026"/>
      <c r="CX42" s="1027"/>
      <c r="CY42" s="1027"/>
      <c r="CZ42" s="1027"/>
      <c r="DA42" s="1028"/>
      <c r="DB42" s="1026"/>
      <c r="DC42" s="1027"/>
      <c r="DD42" s="1027"/>
      <c r="DE42" s="1027"/>
      <c r="DF42" s="1028"/>
      <c r="DG42" s="1026"/>
      <c r="DH42" s="1027"/>
      <c r="DI42" s="1027"/>
      <c r="DJ42" s="1027"/>
      <c r="DK42" s="1028"/>
      <c r="DL42" s="1026"/>
      <c r="DM42" s="1027"/>
      <c r="DN42" s="1027"/>
      <c r="DO42" s="1027"/>
      <c r="DP42" s="1028"/>
      <c r="DQ42" s="1026"/>
      <c r="DR42" s="1027"/>
      <c r="DS42" s="1027"/>
      <c r="DT42" s="1027"/>
      <c r="DU42" s="1028"/>
      <c r="DV42" s="1029"/>
      <c r="DW42" s="1030"/>
      <c r="DX42" s="1030"/>
      <c r="DY42" s="1030"/>
      <c r="DZ42" s="1031"/>
      <c r="EA42" s="199"/>
    </row>
    <row r="43" spans="1:131" s="200" customFormat="1" ht="26.25" customHeight="1" x14ac:dyDescent="0.15">
      <c r="A43" s="214">
        <v>16</v>
      </c>
      <c r="B43" s="1074"/>
      <c r="C43" s="1075"/>
      <c r="D43" s="1075"/>
      <c r="E43" s="1075"/>
      <c r="F43" s="1075"/>
      <c r="G43" s="1075"/>
      <c r="H43" s="1075"/>
      <c r="I43" s="1075"/>
      <c r="J43" s="1075"/>
      <c r="K43" s="1075"/>
      <c r="L43" s="1075"/>
      <c r="M43" s="1075"/>
      <c r="N43" s="1075"/>
      <c r="O43" s="1075"/>
      <c r="P43" s="1076"/>
      <c r="Q43" s="1080"/>
      <c r="R43" s="1081"/>
      <c r="S43" s="1081"/>
      <c r="T43" s="1081"/>
      <c r="U43" s="1081"/>
      <c r="V43" s="1081"/>
      <c r="W43" s="1081"/>
      <c r="X43" s="1081"/>
      <c r="Y43" s="1081"/>
      <c r="Z43" s="1081"/>
      <c r="AA43" s="1081"/>
      <c r="AB43" s="1081"/>
      <c r="AC43" s="1081"/>
      <c r="AD43" s="1081"/>
      <c r="AE43" s="1082"/>
      <c r="AF43" s="1056"/>
      <c r="AG43" s="1057"/>
      <c r="AH43" s="1057"/>
      <c r="AI43" s="1057"/>
      <c r="AJ43" s="1058"/>
      <c r="AK43" s="1009"/>
      <c r="AL43" s="1000"/>
      <c r="AM43" s="1000"/>
      <c r="AN43" s="1000"/>
      <c r="AO43" s="1000"/>
      <c r="AP43" s="1000"/>
      <c r="AQ43" s="1000"/>
      <c r="AR43" s="1000"/>
      <c r="AS43" s="1000"/>
      <c r="AT43" s="1000"/>
      <c r="AU43" s="1000"/>
      <c r="AV43" s="1000"/>
      <c r="AW43" s="1000"/>
      <c r="AX43" s="1000"/>
      <c r="AY43" s="1000"/>
      <c r="AZ43" s="1079"/>
      <c r="BA43" s="1079"/>
      <c r="BB43" s="1079"/>
      <c r="BC43" s="1079"/>
      <c r="BD43" s="1079"/>
      <c r="BE43" s="1069"/>
      <c r="BF43" s="1069"/>
      <c r="BG43" s="1069"/>
      <c r="BH43" s="1069"/>
      <c r="BI43" s="1070"/>
      <c r="BJ43" s="205"/>
      <c r="BK43" s="205"/>
      <c r="BL43" s="205"/>
      <c r="BM43" s="205"/>
      <c r="BN43" s="205"/>
      <c r="BO43" s="218"/>
      <c r="BP43" s="218"/>
      <c r="BQ43" s="215">
        <v>37</v>
      </c>
      <c r="BR43" s="216"/>
      <c r="BS43" s="1051"/>
      <c r="BT43" s="1052"/>
      <c r="BU43" s="1052"/>
      <c r="BV43" s="1052"/>
      <c r="BW43" s="1052"/>
      <c r="BX43" s="1052"/>
      <c r="BY43" s="1052"/>
      <c r="BZ43" s="1052"/>
      <c r="CA43" s="1052"/>
      <c r="CB43" s="1052"/>
      <c r="CC43" s="1052"/>
      <c r="CD43" s="1052"/>
      <c r="CE43" s="1052"/>
      <c r="CF43" s="1052"/>
      <c r="CG43" s="1053"/>
      <c r="CH43" s="1026"/>
      <c r="CI43" s="1027"/>
      <c r="CJ43" s="1027"/>
      <c r="CK43" s="1027"/>
      <c r="CL43" s="1028"/>
      <c r="CM43" s="1026"/>
      <c r="CN43" s="1027"/>
      <c r="CO43" s="1027"/>
      <c r="CP43" s="1027"/>
      <c r="CQ43" s="1028"/>
      <c r="CR43" s="1026"/>
      <c r="CS43" s="1027"/>
      <c r="CT43" s="1027"/>
      <c r="CU43" s="1027"/>
      <c r="CV43" s="1028"/>
      <c r="CW43" s="1026"/>
      <c r="CX43" s="1027"/>
      <c r="CY43" s="1027"/>
      <c r="CZ43" s="1027"/>
      <c r="DA43" s="1028"/>
      <c r="DB43" s="1026"/>
      <c r="DC43" s="1027"/>
      <c r="DD43" s="1027"/>
      <c r="DE43" s="1027"/>
      <c r="DF43" s="1028"/>
      <c r="DG43" s="1026"/>
      <c r="DH43" s="1027"/>
      <c r="DI43" s="1027"/>
      <c r="DJ43" s="1027"/>
      <c r="DK43" s="1028"/>
      <c r="DL43" s="1026"/>
      <c r="DM43" s="1027"/>
      <c r="DN43" s="1027"/>
      <c r="DO43" s="1027"/>
      <c r="DP43" s="1028"/>
      <c r="DQ43" s="1026"/>
      <c r="DR43" s="1027"/>
      <c r="DS43" s="1027"/>
      <c r="DT43" s="1027"/>
      <c r="DU43" s="1028"/>
      <c r="DV43" s="1029"/>
      <c r="DW43" s="1030"/>
      <c r="DX43" s="1030"/>
      <c r="DY43" s="1030"/>
      <c r="DZ43" s="1031"/>
      <c r="EA43" s="199"/>
    </row>
    <row r="44" spans="1:131" s="200" customFormat="1" ht="26.25" customHeight="1" x14ac:dyDescent="0.15">
      <c r="A44" s="214">
        <v>17</v>
      </c>
      <c r="B44" s="1074"/>
      <c r="C44" s="1075"/>
      <c r="D44" s="1075"/>
      <c r="E44" s="1075"/>
      <c r="F44" s="1075"/>
      <c r="G44" s="1075"/>
      <c r="H44" s="1075"/>
      <c r="I44" s="1075"/>
      <c r="J44" s="1075"/>
      <c r="K44" s="1075"/>
      <c r="L44" s="1075"/>
      <c r="M44" s="1075"/>
      <c r="N44" s="1075"/>
      <c r="O44" s="1075"/>
      <c r="P44" s="1076"/>
      <c r="Q44" s="1080"/>
      <c r="R44" s="1081"/>
      <c r="S44" s="1081"/>
      <c r="T44" s="1081"/>
      <c r="U44" s="1081"/>
      <c r="V44" s="1081"/>
      <c r="W44" s="1081"/>
      <c r="X44" s="1081"/>
      <c r="Y44" s="1081"/>
      <c r="Z44" s="1081"/>
      <c r="AA44" s="1081"/>
      <c r="AB44" s="1081"/>
      <c r="AC44" s="1081"/>
      <c r="AD44" s="1081"/>
      <c r="AE44" s="1082"/>
      <c r="AF44" s="1056"/>
      <c r="AG44" s="1057"/>
      <c r="AH44" s="1057"/>
      <c r="AI44" s="1057"/>
      <c r="AJ44" s="1058"/>
      <c r="AK44" s="1009"/>
      <c r="AL44" s="1000"/>
      <c r="AM44" s="1000"/>
      <c r="AN44" s="1000"/>
      <c r="AO44" s="1000"/>
      <c r="AP44" s="1000"/>
      <c r="AQ44" s="1000"/>
      <c r="AR44" s="1000"/>
      <c r="AS44" s="1000"/>
      <c r="AT44" s="1000"/>
      <c r="AU44" s="1000"/>
      <c r="AV44" s="1000"/>
      <c r="AW44" s="1000"/>
      <c r="AX44" s="1000"/>
      <c r="AY44" s="1000"/>
      <c r="AZ44" s="1079"/>
      <c r="BA44" s="1079"/>
      <c r="BB44" s="1079"/>
      <c r="BC44" s="1079"/>
      <c r="BD44" s="1079"/>
      <c r="BE44" s="1069"/>
      <c r="BF44" s="1069"/>
      <c r="BG44" s="1069"/>
      <c r="BH44" s="1069"/>
      <c r="BI44" s="1070"/>
      <c r="BJ44" s="205"/>
      <c r="BK44" s="205"/>
      <c r="BL44" s="205"/>
      <c r="BM44" s="205"/>
      <c r="BN44" s="205"/>
      <c r="BO44" s="218"/>
      <c r="BP44" s="218"/>
      <c r="BQ44" s="215">
        <v>38</v>
      </c>
      <c r="BR44" s="216"/>
      <c r="BS44" s="1051"/>
      <c r="BT44" s="1052"/>
      <c r="BU44" s="1052"/>
      <c r="BV44" s="1052"/>
      <c r="BW44" s="1052"/>
      <c r="BX44" s="1052"/>
      <c r="BY44" s="1052"/>
      <c r="BZ44" s="1052"/>
      <c r="CA44" s="1052"/>
      <c r="CB44" s="1052"/>
      <c r="CC44" s="1052"/>
      <c r="CD44" s="1052"/>
      <c r="CE44" s="1052"/>
      <c r="CF44" s="1052"/>
      <c r="CG44" s="1053"/>
      <c r="CH44" s="1026"/>
      <c r="CI44" s="1027"/>
      <c r="CJ44" s="1027"/>
      <c r="CK44" s="1027"/>
      <c r="CL44" s="1028"/>
      <c r="CM44" s="1026"/>
      <c r="CN44" s="1027"/>
      <c r="CO44" s="1027"/>
      <c r="CP44" s="1027"/>
      <c r="CQ44" s="1028"/>
      <c r="CR44" s="1026"/>
      <c r="CS44" s="1027"/>
      <c r="CT44" s="1027"/>
      <c r="CU44" s="1027"/>
      <c r="CV44" s="1028"/>
      <c r="CW44" s="1026"/>
      <c r="CX44" s="1027"/>
      <c r="CY44" s="1027"/>
      <c r="CZ44" s="1027"/>
      <c r="DA44" s="1028"/>
      <c r="DB44" s="1026"/>
      <c r="DC44" s="1027"/>
      <c r="DD44" s="1027"/>
      <c r="DE44" s="1027"/>
      <c r="DF44" s="1028"/>
      <c r="DG44" s="1026"/>
      <c r="DH44" s="1027"/>
      <c r="DI44" s="1027"/>
      <c r="DJ44" s="1027"/>
      <c r="DK44" s="1028"/>
      <c r="DL44" s="1026"/>
      <c r="DM44" s="1027"/>
      <c r="DN44" s="1027"/>
      <c r="DO44" s="1027"/>
      <c r="DP44" s="1028"/>
      <c r="DQ44" s="1026"/>
      <c r="DR44" s="1027"/>
      <c r="DS44" s="1027"/>
      <c r="DT44" s="1027"/>
      <c r="DU44" s="1028"/>
      <c r="DV44" s="1029"/>
      <c r="DW44" s="1030"/>
      <c r="DX44" s="1030"/>
      <c r="DY44" s="1030"/>
      <c r="DZ44" s="1031"/>
      <c r="EA44" s="199"/>
    </row>
    <row r="45" spans="1:131" s="200" customFormat="1" ht="26.25" customHeight="1" x14ac:dyDescent="0.15">
      <c r="A45" s="214">
        <v>18</v>
      </c>
      <c r="B45" s="1074"/>
      <c r="C45" s="1075"/>
      <c r="D45" s="1075"/>
      <c r="E45" s="1075"/>
      <c r="F45" s="1075"/>
      <c r="G45" s="1075"/>
      <c r="H45" s="1075"/>
      <c r="I45" s="1075"/>
      <c r="J45" s="1075"/>
      <c r="K45" s="1075"/>
      <c r="L45" s="1075"/>
      <c r="M45" s="1075"/>
      <c r="N45" s="1075"/>
      <c r="O45" s="1075"/>
      <c r="P45" s="1076"/>
      <c r="Q45" s="1080"/>
      <c r="R45" s="1081"/>
      <c r="S45" s="1081"/>
      <c r="T45" s="1081"/>
      <c r="U45" s="1081"/>
      <c r="V45" s="1081"/>
      <c r="W45" s="1081"/>
      <c r="X45" s="1081"/>
      <c r="Y45" s="1081"/>
      <c r="Z45" s="1081"/>
      <c r="AA45" s="1081"/>
      <c r="AB45" s="1081"/>
      <c r="AC45" s="1081"/>
      <c r="AD45" s="1081"/>
      <c r="AE45" s="1082"/>
      <c r="AF45" s="1056"/>
      <c r="AG45" s="1057"/>
      <c r="AH45" s="1057"/>
      <c r="AI45" s="1057"/>
      <c r="AJ45" s="1058"/>
      <c r="AK45" s="1009"/>
      <c r="AL45" s="1000"/>
      <c r="AM45" s="1000"/>
      <c r="AN45" s="1000"/>
      <c r="AO45" s="1000"/>
      <c r="AP45" s="1000"/>
      <c r="AQ45" s="1000"/>
      <c r="AR45" s="1000"/>
      <c r="AS45" s="1000"/>
      <c r="AT45" s="1000"/>
      <c r="AU45" s="1000"/>
      <c r="AV45" s="1000"/>
      <c r="AW45" s="1000"/>
      <c r="AX45" s="1000"/>
      <c r="AY45" s="1000"/>
      <c r="AZ45" s="1079"/>
      <c r="BA45" s="1079"/>
      <c r="BB45" s="1079"/>
      <c r="BC45" s="1079"/>
      <c r="BD45" s="1079"/>
      <c r="BE45" s="1069"/>
      <c r="BF45" s="1069"/>
      <c r="BG45" s="1069"/>
      <c r="BH45" s="1069"/>
      <c r="BI45" s="1070"/>
      <c r="BJ45" s="205"/>
      <c r="BK45" s="205"/>
      <c r="BL45" s="205"/>
      <c r="BM45" s="205"/>
      <c r="BN45" s="205"/>
      <c r="BO45" s="218"/>
      <c r="BP45" s="218"/>
      <c r="BQ45" s="215">
        <v>39</v>
      </c>
      <c r="BR45" s="216"/>
      <c r="BS45" s="1051"/>
      <c r="BT45" s="1052"/>
      <c r="BU45" s="1052"/>
      <c r="BV45" s="1052"/>
      <c r="BW45" s="1052"/>
      <c r="BX45" s="1052"/>
      <c r="BY45" s="1052"/>
      <c r="BZ45" s="1052"/>
      <c r="CA45" s="1052"/>
      <c r="CB45" s="1052"/>
      <c r="CC45" s="1052"/>
      <c r="CD45" s="1052"/>
      <c r="CE45" s="1052"/>
      <c r="CF45" s="1052"/>
      <c r="CG45" s="1053"/>
      <c r="CH45" s="1026"/>
      <c r="CI45" s="1027"/>
      <c r="CJ45" s="1027"/>
      <c r="CK45" s="1027"/>
      <c r="CL45" s="1028"/>
      <c r="CM45" s="1026"/>
      <c r="CN45" s="1027"/>
      <c r="CO45" s="1027"/>
      <c r="CP45" s="1027"/>
      <c r="CQ45" s="1028"/>
      <c r="CR45" s="1026"/>
      <c r="CS45" s="1027"/>
      <c r="CT45" s="1027"/>
      <c r="CU45" s="1027"/>
      <c r="CV45" s="1028"/>
      <c r="CW45" s="1026"/>
      <c r="CX45" s="1027"/>
      <c r="CY45" s="1027"/>
      <c r="CZ45" s="1027"/>
      <c r="DA45" s="1028"/>
      <c r="DB45" s="1026"/>
      <c r="DC45" s="1027"/>
      <c r="DD45" s="1027"/>
      <c r="DE45" s="1027"/>
      <c r="DF45" s="1028"/>
      <c r="DG45" s="1026"/>
      <c r="DH45" s="1027"/>
      <c r="DI45" s="1027"/>
      <c r="DJ45" s="1027"/>
      <c r="DK45" s="1028"/>
      <c r="DL45" s="1026"/>
      <c r="DM45" s="1027"/>
      <c r="DN45" s="1027"/>
      <c r="DO45" s="1027"/>
      <c r="DP45" s="1028"/>
      <c r="DQ45" s="1026"/>
      <c r="DR45" s="1027"/>
      <c r="DS45" s="1027"/>
      <c r="DT45" s="1027"/>
      <c r="DU45" s="1028"/>
      <c r="DV45" s="1029"/>
      <c r="DW45" s="1030"/>
      <c r="DX45" s="1030"/>
      <c r="DY45" s="1030"/>
      <c r="DZ45" s="1031"/>
      <c r="EA45" s="199"/>
    </row>
    <row r="46" spans="1:131" s="200" customFormat="1" ht="26.25" customHeight="1" x14ac:dyDescent="0.15">
      <c r="A46" s="214">
        <v>19</v>
      </c>
      <c r="B46" s="1074"/>
      <c r="C46" s="1075"/>
      <c r="D46" s="1075"/>
      <c r="E46" s="1075"/>
      <c r="F46" s="1075"/>
      <c r="G46" s="1075"/>
      <c r="H46" s="1075"/>
      <c r="I46" s="1075"/>
      <c r="J46" s="1075"/>
      <c r="K46" s="1075"/>
      <c r="L46" s="1075"/>
      <c r="M46" s="1075"/>
      <c r="N46" s="1075"/>
      <c r="O46" s="1075"/>
      <c r="P46" s="1076"/>
      <c r="Q46" s="1080"/>
      <c r="R46" s="1081"/>
      <c r="S46" s="1081"/>
      <c r="T46" s="1081"/>
      <c r="U46" s="1081"/>
      <c r="V46" s="1081"/>
      <c r="W46" s="1081"/>
      <c r="X46" s="1081"/>
      <c r="Y46" s="1081"/>
      <c r="Z46" s="1081"/>
      <c r="AA46" s="1081"/>
      <c r="AB46" s="1081"/>
      <c r="AC46" s="1081"/>
      <c r="AD46" s="1081"/>
      <c r="AE46" s="1082"/>
      <c r="AF46" s="1056"/>
      <c r="AG46" s="1057"/>
      <c r="AH46" s="1057"/>
      <c r="AI46" s="1057"/>
      <c r="AJ46" s="1058"/>
      <c r="AK46" s="1009"/>
      <c r="AL46" s="1000"/>
      <c r="AM46" s="1000"/>
      <c r="AN46" s="1000"/>
      <c r="AO46" s="1000"/>
      <c r="AP46" s="1000"/>
      <c r="AQ46" s="1000"/>
      <c r="AR46" s="1000"/>
      <c r="AS46" s="1000"/>
      <c r="AT46" s="1000"/>
      <c r="AU46" s="1000"/>
      <c r="AV46" s="1000"/>
      <c r="AW46" s="1000"/>
      <c r="AX46" s="1000"/>
      <c r="AY46" s="1000"/>
      <c r="AZ46" s="1079"/>
      <c r="BA46" s="1079"/>
      <c r="BB46" s="1079"/>
      <c r="BC46" s="1079"/>
      <c r="BD46" s="1079"/>
      <c r="BE46" s="1069"/>
      <c r="BF46" s="1069"/>
      <c r="BG46" s="1069"/>
      <c r="BH46" s="1069"/>
      <c r="BI46" s="1070"/>
      <c r="BJ46" s="205"/>
      <c r="BK46" s="205"/>
      <c r="BL46" s="205"/>
      <c r="BM46" s="205"/>
      <c r="BN46" s="205"/>
      <c r="BO46" s="218"/>
      <c r="BP46" s="218"/>
      <c r="BQ46" s="215">
        <v>40</v>
      </c>
      <c r="BR46" s="216"/>
      <c r="BS46" s="1051"/>
      <c r="BT46" s="1052"/>
      <c r="BU46" s="1052"/>
      <c r="BV46" s="1052"/>
      <c r="BW46" s="1052"/>
      <c r="BX46" s="1052"/>
      <c r="BY46" s="1052"/>
      <c r="BZ46" s="1052"/>
      <c r="CA46" s="1052"/>
      <c r="CB46" s="1052"/>
      <c r="CC46" s="1052"/>
      <c r="CD46" s="1052"/>
      <c r="CE46" s="1052"/>
      <c r="CF46" s="1052"/>
      <c r="CG46" s="1053"/>
      <c r="CH46" s="1026"/>
      <c r="CI46" s="1027"/>
      <c r="CJ46" s="1027"/>
      <c r="CK46" s="1027"/>
      <c r="CL46" s="1028"/>
      <c r="CM46" s="1026"/>
      <c r="CN46" s="1027"/>
      <c r="CO46" s="1027"/>
      <c r="CP46" s="1027"/>
      <c r="CQ46" s="1028"/>
      <c r="CR46" s="1026"/>
      <c r="CS46" s="1027"/>
      <c r="CT46" s="1027"/>
      <c r="CU46" s="1027"/>
      <c r="CV46" s="1028"/>
      <c r="CW46" s="1026"/>
      <c r="CX46" s="1027"/>
      <c r="CY46" s="1027"/>
      <c r="CZ46" s="1027"/>
      <c r="DA46" s="1028"/>
      <c r="DB46" s="1026"/>
      <c r="DC46" s="1027"/>
      <c r="DD46" s="1027"/>
      <c r="DE46" s="1027"/>
      <c r="DF46" s="1028"/>
      <c r="DG46" s="1026"/>
      <c r="DH46" s="1027"/>
      <c r="DI46" s="1027"/>
      <c r="DJ46" s="1027"/>
      <c r="DK46" s="1028"/>
      <c r="DL46" s="1026"/>
      <c r="DM46" s="1027"/>
      <c r="DN46" s="1027"/>
      <c r="DO46" s="1027"/>
      <c r="DP46" s="1028"/>
      <c r="DQ46" s="1026"/>
      <c r="DR46" s="1027"/>
      <c r="DS46" s="1027"/>
      <c r="DT46" s="1027"/>
      <c r="DU46" s="1028"/>
      <c r="DV46" s="1029"/>
      <c r="DW46" s="1030"/>
      <c r="DX46" s="1030"/>
      <c r="DY46" s="1030"/>
      <c r="DZ46" s="1031"/>
      <c r="EA46" s="199"/>
    </row>
    <row r="47" spans="1:131" s="200" customFormat="1" ht="26.25" customHeight="1" x14ac:dyDescent="0.15">
      <c r="A47" s="214">
        <v>20</v>
      </c>
      <c r="B47" s="1074"/>
      <c r="C47" s="1075"/>
      <c r="D47" s="1075"/>
      <c r="E47" s="1075"/>
      <c r="F47" s="1075"/>
      <c r="G47" s="1075"/>
      <c r="H47" s="1075"/>
      <c r="I47" s="1075"/>
      <c r="J47" s="1075"/>
      <c r="K47" s="1075"/>
      <c r="L47" s="1075"/>
      <c r="M47" s="1075"/>
      <c r="N47" s="1075"/>
      <c r="O47" s="1075"/>
      <c r="P47" s="1076"/>
      <c r="Q47" s="1080"/>
      <c r="R47" s="1081"/>
      <c r="S47" s="1081"/>
      <c r="T47" s="1081"/>
      <c r="U47" s="1081"/>
      <c r="V47" s="1081"/>
      <c r="W47" s="1081"/>
      <c r="X47" s="1081"/>
      <c r="Y47" s="1081"/>
      <c r="Z47" s="1081"/>
      <c r="AA47" s="1081"/>
      <c r="AB47" s="1081"/>
      <c r="AC47" s="1081"/>
      <c r="AD47" s="1081"/>
      <c r="AE47" s="1082"/>
      <c r="AF47" s="1056"/>
      <c r="AG47" s="1057"/>
      <c r="AH47" s="1057"/>
      <c r="AI47" s="1057"/>
      <c r="AJ47" s="1058"/>
      <c r="AK47" s="1009"/>
      <c r="AL47" s="1000"/>
      <c r="AM47" s="1000"/>
      <c r="AN47" s="1000"/>
      <c r="AO47" s="1000"/>
      <c r="AP47" s="1000"/>
      <c r="AQ47" s="1000"/>
      <c r="AR47" s="1000"/>
      <c r="AS47" s="1000"/>
      <c r="AT47" s="1000"/>
      <c r="AU47" s="1000"/>
      <c r="AV47" s="1000"/>
      <c r="AW47" s="1000"/>
      <c r="AX47" s="1000"/>
      <c r="AY47" s="1000"/>
      <c r="AZ47" s="1079"/>
      <c r="BA47" s="1079"/>
      <c r="BB47" s="1079"/>
      <c r="BC47" s="1079"/>
      <c r="BD47" s="1079"/>
      <c r="BE47" s="1069"/>
      <c r="BF47" s="1069"/>
      <c r="BG47" s="1069"/>
      <c r="BH47" s="1069"/>
      <c r="BI47" s="1070"/>
      <c r="BJ47" s="205"/>
      <c r="BK47" s="205"/>
      <c r="BL47" s="205"/>
      <c r="BM47" s="205"/>
      <c r="BN47" s="205"/>
      <c r="BO47" s="218"/>
      <c r="BP47" s="218"/>
      <c r="BQ47" s="215">
        <v>41</v>
      </c>
      <c r="BR47" s="216"/>
      <c r="BS47" s="1051"/>
      <c r="BT47" s="1052"/>
      <c r="BU47" s="1052"/>
      <c r="BV47" s="1052"/>
      <c r="BW47" s="1052"/>
      <c r="BX47" s="1052"/>
      <c r="BY47" s="1052"/>
      <c r="BZ47" s="1052"/>
      <c r="CA47" s="1052"/>
      <c r="CB47" s="1052"/>
      <c r="CC47" s="1052"/>
      <c r="CD47" s="1052"/>
      <c r="CE47" s="1052"/>
      <c r="CF47" s="1052"/>
      <c r="CG47" s="1053"/>
      <c r="CH47" s="1026"/>
      <c r="CI47" s="1027"/>
      <c r="CJ47" s="1027"/>
      <c r="CK47" s="1027"/>
      <c r="CL47" s="1028"/>
      <c r="CM47" s="1026"/>
      <c r="CN47" s="1027"/>
      <c r="CO47" s="1027"/>
      <c r="CP47" s="1027"/>
      <c r="CQ47" s="1028"/>
      <c r="CR47" s="1026"/>
      <c r="CS47" s="1027"/>
      <c r="CT47" s="1027"/>
      <c r="CU47" s="1027"/>
      <c r="CV47" s="1028"/>
      <c r="CW47" s="1026"/>
      <c r="CX47" s="1027"/>
      <c r="CY47" s="1027"/>
      <c r="CZ47" s="1027"/>
      <c r="DA47" s="1028"/>
      <c r="DB47" s="1026"/>
      <c r="DC47" s="1027"/>
      <c r="DD47" s="1027"/>
      <c r="DE47" s="1027"/>
      <c r="DF47" s="1028"/>
      <c r="DG47" s="1026"/>
      <c r="DH47" s="1027"/>
      <c r="DI47" s="1027"/>
      <c r="DJ47" s="1027"/>
      <c r="DK47" s="1028"/>
      <c r="DL47" s="1026"/>
      <c r="DM47" s="1027"/>
      <c r="DN47" s="1027"/>
      <c r="DO47" s="1027"/>
      <c r="DP47" s="1028"/>
      <c r="DQ47" s="1026"/>
      <c r="DR47" s="1027"/>
      <c r="DS47" s="1027"/>
      <c r="DT47" s="1027"/>
      <c r="DU47" s="1028"/>
      <c r="DV47" s="1029"/>
      <c r="DW47" s="1030"/>
      <c r="DX47" s="1030"/>
      <c r="DY47" s="1030"/>
      <c r="DZ47" s="1031"/>
      <c r="EA47" s="199"/>
    </row>
    <row r="48" spans="1:131" s="200" customFormat="1" ht="26.25" customHeight="1" x14ac:dyDescent="0.15">
      <c r="A48" s="214">
        <v>21</v>
      </c>
      <c r="B48" s="1074"/>
      <c r="C48" s="1075"/>
      <c r="D48" s="1075"/>
      <c r="E48" s="1075"/>
      <c r="F48" s="1075"/>
      <c r="G48" s="1075"/>
      <c r="H48" s="1075"/>
      <c r="I48" s="1075"/>
      <c r="J48" s="1075"/>
      <c r="K48" s="1075"/>
      <c r="L48" s="1075"/>
      <c r="M48" s="1075"/>
      <c r="N48" s="1075"/>
      <c r="O48" s="1075"/>
      <c r="P48" s="1076"/>
      <c r="Q48" s="1080"/>
      <c r="R48" s="1081"/>
      <c r="S48" s="1081"/>
      <c r="T48" s="1081"/>
      <c r="U48" s="1081"/>
      <c r="V48" s="1081"/>
      <c r="W48" s="1081"/>
      <c r="X48" s="1081"/>
      <c r="Y48" s="1081"/>
      <c r="Z48" s="1081"/>
      <c r="AA48" s="1081"/>
      <c r="AB48" s="1081"/>
      <c r="AC48" s="1081"/>
      <c r="AD48" s="1081"/>
      <c r="AE48" s="1082"/>
      <c r="AF48" s="1056"/>
      <c r="AG48" s="1057"/>
      <c r="AH48" s="1057"/>
      <c r="AI48" s="1057"/>
      <c r="AJ48" s="1058"/>
      <c r="AK48" s="1009"/>
      <c r="AL48" s="1000"/>
      <c r="AM48" s="1000"/>
      <c r="AN48" s="1000"/>
      <c r="AO48" s="1000"/>
      <c r="AP48" s="1000"/>
      <c r="AQ48" s="1000"/>
      <c r="AR48" s="1000"/>
      <c r="AS48" s="1000"/>
      <c r="AT48" s="1000"/>
      <c r="AU48" s="1000"/>
      <c r="AV48" s="1000"/>
      <c r="AW48" s="1000"/>
      <c r="AX48" s="1000"/>
      <c r="AY48" s="1000"/>
      <c r="AZ48" s="1079"/>
      <c r="BA48" s="1079"/>
      <c r="BB48" s="1079"/>
      <c r="BC48" s="1079"/>
      <c r="BD48" s="1079"/>
      <c r="BE48" s="1069"/>
      <c r="BF48" s="1069"/>
      <c r="BG48" s="1069"/>
      <c r="BH48" s="1069"/>
      <c r="BI48" s="1070"/>
      <c r="BJ48" s="205"/>
      <c r="BK48" s="205"/>
      <c r="BL48" s="205"/>
      <c r="BM48" s="205"/>
      <c r="BN48" s="205"/>
      <c r="BO48" s="218"/>
      <c r="BP48" s="218"/>
      <c r="BQ48" s="215">
        <v>42</v>
      </c>
      <c r="BR48" s="216"/>
      <c r="BS48" s="1051"/>
      <c r="BT48" s="1052"/>
      <c r="BU48" s="1052"/>
      <c r="BV48" s="1052"/>
      <c r="BW48" s="1052"/>
      <c r="BX48" s="1052"/>
      <c r="BY48" s="1052"/>
      <c r="BZ48" s="1052"/>
      <c r="CA48" s="1052"/>
      <c r="CB48" s="1052"/>
      <c r="CC48" s="1052"/>
      <c r="CD48" s="1052"/>
      <c r="CE48" s="1052"/>
      <c r="CF48" s="1052"/>
      <c r="CG48" s="1053"/>
      <c r="CH48" s="1026"/>
      <c r="CI48" s="1027"/>
      <c r="CJ48" s="1027"/>
      <c r="CK48" s="1027"/>
      <c r="CL48" s="1028"/>
      <c r="CM48" s="1026"/>
      <c r="CN48" s="1027"/>
      <c r="CO48" s="1027"/>
      <c r="CP48" s="1027"/>
      <c r="CQ48" s="1028"/>
      <c r="CR48" s="1026"/>
      <c r="CS48" s="1027"/>
      <c r="CT48" s="1027"/>
      <c r="CU48" s="1027"/>
      <c r="CV48" s="1028"/>
      <c r="CW48" s="1026"/>
      <c r="CX48" s="1027"/>
      <c r="CY48" s="1027"/>
      <c r="CZ48" s="1027"/>
      <c r="DA48" s="1028"/>
      <c r="DB48" s="1026"/>
      <c r="DC48" s="1027"/>
      <c r="DD48" s="1027"/>
      <c r="DE48" s="1027"/>
      <c r="DF48" s="1028"/>
      <c r="DG48" s="1026"/>
      <c r="DH48" s="1027"/>
      <c r="DI48" s="1027"/>
      <c r="DJ48" s="1027"/>
      <c r="DK48" s="1028"/>
      <c r="DL48" s="1026"/>
      <c r="DM48" s="1027"/>
      <c r="DN48" s="1027"/>
      <c r="DO48" s="1027"/>
      <c r="DP48" s="1028"/>
      <c r="DQ48" s="1026"/>
      <c r="DR48" s="1027"/>
      <c r="DS48" s="1027"/>
      <c r="DT48" s="1027"/>
      <c r="DU48" s="1028"/>
      <c r="DV48" s="1029"/>
      <c r="DW48" s="1030"/>
      <c r="DX48" s="1030"/>
      <c r="DY48" s="1030"/>
      <c r="DZ48" s="1031"/>
      <c r="EA48" s="199"/>
    </row>
    <row r="49" spans="1:131" s="200" customFormat="1" ht="26.25" customHeight="1" x14ac:dyDescent="0.15">
      <c r="A49" s="214">
        <v>22</v>
      </c>
      <c r="B49" s="1074"/>
      <c r="C49" s="1075"/>
      <c r="D49" s="1075"/>
      <c r="E49" s="1075"/>
      <c r="F49" s="1075"/>
      <c r="G49" s="1075"/>
      <c r="H49" s="1075"/>
      <c r="I49" s="1075"/>
      <c r="J49" s="1075"/>
      <c r="K49" s="1075"/>
      <c r="L49" s="1075"/>
      <c r="M49" s="1075"/>
      <c r="N49" s="1075"/>
      <c r="O49" s="1075"/>
      <c r="P49" s="1076"/>
      <c r="Q49" s="1080"/>
      <c r="R49" s="1081"/>
      <c r="S49" s="1081"/>
      <c r="T49" s="1081"/>
      <c r="U49" s="1081"/>
      <c r="V49" s="1081"/>
      <c r="W49" s="1081"/>
      <c r="X49" s="1081"/>
      <c r="Y49" s="1081"/>
      <c r="Z49" s="1081"/>
      <c r="AA49" s="1081"/>
      <c r="AB49" s="1081"/>
      <c r="AC49" s="1081"/>
      <c r="AD49" s="1081"/>
      <c r="AE49" s="1082"/>
      <c r="AF49" s="1056"/>
      <c r="AG49" s="1057"/>
      <c r="AH49" s="1057"/>
      <c r="AI49" s="1057"/>
      <c r="AJ49" s="1058"/>
      <c r="AK49" s="1009"/>
      <c r="AL49" s="1000"/>
      <c r="AM49" s="1000"/>
      <c r="AN49" s="1000"/>
      <c r="AO49" s="1000"/>
      <c r="AP49" s="1000"/>
      <c r="AQ49" s="1000"/>
      <c r="AR49" s="1000"/>
      <c r="AS49" s="1000"/>
      <c r="AT49" s="1000"/>
      <c r="AU49" s="1000"/>
      <c r="AV49" s="1000"/>
      <c r="AW49" s="1000"/>
      <c r="AX49" s="1000"/>
      <c r="AY49" s="1000"/>
      <c r="AZ49" s="1079"/>
      <c r="BA49" s="1079"/>
      <c r="BB49" s="1079"/>
      <c r="BC49" s="1079"/>
      <c r="BD49" s="1079"/>
      <c r="BE49" s="1069"/>
      <c r="BF49" s="1069"/>
      <c r="BG49" s="1069"/>
      <c r="BH49" s="1069"/>
      <c r="BI49" s="1070"/>
      <c r="BJ49" s="205"/>
      <c r="BK49" s="205"/>
      <c r="BL49" s="205"/>
      <c r="BM49" s="205"/>
      <c r="BN49" s="205"/>
      <c r="BO49" s="218"/>
      <c r="BP49" s="218"/>
      <c r="BQ49" s="215">
        <v>43</v>
      </c>
      <c r="BR49" s="216"/>
      <c r="BS49" s="1051"/>
      <c r="BT49" s="1052"/>
      <c r="BU49" s="1052"/>
      <c r="BV49" s="1052"/>
      <c r="BW49" s="1052"/>
      <c r="BX49" s="1052"/>
      <c r="BY49" s="1052"/>
      <c r="BZ49" s="1052"/>
      <c r="CA49" s="1052"/>
      <c r="CB49" s="1052"/>
      <c r="CC49" s="1052"/>
      <c r="CD49" s="1052"/>
      <c r="CE49" s="1052"/>
      <c r="CF49" s="1052"/>
      <c r="CG49" s="1053"/>
      <c r="CH49" s="1026"/>
      <c r="CI49" s="1027"/>
      <c r="CJ49" s="1027"/>
      <c r="CK49" s="1027"/>
      <c r="CL49" s="1028"/>
      <c r="CM49" s="1026"/>
      <c r="CN49" s="1027"/>
      <c r="CO49" s="1027"/>
      <c r="CP49" s="1027"/>
      <c r="CQ49" s="1028"/>
      <c r="CR49" s="1026"/>
      <c r="CS49" s="1027"/>
      <c r="CT49" s="1027"/>
      <c r="CU49" s="1027"/>
      <c r="CV49" s="1028"/>
      <c r="CW49" s="1026"/>
      <c r="CX49" s="1027"/>
      <c r="CY49" s="1027"/>
      <c r="CZ49" s="1027"/>
      <c r="DA49" s="1028"/>
      <c r="DB49" s="1026"/>
      <c r="DC49" s="1027"/>
      <c r="DD49" s="1027"/>
      <c r="DE49" s="1027"/>
      <c r="DF49" s="1028"/>
      <c r="DG49" s="1026"/>
      <c r="DH49" s="1027"/>
      <c r="DI49" s="1027"/>
      <c r="DJ49" s="1027"/>
      <c r="DK49" s="1028"/>
      <c r="DL49" s="1026"/>
      <c r="DM49" s="1027"/>
      <c r="DN49" s="1027"/>
      <c r="DO49" s="1027"/>
      <c r="DP49" s="1028"/>
      <c r="DQ49" s="1026"/>
      <c r="DR49" s="1027"/>
      <c r="DS49" s="1027"/>
      <c r="DT49" s="1027"/>
      <c r="DU49" s="1028"/>
      <c r="DV49" s="1029"/>
      <c r="DW49" s="1030"/>
      <c r="DX49" s="1030"/>
      <c r="DY49" s="1030"/>
      <c r="DZ49" s="1031"/>
      <c r="EA49" s="199"/>
    </row>
    <row r="50" spans="1:131" s="200" customFormat="1" ht="26.25" customHeight="1" x14ac:dyDescent="0.15">
      <c r="A50" s="214">
        <v>23</v>
      </c>
      <c r="B50" s="1074"/>
      <c r="C50" s="1075"/>
      <c r="D50" s="1075"/>
      <c r="E50" s="1075"/>
      <c r="F50" s="1075"/>
      <c r="G50" s="1075"/>
      <c r="H50" s="1075"/>
      <c r="I50" s="1075"/>
      <c r="J50" s="1075"/>
      <c r="K50" s="1075"/>
      <c r="L50" s="1075"/>
      <c r="M50" s="1075"/>
      <c r="N50" s="1075"/>
      <c r="O50" s="1075"/>
      <c r="P50" s="1076"/>
      <c r="Q50" s="1077"/>
      <c r="R50" s="1060"/>
      <c r="S50" s="1060"/>
      <c r="T50" s="1060"/>
      <c r="U50" s="1060"/>
      <c r="V50" s="1060"/>
      <c r="W50" s="1060"/>
      <c r="X50" s="1060"/>
      <c r="Y50" s="1060"/>
      <c r="Z50" s="1060"/>
      <c r="AA50" s="1060"/>
      <c r="AB50" s="1060"/>
      <c r="AC50" s="1060"/>
      <c r="AD50" s="1060"/>
      <c r="AE50" s="1078"/>
      <c r="AF50" s="1056"/>
      <c r="AG50" s="1057"/>
      <c r="AH50" s="1057"/>
      <c r="AI50" s="1057"/>
      <c r="AJ50" s="1058"/>
      <c r="AK50" s="1059"/>
      <c r="AL50" s="1060"/>
      <c r="AM50" s="1060"/>
      <c r="AN50" s="1060"/>
      <c r="AO50" s="1060"/>
      <c r="AP50" s="1060"/>
      <c r="AQ50" s="1060"/>
      <c r="AR50" s="1060"/>
      <c r="AS50" s="1060"/>
      <c r="AT50" s="1060"/>
      <c r="AU50" s="1060"/>
      <c r="AV50" s="1060"/>
      <c r="AW50" s="1060"/>
      <c r="AX50" s="1060"/>
      <c r="AY50" s="1060"/>
      <c r="AZ50" s="1061"/>
      <c r="BA50" s="1061"/>
      <c r="BB50" s="1061"/>
      <c r="BC50" s="1061"/>
      <c r="BD50" s="1061"/>
      <c r="BE50" s="1069"/>
      <c r="BF50" s="1069"/>
      <c r="BG50" s="1069"/>
      <c r="BH50" s="1069"/>
      <c r="BI50" s="1070"/>
      <c r="BJ50" s="205"/>
      <c r="BK50" s="205"/>
      <c r="BL50" s="205"/>
      <c r="BM50" s="205"/>
      <c r="BN50" s="205"/>
      <c r="BO50" s="218"/>
      <c r="BP50" s="218"/>
      <c r="BQ50" s="215">
        <v>44</v>
      </c>
      <c r="BR50" s="216"/>
      <c r="BS50" s="1051"/>
      <c r="BT50" s="1052"/>
      <c r="BU50" s="1052"/>
      <c r="BV50" s="1052"/>
      <c r="BW50" s="1052"/>
      <c r="BX50" s="1052"/>
      <c r="BY50" s="1052"/>
      <c r="BZ50" s="1052"/>
      <c r="CA50" s="1052"/>
      <c r="CB50" s="1052"/>
      <c r="CC50" s="1052"/>
      <c r="CD50" s="1052"/>
      <c r="CE50" s="1052"/>
      <c r="CF50" s="1052"/>
      <c r="CG50" s="1053"/>
      <c r="CH50" s="1026"/>
      <c r="CI50" s="1027"/>
      <c r="CJ50" s="1027"/>
      <c r="CK50" s="1027"/>
      <c r="CL50" s="1028"/>
      <c r="CM50" s="1026"/>
      <c r="CN50" s="1027"/>
      <c r="CO50" s="1027"/>
      <c r="CP50" s="1027"/>
      <c r="CQ50" s="1028"/>
      <c r="CR50" s="1026"/>
      <c r="CS50" s="1027"/>
      <c r="CT50" s="1027"/>
      <c r="CU50" s="1027"/>
      <c r="CV50" s="1028"/>
      <c r="CW50" s="1026"/>
      <c r="CX50" s="1027"/>
      <c r="CY50" s="1027"/>
      <c r="CZ50" s="1027"/>
      <c r="DA50" s="1028"/>
      <c r="DB50" s="1026"/>
      <c r="DC50" s="1027"/>
      <c r="DD50" s="1027"/>
      <c r="DE50" s="1027"/>
      <c r="DF50" s="1028"/>
      <c r="DG50" s="1026"/>
      <c r="DH50" s="1027"/>
      <c r="DI50" s="1027"/>
      <c r="DJ50" s="1027"/>
      <c r="DK50" s="1028"/>
      <c r="DL50" s="1026"/>
      <c r="DM50" s="1027"/>
      <c r="DN50" s="1027"/>
      <c r="DO50" s="1027"/>
      <c r="DP50" s="1028"/>
      <c r="DQ50" s="1026"/>
      <c r="DR50" s="1027"/>
      <c r="DS50" s="1027"/>
      <c r="DT50" s="1027"/>
      <c r="DU50" s="1028"/>
      <c r="DV50" s="1029"/>
      <c r="DW50" s="1030"/>
      <c r="DX50" s="1030"/>
      <c r="DY50" s="1030"/>
      <c r="DZ50" s="1031"/>
      <c r="EA50" s="199"/>
    </row>
    <row r="51" spans="1:131" s="200" customFormat="1" ht="26.25" customHeight="1" x14ac:dyDescent="0.15">
      <c r="A51" s="214">
        <v>24</v>
      </c>
      <c r="B51" s="1074"/>
      <c r="C51" s="1075"/>
      <c r="D51" s="1075"/>
      <c r="E51" s="1075"/>
      <c r="F51" s="1075"/>
      <c r="G51" s="1075"/>
      <c r="H51" s="1075"/>
      <c r="I51" s="1075"/>
      <c r="J51" s="1075"/>
      <c r="K51" s="1075"/>
      <c r="L51" s="1075"/>
      <c r="M51" s="1075"/>
      <c r="N51" s="1075"/>
      <c r="O51" s="1075"/>
      <c r="P51" s="1076"/>
      <c r="Q51" s="1077"/>
      <c r="R51" s="1060"/>
      <c r="S51" s="1060"/>
      <c r="T51" s="1060"/>
      <c r="U51" s="1060"/>
      <c r="V51" s="1060"/>
      <c r="W51" s="1060"/>
      <c r="X51" s="1060"/>
      <c r="Y51" s="1060"/>
      <c r="Z51" s="1060"/>
      <c r="AA51" s="1060"/>
      <c r="AB51" s="1060"/>
      <c r="AC51" s="1060"/>
      <c r="AD51" s="1060"/>
      <c r="AE51" s="1078"/>
      <c r="AF51" s="1056"/>
      <c r="AG51" s="1057"/>
      <c r="AH51" s="1057"/>
      <c r="AI51" s="1057"/>
      <c r="AJ51" s="1058"/>
      <c r="AK51" s="1059"/>
      <c r="AL51" s="1060"/>
      <c r="AM51" s="1060"/>
      <c r="AN51" s="1060"/>
      <c r="AO51" s="1060"/>
      <c r="AP51" s="1060"/>
      <c r="AQ51" s="1060"/>
      <c r="AR51" s="1060"/>
      <c r="AS51" s="1060"/>
      <c r="AT51" s="1060"/>
      <c r="AU51" s="1060"/>
      <c r="AV51" s="1060"/>
      <c r="AW51" s="1060"/>
      <c r="AX51" s="1060"/>
      <c r="AY51" s="1060"/>
      <c r="AZ51" s="1061"/>
      <c r="BA51" s="1061"/>
      <c r="BB51" s="1061"/>
      <c r="BC51" s="1061"/>
      <c r="BD51" s="1061"/>
      <c r="BE51" s="1069"/>
      <c r="BF51" s="1069"/>
      <c r="BG51" s="1069"/>
      <c r="BH51" s="1069"/>
      <c r="BI51" s="1070"/>
      <c r="BJ51" s="205"/>
      <c r="BK51" s="205"/>
      <c r="BL51" s="205"/>
      <c r="BM51" s="205"/>
      <c r="BN51" s="205"/>
      <c r="BO51" s="218"/>
      <c r="BP51" s="218"/>
      <c r="BQ51" s="215">
        <v>45</v>
      </c>
      <c r="BR51" s="216"/>
      <c r="BS51" s="1051"/>
      <c r="BT51" s="1052"/>
      <c r="BU51" s="1052"/>
      <c r="BV51" s="1052"/>
      <c r="BW51" s="1052"/>
      <c r="BX51" s="1052"/>
      <c r="BY51" s="1052"/>
      <c r="BZ51" s="1052"/>
      <c r="CA51" s="1052"/>
      <c r="CB51" s="1052"/>
      <c r="CC51" s="1052"/>
      <c r="CD51" s="1052"/>
      <c r="CE51" s="1052"/>
      <c r="CF51" s="1052"/>
      <c r="CG51" s="1053"/>
      <c r="CH51" s="1026"/>
      <c r="CI51" s="1027"/>
      <c r="CJ51" s="1027"/>
      <c r="CK51" s="1027"/>
      <c r="CL51" s="1028"/>
      <c r="CM51" s="1026"/>
      <c r="CN51" s="1027"/>
      <c r="CO51" s="1027"/>
      <c r="CP51" s="1027"/>
      <c r="CQ51" s="1028"/>
      <c r="CR51" s="1026"/>
      <c r="CS51" s="1027"/>
      <c r="CT51" s="1027"/>
      <c r="CU51" s="1027"/>
      <c r="CV51" s="1028"/>
      <c r="CW51" s="1026"/>
      <c r="CX51" s="1027"/>
      <c r="CY51" s="1027"/>
      <c r="CZ51" s="1027"/>
      <c r="DA51" s="1028"/>
      <c r="DB51" s="1026"/>
      <c r="DC51" s="1027"/>
      <c r="DD51" s="1027"/>
      <c r="DE51" s="1027"/>
      <c r="DF51" s="1028"/>
      <c r="DG51" s="1026"/>
      <c r="DH51" s="1027"/>
      <c r="DI51" s="1027"/>
      <c r="DJ51" s="1027"/>
      <c r="DK51" s="1028"/>
      <c r="DL51" s="1026"/>
      <c r="DM51" s="1027"/>
      <c r="DN51" s="1027"/>
      <c r="DO51" s="1027"/>
      <c r="DP51" s="1028"/>
      <c r="DQ51" s="1026"/>
      <c r="DR51" s="1027"/>
      <c r="DS51" s="1027"/>
      <c r="DT51" s="1027"/>
      <c r="DU51" s="1028"/>
      <c r="DV51" s="1029"/>
      <c r="DW51" s="1030"/>
      <c r="DX51" s="1030"/>
      <c r="DY51" s="1030"/>
      <c r="DZ51" s="1031"/>
      <c r="EA51" s="199"/>
    </row>
    <row r="52" spans="1:131" s="200" customFormat="1" ht="26.25" customHeight="1" x14ac:dyDescent="0.15">
      <c r="A52" s="214">
        <v>25</v>
      </c>
      <c r="B52" s="1074"/>
      <c r="C52" s="1075"/>
      <c r="D52" s="1075"/>
      <c r="E52" s="1075"/>
      <c r="F52" s="1075"/>
      <c r="G52" s="1075"/>
      <c r="H52" s="1075"/>
      <c r="I52" s="1075"/>
      <c r="J52" s="1075"/>
      <c r="K52" s="1075"/>
      <c r="L52" s="1075"/>
      <c r="M52" s="1075"/>
      <c r="N52" s="1075"/>
      <c r="O52" s="1075"/>
      <c r="P52" s="1076"/>
      <c r="Q52" s="1077"/>
      <c r="R52" s="1060"/>
      <c r="S52" s="1060"/>
      <c r="T52" s="1060"/>
      <c r="U52" s="1060"/>
      <c r="V52" s="1060"/>
      <c r="W52" s="1060"/>
      <c r="X52" s="1060"/>
      <c r="Y52" s="1060"/>
      <c r="Z52" s="1060"/>
      <c r="AA52" s="1060"/>
      <c r="AB52" s="1060"/>
      <c r="AC52" s="1060"/>
      <c r="AD52" s="1060"/>
      <c r="AE52" s="1078"/>
      <c r="AF52" s="1056"/>
      <c r="AG52" s="1057"/>
      <c r="AH52" s="1057"/>
      <c r="AI52" s="1057"/>
      <c r="AJ52" s="1058"/>
      <c r="AK52" s="1059"/>
      <c r="AL52" s="1060"/>
      <c r="AM52" s="1060"/>
      <c r="AN52" s="1060"/>
      <c r="AO52" s="1060"/>
      <c r="AP52" s="1060"/>
      <c r="AQ52" s="1060"/>
      <c r="AR52" s="1060"/>
      <c r="AS52" s="1060"/>
      <c r="AT52" s="1060"/>
      <c r="AU52" s="1060"/>
      <c r="AV52" s="1060"/>
      <c r="AW52" s="1060"/>
      <c r="AX52" s="1060"/>
      <c r="AY52" s="1060"/>
      <c r="AZ52" s="1061"/>
      <c r="BA52" s="1061"/>
      <c r="BB52" s="1061"/>
      <c r="BC52" s="1061"/>
      <c r="BD52" s="1061"/>
      <c r="BE52" s="1069"/>
      <c r="BF52" s="1069"/>
      <c r="BG52" s="1069"/>
      <c r="BH52" s="1069"/>
      <c r="BI52" s="1070"/>
      <c r="BJ52" s="205"/>
      <c r="BK52" s="205"/>
      <c r="BL52" s="205"/>
      <c r="BM52" s="205"/>
      <c r="BN52" s="205"/>
      <c r="BO52" s="218"/>
      <c r="BP52" s="218"/>
      <c r="BQ52" s="215">
        <v>46</v>
      </c>
      <c r="BR52" s="216"/>
      <c r="BS52" s="1051"/>
      <c r="BT52" s="1052"/>
      <c r="BU52" s="1052"/>
      <c r="BV52" s="1052"/>
      <c r="BW52" s="1052"/>
      <c r="BX52" s="1052"/>
      <c r="BY52" s="1052"/>
      <c r="BZ52" s="1052"/>
      <c r="CA52" s="1052"/>
      <c r="CB52" s="1052"/>
      <c r="CC52" s="1052"/>
      <c r="CD52" s="1052"/>
      <c r="CE52" s="1052"/>
      <c r="CF52" s="1052"/>
      <c r="CG52" s="1053"/>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199"/>
    </row>
    <row r="53" spans="1:131" s="200" customFormat="1" ht="26.25" customHeight="1" x14ac:dyDescent="0.15">
      <c r="A53" s="214">
        <v>26</v>
      </c>
      <c r="B53" s="1074"/>
      <c r="C53" s="1075"/>
      <c r="D53" s="1075"/>
      <c r="E53" s="1075"/>
      <c r="F53" s="1075"/>
      <c r="G53" s="1075"/>
      <c r="H53" s="1075"/>
      <c r="I53" s="1075"/>
      <c r="J53" s="1075"/>
      <c r="K53" s="1075"/>
      <c r="L53" s="1075"/>
      <c r="M53" s="1075"/>
      <c r="N53" s="1075"/>
      <c r="O53" s="1075"/>
      <c r="P53" s="1076"/>
      <c r="Q53" s="1077"/>
      <c r="R53" s="1060"/>
      <c r="S53" s="1060"/>
      <c r="T53" s="1060"/>
      <c r="U53" s="1060"/>
      <c r="V53" s="1060"/>
      <c r="W53" s="1060"/>
      <c r="X53" s="1060"/>
      <c r="Y53" s="1060"/>
      <c r="Z53" s="1060"/>
      <c r="AA53" s="1060"/>
      <c r="AB53" s="1060"/>
      <c r="AC53" s="1060"/>
      <c r="AD53" s="1060"/>
      <c r="AE53" s="1078"/>
      <c r="AF53" s="1056"/>
      <c r="AG53" s="1057"/>
      <c r="AH53" s="1057"/>
      <c r="AI53" s="1057"/>
      <c r="AJ53" s="1058"/>
      <c r="AK53" s="1059"/>
      <c r="AL53" s="1060"/>
      <c r="AM53" s="1060"/>
      <c r="AN53" s="1060"/>
      <c r="AO53" s="1060"/>
      <c r="AP53" s="1060"/>
      <c r="AQ53" s="1060"/>
      <c r="AR53" s="1060"/>
      <c r="AS53" s="1060"/>
      <c r="AT53" s="1060"/>
      <c r="AU53" s="1060"/>
      <c r="AV53" s="1060"/>
      <c r="AW53" s="1060"/>
      <c r="AX53" s="1060"/>
      <c r="AY53" s="1060"/>
      <c r="AZ53" s="1061"/>
      <c r="BA53" s="1061"/>
      <c r="BB53" s="1061"/>
      <c r="BC53" s="1061"/>
      <c r="BD53" s="1061"/>
      <c r="BE53" s="1069"/>
      <c r="BF53" s="1069"/>
      <c r="BG53" s="1069"/>
      <c r="BH53" s="1069"/>
      <c r="BI53" s="1070"/>
      <c r="BJ53" s="205"/>
      <c r="BK53" s="205"/>
      <c r="BL53" s="205"/>
      <c r="BM53" s="205"/>
      <c r="BN53" s="205"/>
      <c r="BO53" s="218"/>
      <c r="BP53" s="218"/>
      <c r="BQ53" s="215">
        <v>47</v>
      </c>
      <c r="BR53" s="216"/>
      <c r="BS53" s="1051"/>
      <c r="BT53" s="1052"/>
      <c r="BU53" s="1052"/>
      <c r="BV53" s="1052"/>
      <c r="BW53" s="1052"/>
      <c r="BX53" s="1052"/>
      <c r="BY53" s="1052"/>
      <c r="BZ53" s="1052"/>
      <c r="CA53" s="1052"/>
      <c r="CB53" s="1052"/>
      <c r="CC53" s="1052"/>
      <c r="CD53" s="1052"/>
      <c r="CE53" s="1052"/>
      <c r="CF53" s="1052"/>
      <c r="CG53" s="1053"/>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199"/>
    </row>
    <row r="54" spans="1:131" s="200" customFormat="1" ht="26.25" customHeight="1" x14ac:dyDescent="0.15">
      <c r="A54" s="214">
        <v>27</v>
      </c>
      <c r="B54" s="1074"/>
      <c r="C54" s="1075"/>
      <c r="D54" s="1075"/>
      <c r="E54" s="1075"/>
      <c r="F54" s="1075"/>
      <c r="G54" s="1075"/>
      <c r="H54" s="1075"/>
      <c r="I54" s="1075"/>
      <c r="J54" s="1075"/>
      <c r="K54" s="1075"/>
      <c r="L54" s="1075"/>
      <c r="M54" s="1075"/>
      <c r="N54" s="1075"/>
      <c r="O54" s="1075"/>
      <c r="P54" s="1076"/>
      <c r="Q54" s="1077"/>
      <c r="R54" s="1060"/>
      <c r="S54" s="1060"/>
      <c r="T54" s="1060"/>
      <c r="U54" s="1060"/>
      <c r="V54" s="1060"/>
      <c r="W54" s="1060"/>
      <c r="X54" s="1060"/>
      <c r="Y54" s="1060"/>
      <c r="Z54" s="1060"/>
      <c r="AA54" s="1060"/>
      <c r="AB54" s="1060"/>
      <c r="AC54" s="1060"/>
      <c r="AD54" s="1060"/>
      <c r="AE54" s="1078"/>
      <c r="AF54" s="1056"/>
      <c r="AG54" s="1057"/>
      <c r="AH54" s="1057"/>
      <c r="AI54" s="1057"/>
      <c r="AJ54" s="1058"/>
      <c r="AK54" s="1059"/>
      <c r="AL54" s="1060"/>
      <c r="AM54" s="1060"/>
      <c r="AN54" s="1060"/>
      <c r="AO54" s="1060"/>
      <c r="AP54" s="1060"/>
      <c r="AQ54" s="1060"/>
      <c r="AR54" s="1060"/>
      <c r="AS54" s="1060"/>
      <c r="AT54" s="1060"/>
      <c r="AU54" s="1060"/>
      <c r="AV54" s="1060"/>
      <c r="AW54" s="1060"/>
      <c r="AX54" s="1060"/>
      <c r="AY54" s="1060"/>
      <c r="AZ54" s="1061"/>
      <c r="BA54" s="1061"/>
      <c r="BB54" s="1061"/>
      <c r="BC54" s="1061"/>
      <c r="BD54" s="1061"/>
      <c r="BE54" s="1069"/>
      <c r="BF54" s="1069"/>
      <c r="BG54" s="1069"/>
      <c r="BH54" s="1069"/>
      <c r="BI54" s="1070"/>
      <c r="BJ54" s="205"/>
      <c r="BK54" s="205"/>
      <c r="BL54" s="205"/>
      <c r="BM54" s="205"/>
      <c r="BN54" s="205"/>
      <c r="BO54" s="218"/>
      <c r="BP54" s="218"/>
      <c r="BQ54" s="215">
        <v>48</v>
      </c>
      <c r="BR54" s="216"/>
      <c r="BS54" s="1051"/>
      <c r="BT54" s="1052"/>
      <c r="BU54" s="1052"/>
      <c r="BV54" s="1052"/>
      <c r="BW54" s="1052"/>
      <c r="BX54" s="1052"/>
      <c r="BY54" s="1052"/>
      <c r="BZ54" s="1052"/>
      <c r="CA54" s="1052"/>
      <c r="CB54" s="1052"/>
      <c r="CC54" s="1052"/>
      <c r="CD54" s="1052"/>
      <c r="CE54" s="1052"/>
      <c r="CF54" s="1052"/>
      <c r="CG54" s="1053"/>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199"/>
    </row>
    <row r="55" spans="1:131" s="200" customFormat="1" ht="26.25" customHeight="1" x14ac:dyDescent="0.15">
      <c r="A55" s="214">
        <v>28</v>
      </c>
      <c r="B55" s="1074"/>
      <c r="C55" s="1075"/>
      <c r="D55" s="1075"/>
      <c r="E55" s="1075"/>
      <c r="F55" s="1075"/>
      <c r="G55" s="1075"/>
      <c r="H55" s="1075"/>
      <c r="I55" s="1075"/>
      <c r="J55" s="1075"/>
      <c r="K55" s="1075"/>
      <c r="L55" s="1075"/>
      <c r="M55" s="1075"/>
      <c r="N55" s="1075"/>
      <c r="O55" s="1075"/>
      <c r="P55" s="1076"/>
      <c r="Q55" s="1077"/>
      <c r="R55" s="1060"/>
      <c r="S55" s="1060"/>
      <c r="T55" s="1060"/>
      <c r="U55" s="1060"/>
      <c r="V55" s="1060"/>
      <c r="W55" s="1060"/>
      <c r="X55" s="1060"/>
      <c r="Y55" s="1060"/>
      <c r="Z55" s="1060"/>
      <c r="AA55" s="1060"/>
      <c r="AB55" s="1060"/>
      <c r="AC55" s="1060"/>
      <c r="AD55" s="1060"/>
      <c r="AE55" s="1078"/>
      <c r="AF55" s="1056"/>
      <c r="AG55" s="1057"/>
      <c r="AH55" s="1057"/>
      <c r="AI55" s="1057"/>
      <c r="AJ55" s="1058"/>
      <c r="AK55" s="1059"/>
      <c r="AL55" s="1060"/>
      <c r="AM55" s="1060"/>
      <c r="AN55" s="1060"/>
      <c r="AO55" s="1060"/>
      <c r="AP55" s="1060"/>
      <c r="AQ55" s="1060"/>
      <c r="AR55" s="1060"/>
      <c r="AS55" s="1060"/>
      <c r="AT55" s="1060"/>
      <c r="AU55" s="1060"/>
      <c r="AV55" s="1060"/>
      <c r="AW55" s="1060"/>
      <c r="AX55" s="1060"/>
      <c r="AY55" s="1060"/>
      <c r="AZ55" s="1061"/>
      <c r="BA55" s="1061"/>
      <c r="BB55" s="1061"/>
      <c r="BC55" s="1061"/>
      <c r="BD55" s="1061"/>
      <c r="BE55" s="1069"/>
      <c r="BF55" s="1069"/>
      <c r="BG55" s="1069"/>
      <c r="BH55" s="1069"/>
      <c r="BI55" s="1070"/>
      <c r="BJ55" s="205"/>
      <c r="BK55" s="205"/>
      <c r="BL55" s="205"/>
      <c r="BM55" s="205"/>
      <c r="BN55" s="205"/>
      <c r="BO55" s="218"/>
      <c r="BP55" s="218"/>
      <c r="BQ55" s="215">
        <v>49</v>
      </c>
      <c r="BR55" s="216"/>
      <c r="BS55" s="1051"/>
      <c r="BT55" s="1052"/>
      <c r="BU55" s="1052"/>
      <c r="BV55" s="1052"/>
      <c r="BW55" s="1052"/>
      <c r="BX55" s="1052"/>
      <c r="BY55" s="1052"/>
      <c r="BZ55" s="1052"/>
      <c r="CA55" s="1052"/>
      <c r="CB55" s="1052"/>
      <c r="CC55" s="1052"/>
      <c r="CD55" s="1052"/>
      <c r="CE55" s="1052"/>
      <c r="CF55" s="1052"/>
      <c r="CG55" s="1053"/>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199"/>
    </row>
    <row r="56" spans="1:131" s="200" customFormat="1" ht="26.25" customHeight="1" x14ac:dyDescent="0.15">
      <c r="A56" s="214">
        <v>29</v>
      </c>
      <c r="B56" s="1074"/>
      <c r="C56" s="1075"/>
      <c r="D56" s="1075"/>
      <c r="E56" s="1075"/>
      <c r="F56" s="1075"/>
      <c r="G56" s="1075"/>
      <c r="H56" s="1075"/>
      <c r="I56" s="1075"/>
      <c r="J56" s="1075"/>
      <c r="K56" s="1075"/>
      <c r="L56" s="1075"/>
      <c r="M56" s="1075"/>
      <c r="N56" s="1075"/>
      <c r="O56" s="1075"/>
      <c r="P56" s="1076"/>
      <c r="Q56" s="1077"/>
      <c r="R56" s="1060"/>
      <c r="S56" s="1060"/>
      <c r="T56" s="1060"/>
      <c r="U56" s="1060"/>
      <c r="V56" s="1060"/>
      <c r="W56" s="1060"/>
      <c r="X56" s="1060"/>
      <c r="Y56" s="1060"/>
      <c r="Z56" s="1060"/>
      <c r="AA56" s="1060"/>
      <c r="AB56" s="1060"/>
      <c r="AC56" s="1060"/>
      <c r="AD56" s="1060"/>
      <c r="AE56" s="1078"/>
      <c r="AF56" s="1056"/>
      <c r="AG56" s="1057"/>
      <c r="AH56" s="1057"/>
      <c r="AI56" s="1057"/>
      <c r="AJ56" s="1058"/>
      <c r="AK56" s="1059"/>
      <c r="AL56" s="1060"/>
      <c r="AM56" s="1060"/>
      <c r="AN56" s="1060"/>
      <c r="AO56" s="1060"/>
      <c r="AP56" s="1060"/>
      <c r="AQ56" s="1060"/>
      <c r="AR56" s="1060"/>
      <c r="AS56" s="1060"/>
      <c r="AT56" s="1060"/>
      <c r="AU56" s="1060"/>
      <c r="AV56" s="1060"/>
      <c r="AW56" s="1060"/>
      <c r="AX56" s="1060"/>
      <c r="AY56" s="1060"/>
      <c r="AZ56" s="1061"/>
      <c r="BA56" s="1061"/>
      <c r="BB56" s="1061"/>
      <c r="BC56" s="1061"/>
      <c r="BD56" s="1061"/>
      <c r="BE56" s="1069"/>
      <c r="BF56" s="1069"/>
      <c r="BG56" s="1069"/>
      <c r="BH56" s="1069"/>
      <c r="BI56" s="1070"/>
      <c r="BJ56" s="205"/>
      <c r="BK56" s="205"/>
      <c r="BL56" s="205"/>
      <c r="BM56" s="205"/>
      <c r="BN56" s="205"/>
      <c r="BO56" s="218"/>
      <c r="BP56" s="218"/>
      <c r="BQ56" s="215">
        <v>50</v>
      </c>
      <c r="BR56" s="216"/>
      <c r="BS56" s="1051"/>
      <c r="BT56" s="1052"/>
      <c r="BU56" s="1052"/>
      <c r="BV56" s="1052"/>
      <c r="BW56" s="1052"/>
      <c r="BX56" s="1052"/>
      <c r="BY56" s="1052"/>
      <c r="BZ56" s="1052"/>
      <c r="CA56" s="1052"/>
      <c r="CB56" s="1052"/>
      <c r="CC56" s="1052"/>
      <c r="CD56" s="1052"/>
      <c r="CE56" s="1052"/>
      <c r="CF56" s="1052"/>
      <c r="CG56" s="1053"/>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199"/>
    </row>
    <row r="57" spans="1:131" s="200" customFormat="1" ht="26.25" customHeight="1" x14ac:dyDescent="0.15">
      <c r="A57" s="214">
        <v>30</v>
      </c>
      <c r="B57" s="1074"/>
      <c r="C57" s="1075"/>
      <c r="D57" s="1075"/>
      <c r="E57" s="1075"/>
      <c r="F57" s="1075"/>
      <c r="G57" s="1075"/>
      <c r="H57" s="1075"/>
      <c r="I57" s="1075"/>
      <c r="J57" s="1075"/>
      <c r="K57" s="1075"/>
      <c r="L57" s="1075"/>
      <c r="M57" s="1075"/>
      <c r="N57" s="1075"/>
      <c r="O57" s="1075"/>
      <c r="P57" s="1076"/>
      <c r="Q57" s="1077"/>
      <c r="R57" s="1060"/>
      <c r="S57" s="1060"/>
      <c r="T57" s="1060"/>
      <c r="U57" s="1060"/>
      <c r="V57" s="1060"/>
      <c r="W57" s="1060"/>
      <c r="X57" s="1060"/>
      <c r="Y57" s="1060"/>
      <c r="Z57" s="1060"/>
      <c r="AA57" s="1060"/>
      <c r="AB57" s="1060"/>
      <c r="AC57" s="1060"/>
      <c r="AD57" s="1060"/>
      <c r="AE57" s="1078"/>
      <c r="AF57" s="1056"/>
      <c r="AG57" s="1057"/>
      <c r="AH57" s="1057"/>
      <c r="AI57" s="1057"/>
      <c r="AJ57" s="1058"/>
      <c r="AK57" s="1059"/>
      <c r="AL57" s="1060"/>
      <c r="AM57" s="1060"/>
      <c r="AN57" s="1060"/>
      <c r="AO57" s="1060"/>
      <c r="AP57" s="1060"/>
      <c r="AQ57" s="1060"/>
      <c r="AR57" s="1060"/>
      <c r="AS57" s="1060"/>
      <c r="AT57" s="1060"/>
      <c r="AU57" s="1060"/>
      <c r="AV57" s="1060"/>
      <c r="AW57" s="1060"/>
      <c r="AX57" s="1060"/>
      <c r="AY57" s="1060"/>
      <c r="AZ57" s="1061"/>
      <c r="BA57" s="1061"/>
      <c r="BB57" s="1061"/>
      <c r="BC57" s="1061"/>
      <c r="BD57" s="1061"/>
      <c r="BE57" s="1069"/>
      <c r="BF57" s="1069"/>
      <c r="BG57" s="1069"/>
      <c r="BH57" s="1069"/>
      <c r="BI57" s="1070"/>
      <c r="BJ57" s="205"/>
      <c r="BK57" s="205"/>
      <c r="BL57" s="205"/>
      <c r="BM57" s="205"/>
      <c r="BN57" s="205"/>
      <c r="BO57" s="218"/>
      <c r="BP57" s="218"/>
      <c r="BQ57" s="215">
        <v>51</v>
      </c>
      <c r="BR57" s="216"/>
      <c r="BS57" s="1051"/>
      <c r="BT57" s="1052"/>
      <c r="BU57" s="1052"/>
      <c r="BV57" s="1052"/>
      <c r="BW57" s="1052"/>
      <c r="BX57" s="1052"/>
      <c r="BY57" s="1052"/>
      <c r="BZ57" s="1052"/>
      <c r="CA57" s="1052"/>
      <c r="CB57" s="1052"/>
      <c r="CC57" s="1052"/>
      <c r="CD57" s="1052"/>
      <c r="CE57" s="1052"/>
      <c r="CF57" s="1052"/>
      <c r="CG57" s="1053"/>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199"/>
    </row>
    <row r="58" spans="1:131" s="200" customFormat="1" ht="26.25" customHeight="1" x14ac:dyDescent="0.15">
      <c r="A58" s="214">
        <v>31</v>
      </c>
      <c r="B58" s="1074"/>
      <c r="C58" s="1075"/>
      <c r="D58" s="1075"/>
      <c r="E58" s="1075"/>
      <c r="F58" s="1075"/>
      <c r="G58" s="1075"/>
      <c r="H58" s="1075"/>
      <c r="I58" s="1075"/>
      <c r="J58" s="1075"/>
      <c r="K58" s="1075"/>
      <c r="L58" s="1075"/>
      <c r="M58" s="1075"/>
      <c r="N58" s="1075"/>
      <c r="O58" s="1075"/>
      <c r="P58" s="1076"/>
      <c r="Q58" s="1077"/>
      <c r="R58" s="1060"/>
      <c r="S58" s="1060"/>
      <c r="T58" s="1060"/>
      <c r="U58" s="1060"/>
      <c r="V58" s="1060"/>
      <c r="W58" s="1060"/>
      <c r="X58" s="1060"/>
      <c r="Y58" s="1060"/>
      <c r="Z58" s="1060"/>
      <c r="AA58" s="1060"/>
      <c r="AB58" s="1060"/>
      <c r="AC58" s="1060"/>
      <c r="AD58" s="1060"/>
      <c r="AE58" s="1078"/>
      <c r="AF58" s="1056"/>
      <c r="AG58" s="1057"/>
      <c r="AH58" s="1057"/>
      <c r="AI58" s="1057"/>
      <c r="AJ58" s="1058"/>
      <c r="AK58" s="1059"/>
      <c r="AL58" s="1060"/>
      <c r="AM58" s="1060"/>
      <c r="AN58" s="1060"/>
      <c r="AO58" s="1060"/>
      <c r="AP58" s="1060"/>
      <c r="AQ58" s="1060"/>
      <c r="AR58" s="1060"/>
      <c r="AS58" s="1060"/>
      <c r="AT58" s="1060"/>
      <c r="AU58" s="1060"/>
      <c r="AV58" s="1060"/>
      <c r="AW58" s="1060"/>
      <c r="AX58" s="1060"/>
      <c r="AY58" s="1060"/>
      <c r="AZ58" s="1061"/>
      <c r="BA58" s="1061"/>
      <c r="BB58" s="1061"/>
      <c r="BC58" s="1061"/>
      <c r="BD58" s="1061"/>
      <c r="BE58" s="1069"/>
      <c r="BF58" s="1069"/>
      <c r="BG58" s="1069"/>
      <c r="BH58" s="1069"/>
      <c r="BI58" s="1070"/>
      <c r="BJ58" s="205"/>
      <c r="BK58" s="205"/>
      <c r="BL58" s="205"/>
      <c r="BM58" s="205"/>
      <c r="BN58" s="205"/>
      <c r="BO58" s="218"/>
      <c r="BP58" s="218"/>
      <c r="BQ58" s="215">
        <v>52</v>
      </c>
      <c r="BR58" s="216"/>
      <c r="BS58" s="1051"/>
      <c r="BT58" s="1052"/>
      <c r="BU58" s="1052"/>
      <c r="BV58" s="1052"/>
      <c r="BW58" s="1052"/>
      <c r="BX58" s="1052"/>
      <c r="BY58" s="1052"/>
      <c r="BZ58" s="1052"/>
      <c r="CA58" s="1052"/>
      <c r="CB58" s="1052"/>
      <c r="CC58" s="1052"/>
      <c r="CD58" s="1052"/>
      <c r="CE58" s="1052"/>
      <c r="CF58" s="1052"/>
      <c r="CG58" s="1053"/>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199"/>
    </row>
    <row r="59" spans="1:131" s="200" customFormat="1" ht="26.25" customHeight="1" x14ac:dyDescent="0.15">
      <c r="A59" s="214">
        <v>32</v>
      </c>
      <c r="B59" s="1074"/>
      <c r="C59" s="1075"/>
      <c r="D59" s="1075"/>
      <c r="E59" s="1075"/>
      <c r="F59" s="1075"/>
      <c r="G59" s="1075"/>
      <c r="H59" s="1075"/>
      <c r="I59" s="1075"/>
      <c r="J59" s="1075"/>
      <c r="K59" s="1075"/>
      <c r="L59" s="1075"/>
      <c r="M59" s="1075"/>
      <c r="N59" s="1075"/>
      <c r="O59" s="1075"/>
      <c r="P59" s="1076"/>
      <c r="Q59" s="1077"/>
      <c r="R59" s="1060"/>
      <c r="S59" s="1060"/>
      <c r="T59" s="1060"/>
      <c r="U59" s="1060"/>
      <c r="V59" s="1060"/>
      <c r="W59" s="1060"/>
      <c r="X59" s="1060"/>
      <c r="Y59" s="1060"/>
      <c r="Z59" s="1060"/>
      <c r="AA59" s="1060"/>
      <c r="AB59" s="1060"/>
      <c r="AC59" s="1060"/>
      <c r="AD59" s="1060"/>
      <c r="AE59" s="1078"/>
      <c r="AF59" s="1056"/>
      <c r="AG59" s="1057"/>
      <c r="AH59" s="1057"/>
      <c r="AI59" s="1057"/>
      <c r="AJ59" s="1058"/>
      <c r="AK59" s="1059"/>
      <c r="AL59" s="1060"/>
      <c r="AM59" s="1060"/>
      <c r="AN59" s="1060"/>
      <c r="AO59" s="1060"/>
      <c r="AP59" s="1060"/>
      <c r="AQ59" s="1060"/>
      <c r="AR59" s="1060"/>
      <c r="AS59" s="1060"/>
      <c r="AT59" s="1060"/>
      <c r="AU59" s="1060"/>
      <c r="AV59" s="1060"/>
      <c r="AW59" s="1060"/>
      <c r="AX59" s="1060"/>
      <c r="AY59" s="1060"/>
      <c r="AZ59" s="1061"/>
      <c r="BA59" s="1061"/>
      <c r="BB59" s="1061"/>
      <c r="BC59" s="1061"/>
      <c r="BD59" s="1061"/>
      <c r="BE59" s="1069"/>
      <c r="BF59" s="1069"/>
      <c r="BG59" s="1069"/>
      <c r="BH59" s="1069"/>
      <c r="BI59" s="1070"/>
      <c r="BJ59" s="205"/>
      <c r="BK59" s="205"/>
      <c r="BL59" s="205"/>
      <c r="BM59" s="205"/>
      <c r="BN59" s="205"/>
      <c r="BO59" s="218"/>
      <c r="BP59" s="218"/>
      <c r="BQ59" s="215">
        <v>53</v>
      </c>
      <c r="BR59" s="216"/>
      <c r="BS59" s="1051"/>
      <c r="BT59" s="1052"/>
      <c r="BU59" s="1052"/>
      <c r="BV59" s="1052"/>
      <c r="BW59" s="1052"/>
      <c r="BX59" s="1052"/>
      <c r="BY59" s="1052"/>
      <c r="BZ59" s="1052"/>
      <c r="CA59" s="1052"/>
      <c r="CB59" s="1052"/>
      <c r="CC59" s="1052"/>
      <c r="CD59" s="1052"/>
      <c r="CE59" s="1052"/>
      <c r="CF59" s="1052"/>
      <c r="CG59" s="1053"/>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199"/>
    </row>
    <row r="60" spans="1:131" s="200" customFormat="1" ht="26.25" customHeight="1" x14ac:dyDescent="0.15">
      <c r="A60" s="214">
        <v>33</v>
      </c>
      <c r="B60" s="1074"/>
      <c r="C60" s="1075"/>
      <c r="D60" s="1075"/>
      <c r="E60" s="1075"/>
      <c r="F60" s="1075"/>
      <c r="G60" s="1075"/>
      <c r="H60" s="1075"/>
      <c r="I60" s="1075"/>
      <c r="J60" s="1075"/>
      <c r="K60" s="1075"/>
      <c r="L60" s="1075"/>
      <c r="M60" s="1075"/>
      <c r="N60" s="1075"/>
      <c r="O60" s="1075"/>
      <c r="P60" s="1076"/>
      <c r="Q60" s="1077"/>
      <c r="R60" s="1060"/>
      <c r="S60" s="1060"/>
      <c r="T60" s="1060"/>
      <c r="U60" s="1060"/>
      <c r="V60" s="1060"/>
      <c r="W60" s="1060"/>
      <c r="X60" s="1060"/>
      <c r="Y60" s="1060"/>
      <c r="Z60" s="1060"/>
      <c r="AA60" s="1060"/>
      <c r="AB60" s="1060"/>
      <c r="AC60" s="1060"/>
      <c r="AD60" s="1060"/>
      <c r="AE60" s="1078"/>
      <c r="AF60" s="1056"/>
      <c r="AG60" s="1057"/>
      <c r="AH60" s="1057"/>
      <c r="AI60" s="1057"/>
      <c r="AJ60" s="1058"/>
      <c r="AK60" s="1059"/>
      <c r="AL60" s="1060"/>
      <c r="AM60" s="1060"/>
      <c r="AN60" s="1060"/>
      <c r="AO60" s="1060"/>
      <c r="AP60" s="1060"/>
      <c r="AQ60" s="1060"/>
      <c r="AR60" s="1060"/>
      <c r="AS60" s="1060"/>
      <c r="AT60" s="1060"/>
      <c r="AU60" s="1060"/>
      <c r="AV60" s="1060"/>
      <c r="AW60" s="1060"/>
      <c r="AX60" s="1060"/>
      <c r="AY60" s="1060"/>
      <c r="AZ60" s="1061"/>
      <c r="BA60" s="1061"/>
      <c r="BB60" s="1061"/>
      <c r="BC60" s="1061"/>
      <c r="BD60" s="1061"/>
      <c r="BE60" s="1069"/>
      <c r="BF60" s="1069"/>
      <c r="BG60" s="1069"/>
      <c r="BH60" s="1069"/>
      <c r="BI60" s="1070"/>
      <c r="BJ60" s="205"/>
      <c r="BK60" s="205"/>
      <c r="BL60" s="205"/>
      <c r="BM60" s="205"/>
      <c r="BN60" s="205"/>
      <c r="BO60" s="218"/>
      <c r="BP60" s="218"/>
      <c r="BQ60" s="215">
        <v>54</v>
      </c>
      <c r="BR60" s="216"/>
      <c r="BS60" s="1051"/>
      <c r="BT60" s="1052"/>
      <c r="BU60" s="1052"/>
      <c r="BV60" s="1052"/>
      <c r="BW60" s="1052"/>
      <c r="BX60" s="1052"/>
      <c r="BY60" s="1052"/>
      <c r="BZ60" s="1052"/>
      <c r="CA60" s="1052"/>
      <c r="CB60" s="1052"/>
      <c r="CC60" s="1052"/>
      <c r="CD60" s="1052"/>
      <c r="CE60" s="1052"/>
      <c r="CF60" s="1052"/>
      <c r="CG60" s="1053"/>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199"/>
    </row>
    <row r="61" spans="1:131" s="200" customFormat="1" ht="26.25" customHeight="1" thickBot="1" x14ac:dyDescent="0.2">
      <c r="A61" s="214">
        <v>34</v>
      </c>
      <c r="B61" s="1074"/>
      <c r="C61" s="1075"/>
      <c r="D61" s="1075"/>
      <c r="E61" s="1075"/>
      <c r="F61" s="1075"/>
      <c r="G61" s="1075"/>
      <c r="H61" s="1075"/>
      <c r="I61" s="1075"/>
      <c r="J61" s="1075"/>
      <c r="K61" s="1075"/>
      <c r="L61" s="1075"/>
      <c r="M61" s="1075"/>
      <c r="N61" s="1075"/>
      <c r="O61" s="1075"/>
      <c r="P61" s="1076"/>
      <c r="Q61" s="1077"/>
      <c r="R61" s="1060"/>
      <c r="S61" s="1060"/>
      <c r="T61" s="1060"/>
      <c r="U61" s="1060"/>
      <c r="V61" s="1060"/>
      <c r="W61" s="1060"/>
      <c r="X61" s="1060"/>
      <c r="Y61" s="1060"/>
      <c r="Z61" s="1060"/>
      <c r="AA61" s="1060"/>
      <c r="AB61" s="1060"/>
      <c r="AC61" s="1060"/>
      <c r="AD61" s="1060"/>
      <c r="AE61" s="1078"/>
      <c r="AF61" s="1056"/>
      <c r="AG61" s="1057"/>
      <c r="AH61" s="1057"/>
      <c r="AI61" s="1057"/>
      <c r="AJ61" s="1058"/>
      <c r="AK61" s="1059"/>
      <c r="AL61" s="1060"/>
      <c r="AM61" s="1060"/>
      <c r="AN61" s="1060"/>
      <c r="AO61" s="1060"/>
      <c r="AP61" s="1060"/>
      <c r="AQ61" s="1060"/>
      <c r="AR61" s="1060"/>
      <c r="AS61" s="1060"/>
      <c r="AT61" s="1060"/>
      <c r="AU61" s="1060"/>
      <c r="AV61" s="1060"/>
      <c r="AW61" s="1060"/>
      <c r="AX61" s="1060"/>
      <c r="AY61" s="1060"/>
      <c r="AZ61" s="1061"/>
      <c r="BA61" s="1061"/>
      <c r="BB61" s="1061"/>
      <c r="BC61" s="1061"/>
      <c r="BD61" s="1061"/>
      <c r="BE61" s="1069"/>
      <c r="BF61" s="1069"/>
      <c r="BG61" s="1069"/>
      <c r="BH61" s="1069"/>
      <c r="BI61" s="1070"/>
      <c r="BJ61" s="205"/>
      <c r="BK61" s="205"/>
      <c r="BL61" s="205"/>
      <c r="BM61" s="205"/>
      <c r="BN61" s="205"/>
      <c r="BO61" s="218"/>
      <c r="BP61" s="218"/>
      <c r="BQ61" s="215">
        <v>55</v>
      </c>
      <c r="BR61" s="216"/>
      <c r="BS61" s="1051"/>
      <c r="BT61" s="1052"/>
      <c r="BU61" s="1052"/>
      <c r="BV61" s="1052"/>
      <c r="BW61" s="1052"/>
      <c r="BX61" s="1052"/>
      <c r="BY61" s="1052"/>
      <c r="BZ61" s="1052"/>
      <c r="CA61" s="1052"/>
      <c r="CB61" s="1052"/>
      <c r="CC61" s="1052"/>
      <c r="CD61" s="1052"/>
      <c r="CE61" s="1052"/>
      <c r="CF61" s="1052"/>
      <c r="CG61" s="1053"/>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199"/>
    </row>
    <row r="62" spans="1:131" s="200" customFormat="1" ht="26.25" customHeight="1" x14ac:dyDescent="0.15">
      <c r="A62" s="214">
        <v>35</v>
      </c>
      <c r="B62" s="1074"/>
      <c r="C62" s="1075"/>
      <c r="D62" s="1075"/>
      <c r="E62" s="1075"/>
      <c r="F62" s="1075"/>
      <c r="G62" s="1075"/>
      <c r="H62" s="1075"/>
      <c r="I62" s="1075"/>
      <c r="J62" s="1075"/>
      <c r="K62" s="1075"/>
      <c r="L62" s="1075"/>
      <c r="M62" s="1075"/>
      <c r="N62" s="1075"/>
      <c r="O62" s="1075"/>
      <c r="P62" s="1076"/>
      <c r="Q62" s="1077"/>
      <c r="R62" s="1060"/>
      <c r="S62" s="1060"/>
      <c r="T62" s="1060"/>
      <c r="U62" s="1060"/>
      <c r="V62" s="1060"/>
      <c r="W62" s="1060"/>
      <c r="X62" s="1060"/>
      <c r="Y62" s="1060"/>
      <c r="Z62" s="1060"/>
      <c r="AA62" s="1060"/>
      <c r="AB62" s="1060"/>
      <c r="AC62" s="1060"/>
      <c r="AD62" s="1060"/>
      <c r="AE62" s="1078"/>
      <c r="AF62" s="1056"/>
      <c r="AG62" s="1057"/>
      <c r="AH62" s="1057"/>
      <c r="AI62" s="1057"/>
      <c r="AJ62" s="1058"/>
      <c r="AK62" s="1059"/>
      <c r="AL62" s="1060"/>
      <c r="AM62" s="1060"/>
      <c r="AN62" s="1060"/>
      <c r="AO62" s="1060"/>
      <c r="AP62" s="1060"/>
      <c r="AQ62" s="1060"/>
      <c r="AR62" s="1060"/>
      <c r="AS62" s="1060"/>
      <c r="AT62" s="1060"/>
      <c r="AU62" s="1060"/>
      <c r="AV62" s="1060"/>
      <c r="AW62" s="1060"/>
      <c r="AX62" s="1060"/>
      <c r="AY62" s="1060"/>
      <c r="AZ62" s="1061"/>
      <c r="BA62" s="1061"/>
      <c r="BB62" s="1061"/>
      <c r="BC62" s="1061"/>
      <c r="BD62" s="1061"/>
      <c r="BE62" s="1069"/>
      <c r="BF62" s="1069"/>
      <c r="BG62" s="1069"/>
      <c r="BH62" s="1069"/>
      <c r="BI62" s="1070"/>
      <c r="BJ62" s="1071" t="s">
        <v>387</v>
      </c>
      <c r="BK62" s="1072"/>
      <c r="BL62" s="1072"/>
      <c r="BM62" s="1072"/>
      <c r="BN62" s="1073"/>
      <c r="BO62" s="218"/>
      <c r="BP62" s="218"/>
      <c r="BQ62" s="215">
        <v>56</v>
      </c>
      <c r="BR62" s="216"/>
      <c r="BS62" s="1051"/>
      <c r="BT62" s="1052"/>
      <c r="BU62" s="1052"/>
      <c r="BV62" s="1052"/>
      <c r="BW62" s="1052"/>
      <c r="BX62" s="1052"/>
      <c r="BY62" s="1052"/>
      <c r="BZ62" s="1052"/>
      <c r="CA62" s="1052"/>
      <c r="CB62" s="1052"/>
      <c r="CC62" s="1052"/>
      <c r="CD62" s="1052"/>
      <c r="CE62" s="1052"/>
      <c r="CF62" s="1052"/>
      <c r="CG62" s="1053"/>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5"/>
      <c r="AF63" s="1066">
        <v>263</v>
      </c>
      <c r="AG63" s="988"/>
      <c r="AH63" s="988"/>
      <c r="AI63" s="988"/>
      <c r="AJ63" s="1067"/>
      <c r="AK63" s="1068"/>
      <c r="AL63" s="992"/>
      <c r="AM63" s="992"/>
      <c r="AN63" s="992"/>
      <c r="AO63" s="992"/>
      <c r="AP63" s="988">
        <v>1740</v>
      </c>
      <c r="AQ63" s="988"/>
      <c r="AR63" s="988"/>
      <c r="AS63" s="988"/>
      <c r="AT63" s="988"/>
      <c r="AU63" s="988">
        <v>1570</v>
      </c>
      <c r="AV63" s="988"/>
      <c r="AW63" s="988"/>
      <c r="AX63" s="988"/>
      <c r="AY63" s="988"/>
      <c r="AZ63" s="1062"/>
      <c r="BA63" s="1062"/>
      <c r="BB63" s="1062"/>
      <c r="BC63" s="1062"/>
      <c r="BD63" s="1062"/>
      <c r="BE63" s="989"/>
      <c r="BF63" s="989"/>
      <c r="BG63" s="989"/>
      <c r="BH63" s="989"/>
      <c r="BI63" s="990"/>
      <c r="BJ63" s="1063" t="s">
        <v>113</v>
      </c>
      <c r="BK63" s="980"/>
      <c r="BL63" s="980"/>
      <c r="BM63" s="980"/>
      <c r="BN63" s="1064"/>
      <c r="BO63" s="218"/>
      <c r="BP63" s="218"/>
      <c r="BQ63" s="215">
        <v>57</v>
      </c>
      <c r="BR63" s="216"/>
      <c r="BS63" s="1051"/>
      <c r="BT63" s="1052"/>
      <c r="BU63" s="1052"/>
      <c r="BV63" s="1052"/>
      <c r="BW63" s="1052"/>
      <c r="BX63" s="1052"/>
      <c r="BY63" s="1052"/>
      <c r="BZ63" s="1052"/>
      <c r="CA63" s="1052"/>
      <c r="CB63" s="1052"/>
      <c r="CC63" s="1052"/>
      <c r="CD63" s="1052"/>
      <c r="CE63" s="1052"/>
      <c r="CF63" s="1052"/>
      <c r="CG63" s="1053"/>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51"/>
      <c r="BT64" s="1052"/>
      <c r="BU64" s="1052"/>
      <c r="BV64" s="1052"/>
      <c r="BW64" s="1052"/>
      <c r="BX64" s="1052"/>
      <c r="BY64" s="1052"/>
      <c r="BZ64" s="1052"/>
      <c r="CA64" s="1052"/>
      <c r="CB64" s="1052"/>
      <c r="CC64" s="1052"/>
      <c r="CD64" s="1052"/>
      <c r="CE64" s="1052"/>
      <c r="CF64" s="1052"/>
      <c r="CG64" s="1053"/>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51"/>
      <c r="BT65" s="1052"/>
      <c r="BU65" s="1052"/>
      <c r="BV65" s="1052"/>
      <c r="BW65" s="1052"/>
      <c r="BX65" s="1052"/>
      <c r="BY65" s="1052"/>
      <c r="BZ65" s="1052"/>
      <c r="CA65" s="1052"/>
      <c r="CB65" s="1052"/>
      <c r="CC65" s="1052"/>
      <c r="CD65" s="1052"/>
      <c r="CE65" s="1052"/>
      <c r="CF65" s="1052"/>
      <c r="CG65" s="1053"/>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199"/>
    </row>
    <row r="66" spans="1:131" s="200" customFormat="1" ht="26.25" customHeight="1" x14ac:dyDescent="0.15">
      <c r="A66" s="1032" t="s">
        <v>390</v>
      </c>
      <c r="B66" s="1033"/>
      <c r="C66" s="1033"/>
      <c r="D66" s="1033"/>
      <c r="E66" s="1033"/>
      <c r="F66" s="1033"/>
      <c r="G66" s="1033"/>
      <c r="H66" s="1033"/>
      <c r="I66" s="1033"/>
      <c r="J66" s="1033"/>
      <c r="K66" s="1033"/>
      <c r="L66" s="1033"/>
      <c r="M66" s="1033"/>
      <c r="N66" s="1033"/>
      <c r="O66" s="1033"/>
      <c r="P66" s="1034"/>
      <c r="Q66" s="1038" t="s">
        <v>391</v>
      </c>
      <c r="R66" s="1039"/>
      <c r="S66" s="1039"/>
      <c r="T66" s="1039"/>
      <c r="U66" s="1040"/>
      <c r="V66" s="1038" t="s">
        <v>392</v>
      </c>
      <c r="W66" s="1039"/>
      <c r="X66" s="1039"/>
      <c r="Y66" s="1039"/>
      <c r="Z66" s="1040"/>
      <c r="AA66" s="1038" t="s">
        <v>393</v>
      </c>
      <c r="AB66" s="1039"/>
      <c r="AC66" s="1039"/>
      <c r="AD66" s="1039"/>
      <c r="AE66" s="1040"/>
      <c r="AF66" s="1044" t="s">
        <v>394</v>
      </c>
      <c r="AG66" s="1045"/>
      <c r="AH66" s="1045"/>
      <c r="AI66" s="1045"/>
      <c r="AJ66" s="1046"/>
      <c r="AK66" s="1038" t="s">
        <v>395</v>
      </c>
      <c r="AL66" s="1033"/>
      <c r="AM66" s="1033"/>
      <c r="AN66" s="1033"/>
      <c r="AO66" s="1034"/>
      <c r="AP66" s="1038" t="s">
        <v>396</v>
      </c>
      <c r="AQ66" s="1039"/>
      <c r="AR66" s="1039"/>
      <c r="AS66" s="1039"/>
      <c r="AT66" s="1040"/>
      <c r="AU66" s="1038" t="s">
        <v>397</v>
      </c>
      <c r="AV66" s="1039"/>
      <c r="AW66" s="1039"/>
      <c r="AX66" s="1039"/>
      <c r="AY66" s="1040"/>
      <c r="AZ66" s="1038" t="s">
        <v>356</v>
      </c>
      <c r="BA66" s="1039"/>
      <c r="BB66" s="1039"/>
      <c r="BC66" s="1039"/>
      <c r="BD66" s="1054"/>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5"/>
      <c r="B67" s="1036"/>
      <c r="C67" s="1036"/>
      <c r="D67" s="1036"/>
      <c r="E67" s="1036"/>
      <c r="F67" s="1036"/>
      <c r="G67" s="1036"/>
      <c r="H67" s="1036"/>
      <c r="I67" s="1036"/>
      <c r="J67" s="1036"/>
      <c r="K67" s="1036"/>
      <c r="L67" s="1036"/>
      <c r="M67" s="1036"/>
      <c r="N67" s="1036"/>
      <c r="O67" s="1036"/>
      <c r="P67" s="1037"/>
      <c r="Q67" s="1041"/>
      <c r="R67" s="1042"/>
      <c r="S67" s="1042"/>
      <c r="T67" s="1042"/>
      <c r="U67" s="1043"/>
      <c r="V67" s="1041"/>
      <c r="W67" s="1042"/>
      <c r="X67" s="1042"/>
      <c r="Y67" s="1042"/>
      <c r="Z67" s="1043"/>
      <c r="AA67" s="1041"/>
      <c r="AB67" s="1042"/>
      <c r="AC67" s="1042"/>
      <c r="AD67" s="1042"/>
      <c r="AE67" s="1043"/>
      <c r="AF67" s="1047"/>
      <c r="AG67" s="1048"/>
      <c r="AH67" s="1048"/>
      <c r="AI67" s="1048"/>
      <c r="AJ67" s="1049"/>
      <c r="AK67" s="1050"/>
      <c r="AL67" s="1036"/>
      <c r="AM67" s="1036"/>
      <c r="AN67" s="1036"/>
      <c r="AO67" s="1037"/>
      <c r="AP67" s="1041"/>
      <c r="AQ67" s="1042"/>
      <c r="AR67" s="1042"/>
      <c r="AS67" s="1042"/>
      <c r="AT67" s="1043"/>
      <c r="AU67" s="1041"/>
      <c r="AV67" s="1042"/>
      <c r="AW67" s="1042"/>
      <c r="AX67" s="1042"/>
      <c r="AY67" s="1043"/>
      <c r="AZ67" s="1041"/>
      <c r="BA67" s="1042"/>
      <c r="BB67" s="1042"/>
      <c r="BC67" s="1042"/>
      <c r="BD67" s="1055"/>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21" t="s">
        <v>543</v>
      </c>
      <c r="C68" s="1022"/>
      <c r="D68" s="1022"/>
      <c r="E68" s="1022"/>
      <c r="F68" s="1022"/>
      <c r="G68" s="1022"/>
      <c r="H68" s="1022"/>
      <c r="I68" s="1022"/>
      <c r="J68" s="1022"/>
      <c r="K68" s="1022"/>
      <c r="L68" s="1022"/>
      <c r="M68" s="1022"/>
      <c r="N68" s="1022"/>
      <c r="O68" s="1022"/>
      <c r="P68" s="1023"/>
      <c r="Q68" s="1024">
        <v>5878</v>
      </c>
      <c r="R68" s="1018"/>
      <c r="S68" s="1018"/>
      <c r="T68" s="1018"/>
      <c r="U68" s="1018"/>
      <c r="V68" s="1018">
        <v>5677</v>
      </c>
      <c r="W68" s="1018"/>
      <c r="X68" s="1018"/>
      <c r="Y68" s="1018"/>
      <c r="Z68" s="1018"/>
      <c r="AA68" s="1018">
        <v>201</v>
      </c>
      <c r="AB68" s="1018"/>
      <c r="AC68" s="1018"/>
      <c r="AD68" s="1018"/>
      <c r="AE68" s="1018"/>
      <c r="AF68" s="1018">
        <v>194</v>
      </c>
      <c r="AG68" s="1018"/>
      <c r="AH68" s="1018"/>
      <c r="AI68" s="1018"/>
      <c r="AJ68" s="1018"/>
      <c r="AK68" s="1025" t="s">
        <v>546</v>
      </c>
      <c r="AL68" s="1018"/>
      <c r="AM68" s="1018"/>
      <c r="AN68" s="1018"/>
      <c r="AO68" s="1018"/>
      <c r="AP68" s="1018">
        <v>1672</v>
      </c>
      <c r="AQ68" s="1018"/>
      <c r="AR68" s="1018"/>
      <c r="AS68" s="1018"/>
      <c r="AT68" s="1018"/>
      <c r="AU68" s="1018">
        <v>73</v>
      </c>
      <c r="AV68" s="1018"/>
      <c r="AW68" s="1018"/>
      <c r="AX68" s="1018"/>
      <c r="AY68" s="1018"/>
      <c r="AZ68" s="1019"/>
      <c r="BA68" s="1019"/>
      <c r="BB68" s="1019"/>
      <c r="BC68" s="1019"/>
      <c r="BD68" s="1020"/>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22</v>
      </c>
      <c r="R69" s="1000"/>
      <c r="S69" s="1000"/>
      <c r="T69" s="1000"/>
      <c r="U69" s="1000"/>
      <c r="V69" s="1000">
        <v>13</v>
      </c>
      <c r="W69" s="1000"/>
      <c r="X69" s="1000"/>
      <c r="Y69" s="1000"/>
      <c r="Z69" s="1000"/>
      <c r="AA69" s="1000">
        <v>9</v>
      </c>
      <c r="AB69" s="1000"/>
      <c r="AC69" s="1000"/>
      <c r="AD69" s="1000"/>
      <c r="AE69" s="1000"/>
      <c r="AF69" s="1000">
        <v>9</v>
      </c>
      <c r="AG69" s="1000"/>
      <c r="AH69" s="1000"/>
      <c r="AI69" s="1000"/>
      <c r="AJ69" s="1000"/>
      <c r="AK69" s="1017" t="s">
        <v>546</v>
      </c>
      <c r="AL69" s="1000"/>
      <c r="AM69" s="1000"/>
      <c r="AN69" s="1000"/>
      <c r="AO69" s="1000"/>
      <c r="AP69" s="1017" t="s">
        <v>546</v>
      </c>
      <c r="AQ69" s="1000"/>
      <c r="AR69" s="1000"/>
      <c r="AS69" s="1000"/>
      <c r="AT69" s="1000"/>
      <c r="AU69" s="1017"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2125</v>
      </c>
      <c r="R70" s="1000"/>
      <c r="S70" s="1000"/>
      <c r="T70" s="1000"/>
      <c r="U70" s="1000"/>
      <c r="V70" s="1000">
        <v>2108</v>
      </c>
      <c r="W70" s="1000"/>
      <c r="X70" s="1000"/>
      <c r="Y70" s="1000"/>
      <c r="Z70" s="1000"/>
      <c r="AA70" s="1000">
        <v>17</v>
      </c>
      <c r="AB70" s="1000"/>
      <c r="AC70" s="1000"/>
      <c r="AD70" s="1000"/>
      <c r="AE70" s="1000"/>
      <c r="AF70" s="1000">
        <v>17</v>
      </c>
      <c r="AG70" s="1000"/>
      <c r="AH70" s="1000"/>
      <c r="AI70" s="1000"/>
      <c r="AJ70" s="1000"/>
      <c r="AK70" s="1017">
        <v>21</v>
      </c>
      <c r="AL70" s="1000"/>
      <c r="AM70" s="1000"/>
      <c r="AN70" s="1000"/>
      <c r="AO70" s="1000"/>
      <c r="AP70" s="1000">
        <v>249</v>
      </c>
      <c r="AQ70" s="1000"/>
      <c r="AR70" s="1000"/>
      <c r="AS70" s="1000"/>
      <c r="AT70" s="1000"/>
      <c r="AU70" s="1017">
        <v>14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561</v>
      </c>
      <c r="C71" s="1004"/>
      <c r="D71" s="1004"/>
      <c r="E71" s="1004"/>
      <c r="F71" s="1004"/>
      <c r="G71" s="1004"/>
      <c r="H71" s="1004"/>
      <c r="I71" s="1004"/>
      <c r="J71" s="1004"/>
      <c r="K71" s="1004"/>
      <c r="L71" s="1004"/>
      <c r="M71" s="1004"/>
      <c r="N71" s="1004"/>
      <c r="O71" s="1004"/>
      <c r="P71" s="1005"/>
      <c r="Q71" s="1006">
        <v>271</v>
      </c>
      <c r="R71" s="1000"/>
      <c r="S71" s="1000"/>
      <c r="T71" s="1000"/>
      <c r="U71" s="1000"/>
      <c r="V71" s="1000">
        <v>271</v>
      </c>
      <c r="W71" s="1000"/>
      <c r="X71" s="1000"/>
      <c r="Y71" s="1000"/>
      <c r="Z71" s="1000"/>
      <c r="AA71" s="1000" t="s">
        <v>562</v>
      </c>
      <c r="AB71" s="1000"/>
      <c r="AC71" s="1000"/>
      <c r="AD71" s="1000"/>
      <c r="AE71" s="1000"/>
      <c r="AF71" s="1000" t="s">
        <v>562</v>
      </c>
      <c r="AG71" s="1000"/>
      <c r="AH71" s="1000"/>
      <c r="AI71" s="1000"/>
      <c r="AJ71" s="1000"/>
      <c r="AK71" s="1017" t="s">
        <v>563</v>
      </c>
      <c r="AL71" s="1000"/>
      <c r="AM71" s="1000"/>
      <c r="AN71" s="1000"/>
      <c r="AO71" s="1000"/>
      <c r="AP71" s="1014" t="s">
        <v>542</v>
      </c>
      <c r="AQ71" s="1015"/>
      <c r="AR71" s="1015"/>
      <c r="AS71" s="1015"/>
      <c r="AT71" s="1016"/>
      <c r="AU71" s="1017"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560</v>
      </c>
      <c r="C72" s="1004"/>
      <c r="D72" s="1004"/>
      <c r="E72" s="1004"/>
      <c r="F72" s="1004"/>
      <c r="G72" s="1004"/>
      <c r="H72" s="1004"/>
      <c r="I72" s="1004"/>
      <c r="J72" s="1004"/>
      <c r="K72" s="1004"/>
      <c r="L72" s="1004"/>
      <c r="M72" s="1004"/>
      <c r="N72" s="1004"/>
      <c r="O72" s="1004"/>
      <c r="P72" s="1005"/>
      <c r="Q72" s="1007">
        <v>6977</v>
      </c>
      <c r="R72" s="1008"/>
      <c r="S72" s="1008"/>
      <c r="T72" s="1008"/>
      <c r="U72" s="1009"/>
      <c r="V72" s="1010">
        <v>6240</v>
      </c>
      <c r="W72" s="1008"/>
      <c r="X72" s="1008"/>
      <c r="Y72" s="1008"/>
      <c r="Z72" s="1009"/>
      <c r="AA72" s="1010">
        <v>737</v>
      </c>
      <c r="AB72" s="1008"/>
      <c r="AC72" s="1008"/>
      <c r="AD72" s="1008"/>
      <c r="AE72" s="1009"/>
      <c r="AF72" s="1010">
        <v>737</v>
      </c>
      <c r="AG72" s="1008"/>
      <c r="AH72" s="1008"/>
      <c r="AI72" s="1008"/>
      <c r="AJ72" s="1009"/>
      <c r="AK72" s="1014">
        <v>630</v>
      </c>
      <c r="AL72" s="1015"/>
      <c r="AM72" s="1015"/>
      <c r="AN72" s="1015"/>
      <c r="AO72" s="1016"/>
      <c r="AP72" s="1014" t="s">
        <v>487</v>
      </c>
      <c r="AQ72" s="1015"/>
      <c r="AR72" s="1015"/>
      <c r="AS72" s="1015"/>
      <c r="AT72" s="1016"/>
      <c r="AU72" s="1017" t="s">
        <v>487</v>
      </c>
      <c r="AV72" s="1000"/>
      <c r="AW72" s="1000"/>
      <c r="AX72" s="1000"/>
      <c r="AY72" s="1000"/>
      <c r="AZ72" s="1011"/>
      <c r="BA72" s="1012"/>
      <c r="BB72" s="1012"/>
      <c r="BC72" s="1012"/>
      <c r="BD72" s="101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559</v>
      </c>
      <c r="C73" s="1004"/>
      <c r="D73" s="1004"/>
      <c r="E73" s="1004"/>
      <c r="F73" s="1004"/>
      <c r="G73" s="1004"/>
      <c r="H73" s="1004"/>
      <c r="I73" s="1004"/>
      <c r="J73" s="1004"/>
      <c r="K73" s="1004"/>
      <c r="L73" s="1004"/>
      <c r="M73" s="1004"/>
      <c r="N73" s="1004"/>
      <c r="O73" s="1004"/>
      <c r="P73" s="1005"/>
      <c r="Q73" s="1007">
        <v>15</v>
      </c>
      <c r="R73" s="1008"/>
      <c r="S73" s="1008"/>
      <c r="T73" s="1008"/>
      <c r="U73" s="1009"/>
      <c r="V73" s="1010">
        <v>13</v>
      </c>
      <c r="W73" s="1008"/>
      <c r="X73" s="1008"/>
      <c r="Y73" s="1008"/>
      <c r="Z73" s="1009"/>
      <c r="AA73" s="1010">
        <v>2</v>
      </c>
      <c r="AB73" s="1008"/>
      <c r="AC73" s="1008"/>
      <c r="AD73" s="1008"/>
      <c r="AE73" s="1009"/>
      <c r="AF73" s="1010">
        <v>2</v>
      </c>
      <c r="AG73" s="1008"/>
      <c r="AH73" s="1008"/>
      <c r="AI73" s="1008"/>
      <c r="AJ73" s="1009"/>
      <c r="AK73" s="1014">
        <v>9</v>
      </c>
      <c r="AL73" s="1015"/>
      <c r="AM73" s="1015"/>
      <c r="AN73" s="1015"/>
      <c r="AO73" s="1016"/>
      <c r="AP73" s="1014" t="s">
        <v>487</v>
      </c>
      <c r="AQ73" s="1015"/>
      <c r="AR73" s="1015"/>
      <c r="AS73" s="1015"/>
      <c r="AT73" s="1016"/>
      <c r="AU73" s="1017" t="s">
        <v>487</v>
      </c>
      <c r="AV73" s="1000"/>
      <c r="AW73" s="1000"/>
      <c r="AX73" s="1000"/>
      <c r="AY73" s="1000"/>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07">
        <v>26</v>
      </c>
      <c r="R74" s="1008"/>
      <c r="S74" s="1008"/>
      <c r="T74" s="1008"/>
      <c r="U74" s="1009"/>
      <c r="V74" s="1010">
        <v>25</v>
      </c>
      <c r="W74" s="1008"/>
      <c r="X74" s="1008"/>
      <c r="Y74" s="1008"/>
      <c r="Z74" s="1009"/>
      <c r="AA74" s="1010">
        <v>1</v>
      </c>
      <c r="AB74" s="1008"/>
      <c r="AC74" s="1008"/>
      <c r="AD74" s="1008"/>
      <c r="AE74" s="1009"/>
      <c r="AF74" s="1010">
        <v>1</v>
      </c>
      <c r="AG74" s="1008"/>
      <c r="AH74" s="1008"/>
      <c r="AI74" s="1008"/>
      <c r="AJ74" s="1009"/>
      <c r="AK74" s="1014" t="s">
        <v>487</v>
      </c>
      <c r="AL74" s="1015"/>
      <c r="AM74" s="1015"/>
      <c r="AN74" s="1015"/>
      <c r="AO74" s="1016"/>
      <c r="AP74" s="1014" t="s">
        <v>487</v>
      </c>
      <c r="AQ74" s="1015"/>
      <c r="AR74" s="1015"/>
      <c r="AS74" s="1015"/>
      <c r="AT74" s="1016"/>
      <c r="AU74" s="1017" t="s">
        <v>487</v>
      </c>
      <c r="AV74" s="1000"/>
      <c r="AW74" s="1000"/>
      <c r="AX74" s="1000"/>
      <c r="AY74" s="1000"/>
      <c r="AZ74" s="1011"/>
      <c r="BA74" s="1012"/>
      <c r="BB74" s="1012"/>
      <c r="BC74" s="1012"/>
      <c r="BD74" s="101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557</v>
      </c>
      <c r="C75" s="1004"/>
      <c r="D75" s="1004"/>
      <c r="E75" s="1004"/>
      <c r="F75" s="1004"/>
      <c r="G75" s="1004"/>
      <c r="H75" s="1004"/>
      <c r="I75" s="1004"/>
      <c r="J75" s="1004"/>
      <c r="K75" s="1004"/>
      <c r="L75" s="1004"/>
      <c r="M75" s="1004"/>
      <c r="N75" s="1004"/>
      <c r="O75" s="1004"/>
      <c r="P75" s="1005"/>
      <c r="Q75" s="1007">
        <v>2</v>
      </c>
      <c r="R75" s="1008"/>
      <c r="S75" s="1008"/>
      <c r="T75" s="1008"/>
      <c r="U75" s="1009"/>
      <c r="V75" s="1010">
        <v>2</v>
      </c>
      <c r="W75" s="1008"/>
      <c r="X75" s="1008"/>
      <c r="Y75" s="1008"/>
      <c r="Z75" s="1009"/>
      <c r="AA75" s="1010">
        <v>0</v>
      </c>
      <c r="AB75" s="1008"/>
      <c r="AC75" s="1008"/>
      <c r="AD75" s="1008"/>
      <c r="AE75" s="1009"/>
      <c r="AF75" s="1010">
        <v>0</v>
      </c>
      <c r="AG75" s="1008"/>
      <c r="AH75" s="1008"/>
      <c r="AI75" s="1008"/>
      <c r="AJ75" s="1009"/>
      <c r="AK75" s="1014" t="s">
        <v>487</v>
      </c>
      <c r="AL75" s="1015"/>
      <c r="AM75" s="1015"/>
      <c r="AN75" s="1015"/>
      <c r="AO75" s="1016"/>
      <c r="AP75" s="1014" t="s">
        <v>487</v>
      </c>
      <c r="AQ75" s="1015"/>
      <c r="AR75" s="1015"/>
      <c r="AS75" s="1015"/>
      <c r="AT75" s="1016"/>
      <c r="AU75" s="1017" t="s">
        <v>487</v>
      </c>
      <c r="AV75" s="1000"/>
      <c r="AW75" s="1000"/>
      <c r="AX75" s="1000"/>
      <c r="AY75" s="1000"/>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232</v>
      </c>
      <c r="R76" s="1008"/>
      <c r="S76" s="1008"/>
      <c r="T76" s="1008"/>
      <c r="U76" s="1009"/>
      <c r="V76" s="1010">
        <v>227</v>
      </c>
      <c r="W76" s="1008"/>
      <c r="X76" s="1008"/>
      <c r="Y76" s="1008"/>
      <c r="Z76" s="1009"/>
      <c r="AA76" s="1010">
        <v>5</v>
      </c>
      <c r="AB76" s="1008"/>
      <c r="AC76" s="1008"/>
      <c r="AD76" s="1008"/>
      <c r="AE76" s="1009"/>
      <c r="AF76" s="1010">
        <v>5</v>
      </c>
      <c r="AG76" s="1008"/>
      <c r="AH76" s="1008"/>
      <c r="AI76" s="1008"/>
      <c r="AJ76" s="1009"/>
      <c r="AK76" s="1014" t="s">
        <v>487</v>
      </c>
      <c r="AL76" s="1015"/>
      <c r="AM76" s="1015"/>
      <c r="AN76" s="1015"/>
      <c r="AO76" s="1016"/>
      <c r="AP76" s="1014" t="s">
        <v>487</v>
      </c>
      <c r="AQ76" s="1015"/>
      <c r="AR76" s="1015"/>
      <c r="AS76" s="1015"/>
      <c r="AT76" s="1016"/>
      <c r="AU76" s="1017" t="s">
        <v>487</v>
      </c>
      <c r="AV76" s="1000"/>
      <c r="AW76" s="1000"/>
      <c r="AX76" s="1000"/>
      <c r="AY76" s="1000"/>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555</v>
      </c>
      <c r="C77" s="1004"/>
      <c r="D77" s="1004"/>
      <c r="E77" s="1004"/>
      <c r="F77" s="1004"/>
      <c r="G77" s="1004"/>
      <c r="H77" s="1004"/>
      <c r="I77" s="1004"/>
      <c r="J77" s="1004"/>
      <c r="K77" s="1004"/>
      <c r="L77" s="1004"/>
      <c r="M77" s="1004"/>
      <c r="N77" s="1004"/>
      <c r="O77" s="1004"/>
      <c r="P77" s="1005"/>
      <c r="Q77" s="1007">
        <v>0</v>
      </c>
      <c r="R77" s="1008"/>
      <c r="S77" s="1008"/>
      <c r="T77" s="1008"/>
      <c r="U77" s="1009"/>
      <c r="V77" s="1010">
        <v>0</v>
      </c>
      <c r="W77" s="1008"/>
      <c r="X77" s="1008"/>
      <c r="Y77" s="1008"/>
      <c r="Z77" s="1009"/>
      <c r="AA77" s="1010">
        <v>0</v>
      </c>
      <c r="AB77" s="1008"/>
      <c r="AC77" s="1008"/>
      <c r="AD77" s="1008"/>
      <c r="AE77" s="1009"/>
      <c r="AF77" s="1010">
        <v>5</v>
      </c>
      <c r="AG77" s="1008"/>
      <c r="AH77" s="1008"/>
      <c r="AI77" s="1008"/>
      <c r="AJ77" s="1009"/>
      <c r="AK77" s="1014" t="s">
        <v>487</v>
      </c>
      <c r="AL77" s="1015"/>
      <c r="AM77" s="1015"/>
      <c r="AN77" s="1015"/>
      <c r="AO77" s="1016"/>
      <c r="AP77" s="1014" t="s">
        <v>487</v>
      </c>
      <c r="AQ77" s="1015"/>
      <c r="AR77" s="1015"/>
      <c r="AS77" s="1015"/>
      <c r="AT77" s="1016"/>
      <c r="AU77" s="1017" t="s">
        <v>487</v>
      </c>
      <c r="AV77" s="1000"/>
      <c r="AW77" s="1000"/>
      <c r="AX77" s="1000"/>
      <c r="AY77" s="1000"/>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7">
        <v>455</v>
      </c>
      <c r="R78" s="1008"/>
      <c r="S78" s="1008"/>
      <c r="T78" s="1008"/>
      <c r="U78" s="1009"/>
      <c r="V78" s="1010">
        <v>429</v>
      </c>
      <c r="W78" s="1008"/>
      <c r="X78" s="1008"/>
      <c r="Y78" s="1008"/>
      <c r="Z78" s="1009"/>
      <c r="AA78" s="1010">
        <v>26</v>
      </c>
      <c r="AB78" s="1008"/>
      <c r="AC78" s="1008"/>
      <c r="AD78" s="1008"/>
      <c r="AE78" s="1009"/>
      <c r="AF78" s="1010">
        <v>26</v>
      </c>
      <c r="AG78" s="1008"/>
      <c r="AH78" s="1008"/>
      <c r="AI78" s="1008"/>
      <c r="AJ78" s="1009"/>
      <c r="AK78" s="1014" t="s">
        <v>487</v>
      </c>
      <c r="AL78" s="1015"/>
      <c r="AM78" s="1015"/>
      <c r="AN78" s="1015"/>
      <c r="AO78" s="1016"/>
      <c r="AP78" s="1014" t="s">
        <v>487</v>
      </c>
      <c r="AQ78" s="1015"/>
      <c r="AR78" s="1015"/>
      <c r="AS78" s="1015"/>
      <c r="AT78" s="1016"/>
      <c r="AU78" s="1017" t="s">
        <v>487</v>
      </c>
      <c r="AV78" s="1000"/>
      <c r="AW78" s="1000"/>
      <c r="AX78" s="1000"/>
      <c r="AY78" s="1000"/>
      <c r="AZ78" s="1011"/>
      <c r="BA78" s="1012"/>
      <c r="BB78" s="1012"/>
      <c r="BC78" s="1012"/>
      <c r="BD78" s="101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553</v>
      </c>
      <c r="C79" s="1004"/>
      <c r="D79" s="1004"/>
      <c r="E79" s="1004"/>
      <c r="F79" s="1004"/>
      <c r="G79" s="1004"/>
      <c r="H79" s="1004"/>
      <c r="I79" s="1004"/>
      <c r="J79" s="1004"/>
      <c r="K79" s="1004"/>
      <c r="L79" s="1004"/>
      <c r="M79" s="1004"/>
      <c r="N79" s="1004"/>
      <c r="O79" s="1004"/>
      <c r="P79" s="1005"/>
      <c r="Q79" s="1007">
        <v>2125</v>
      </c>
      <c r="R79" s="1008"/>
      <c r="S79" s="1008"/>
      <c r="T79" s="1008"/>
      <c r="U79" s="1009"/>
      <c r="V79" s="1010">
        <v>2067</v>
      </c>
      <c r="W79" s="1008"/>
      <c r="X79" s="1008"/>
      <c r="Y79" s="1008"/>
      <c r="Z79" s="1009"/>
      <c r="AA79" s="1010">
        <v>58</v>
      </c>
      <c r="AB79" s="1008"/>
      <c r="AC79" s="1008"/>
      <c r="AD79" s="1008"/>
      <c r="AE79" s="1009"/>
      <c r="AF79" s="1010">
        <v>58</v>
      </c>
      <c r="AG79" s="1008"/>
      <c r="AH79" s="1008"/>
      <c r="AI79" s="1008"/>
      <c r="AJ79" s="1009"/>
      <c r="AK79" s="1014">
        <v>125</v>
      </c>
      <c r="AL79" s="1015"/>
      <c r="AM79" s="1015"/>
      <c r="AN79" s="1015"/>
      <c r="AO79" s="1016"/>
      <c r="AP79" s="1014" t="s">
        <v>487</v>
      </c>
      <c r="AQ79" s="1015"/>
      <c r="AR79" s="1015"/>
      <c r="AS79" s="1015"/>
      <c r="AT79" s="1016"/>
      <c r="AU79" s="1017" t="s">
        <v>487</v>
      </c>
      <c r="AV79" s="1000"/>
      <c r="AW79" s="1000"/>
      <c r="AX79" s="1000"/>
      <c r="AY79" s="1000"/>
      <c r="AZ79" s="1011"/>
      <c r="BA79" s="1012"/>
      <c r="BB79" s="1012"/>
      <c r="BC79" s="1012"/>
      <c r="BD79" s="101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552</v>
      </c>
      <c r="C80" s="1004"/>
      <c r="D80" s="1004"/>
      <c r="E80" s="1004"/>
      <c r="F80" s="1004"/>
      <c r="G80" s="1004"/>
      <c r="H80" s="1004"/>
      <c r="I80" s="1004"/>
      <c r="J80" s="1004"/>
      <c r="K80" s="1004"/>
      <c r="L80" s="1004"/>
      <c r="M80" s="1004"/>
      <c r="N80" s="1004"/>
      <c r="O80" s="1004"/>
      <c r="P80" s="1005"/>
      <c r="Q80" s="1007">
        <v>273707</v>
      </c>
      <c r="R80" s="1008"/>
      <c r="S80" s="1008"/>
      <c r="T80" s="1008"/>
      <c r="U80" s="1009"/>
      <c r="V80" s="1010">
        <v>260942</v>
      </c>
      <c r="W80" s="1008"/>
      <c r="X80" s="1008"/>
      <c r="Y80" s="1008"/>
      <c r="Z80" s="1009"/>
      <c r="AA80" s="1010">
        <v>12765</v>
      </c>
      <c r="AB80" s="1008"/>
      <c r="AC80" s="1008"/>
      <c r="AD80" s="1008"/>
      <c r="AE80" s="1009"/>
      <c r="AF80" s="1010">
        <v>12765</v>
      </c>
      <c r="AG80" s="1008"/>
      <c r="AH80" s="1008"/>
      <c r="AI80" s="1008"/>
      <c r="AJ80" s="1009"/>
      <c r="AK80" s="1014">
        <v>1788</v>
      </c>
      <c r="AL80" s="1015"/>
      <c r="AM80" s="1015"/>
      <c r="AN80" s="1015"/>
      <c r="AO80" s="1016"/>
      <c r="AP80" s="1014" t="s">
        <v>487</v>
      </c>
      <c r="AQ80" s="1015"/>
      <c r="AR80" s="1015"/>
      <c r="AS80" s="1015"/>
      <c r="AT80" s="1016"/>
      <c r="AU80" s="1017" t="s">
        <v>487</v>
      </c>
      <c r="AV80" s="1000"/>
      <c r="AW80" s="1000"/>
      <c r="AX80" s="1000"/>
      <c r="AY80" s="1000"/>
      <c r="AZ80" s="1011"/>
      <c r="BA80" s="1012"/>
      <c r="BB80" s="1012"/>
      <c r="BC80" s="1012"/>
      <c r="BD80" s="101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551</v>
      </c>
      <c r="C81" s="1004"/>
      <c r="D81" s="1004"/>
      <c r="E81" s="1004"/>
      <c r="F81" s="1004"/>
      <c r="G81" s="1004"/>
      <c r="H81" s="1004"/>
      <c r="I81" s="1004"/>
      <c r="J81" s="1004"/>
      <c r="K81" s="1004"/>
      <c r="L81" s="1004"/>
      <c r="M81" s="1004"/>
      <c r="N81" s="1004"/>
      <c r="O81" s="1004"/>
      <c r="P81" s="1005"/>
      <c r="Q81" s="1007">
        <v>74</v>
      </c>
      <c r="R81" s="1008"/>
      <c r="S81" s="1008"/>
      <c r="T81" s="1008"/>
      <c r="U81" s="1009"/>
      <c r="V81" s="1010">
        <v>60</v>
      </c>
      <c r="W81" s="1008"/>
      <c r="X81" s="1008"/>
      <c r="Y81" s="1008"/>
      <c r="Z81" s="1009"/>
      <c r="AA81" s="1010">
        <v>13</v>
      </c>
      <c r="AB81" s="1008"/>
      <c r="AC81" s="1008"/>
      <c r="AD81" s="1008"/>
      <c r="AE81" s="1009"/>
      <c r="AF81" s="1010">
        <v>13</v>
      </c>
      <c r="AG81" s="1008"/>
      <c r="AH81" s="1008"/>
      <c r="AI81" s="1008"/>
      <c r="AJ81" s="1009"/>
      <c r="AK81" s="1014" t="s">
        <v>487</v>
      </c>
      <c r="AL81" s="1015"/>
      <c r="AM81" s="1015"/>
      <c r="AN81" s="1015"/>
      <c r="AO81" s="1016"/>
      <c r="AP81" s="1014" t="s">
        <v>487</v>
      </c>
      <c r="AQ81" s="1015"/>
      <c r="AR81" s="1015"/>
      <c r="AS81" s="1015"/>
      <c r="AT81" s="1016"/>
      <c r="AU81" s="1017" t="s">
        <v>487</v>
      </c>
      <c r="AV81" s="1000"/>
      <c r="AW81" s="1000"/>
      <c r="AX81" s="1000"/>
      <c r="AY81" s="1000"/>
      <c r="AZ81" s="1011"/>
      <c r="BA81" s="1012"/>
      <c r="BB81" s="1012"/>
      <c r="BC81" s="1012"/>
      <c r="BD81" s="101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550</v>
      </c>
      <c r="C82" s="1004"/>
      <c r="D82" s="1004"/>
      <c r="E82" s="1004"/>
      <c r="F82" s="1004"/>
      <c r="G82" s="1004"/>
      <c r="H82" s="1004"/>
      <c r="I82" s="1004"/>
      <c r="J82" s="1004"/>
      <c r="K82" s="1004"/>
      <c r="L82" s="1004"/>
      <c r="M82" s="1004"/>
      <c r="N82" s="1004"/>
      <c r="O82" s="1004"/>
      <c r="P82" s="1005"/>
      <c r="Q82" s="1007">
        <v>1</v>
      </c>
      <c r="R82" s="1008"/>
      <c r="S82" s="1008"/>
      <c r="T82" s="1008"/>
      <c r="U82" s="1009"/>
      <c r="V82" s="1010">
        <v>0</v>
      </c>
      <c r="W82" s="1008"/>
      <c r="X82" s="1008"/>
      <c r="Y82" s="1008"/>
      <c r="Z82" s="1009"/>
      <c r="AA82" s="1010">
        <v>0</v>
      </c>
      <c r="AB82" s="1008"/>
      <c r="AC82" s="1008"/>
      <c r="AD82" s="1008"/>
      <c r="AE82" s="1009"/>
      <c r="AF82" s="1010">
        <v>0</v>
      </c>
      <c r="AG82" s="1008"/>
      <c r="AH82" s="1008"/>
      <c r="AI82" s="1008"/>
      <c r="AJ82" s="1009"/>
      <c r="AK82" s="1014" t="s">
        <v>487</v>
      </c>
      <c r="AL82" s="1015"/>
      <c r="AM82" s="1015"/>
      <c r="AN82" s="1015"/>
      <c r="AO82" s="1016"/>
      <c r="AP82" s="1014" t="s">
        <v>487</v>
      </c>
      <c r="AQ82" s="1015"/>
      <c r="AR82" s="1015"/>
      <c r="AS82" s="1015"/>
      <c r="AT82" s="1016"/>
      <c r="AU82" s="1017" t="s">
        <v>487</v>
      </c>
      <c r="AV82" s="1000"/>
      <c r="AW82" s="1000"/>
      <c r="AX82" s="1000"/>
      <c r="AY82" s="1000"/>
      <c r="AZ82" s="1011"/>
      <c r="BA82" s="1012"/>
      <c r="BB82" s="1012"/>
      <c r="BC82" s="1012"/>
      <c r="BD82" s="101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549</v>
      </c>
      <c r="C83" s="1004"/>
      <c r="D83" s="1004"/>
      <c r="E83" s="1004"/>
      <c r="F83" s="1004"/>
      <c r="G83" s="1004"/>
      <c r="H83" s="1004"/>
      <c r="I83" s="1004"/>
      <c r="J83" s="1004"/>
      <c r="K83" s="1004"/>
      <c r="L83" s="1004"/>
      <c r="M83" s="1004"/>
      <c r="N83" s="1004"/>
      <c r="O83" s="1004"/>
      <c r="P83" s="1005"/>
      <c r="Q83" s="1007">
        <v>193</v>
      </c>
      <c r="R83" s="1008"/>
      <c r="S83" s="1008"/>
      <c r="T83" s="1008"/>
      <c r="U83" s="1009"/>
      <c r="V83" s="1010">
        <v>181</v>
      </c>
      <c r="W83" s="1008"/>
      <c r="X83" s="1008"/>
      <c r="Y83" s="1008"/>
      <c r="Z83" s="1009"/>
      <c r="AA83" s="1010">
        <v>12</v>
      </c>
      <c r="AB83" s="1008"/>
      <c r="AC83" s="1008"/>
      <c r="AD83" s="1008"/>
      <c r="AE83" s="1009"/>
      <c r="AF83" s="1010">
        <v>12</v>
      </c>
      <c r="AG83" s="1008"/>
      <c r="AH83" s="1008"/>
      <c r="AI83" s="1008"/>
      <c r="AJ83" s="1009"/>
      <c r="AK83" s="1010" t="s">
        <v>487</v>
      </c>
      <c r="AL83" s="1008"/>
      <c r="AM83" s="1008"/>
      <c r="AN83" s="1008"/>
      <c r="AO83" s="1009"/>
      <c r="AP83" s="1010" t="s">
        <v>487</v>
      </c>
      <c r="AQ83" s="1008"/>
      <c r="AR83" s="1008"/>
      <c r="AS83" s="1008"/>
      <c r="AT83" s="1009"/>
      <c r="AU83" s="1010" t="s">
        <v>487</v>
      </c>
      <c r="AV83" s="1008"/>
      <c r="AW83" s="1008"/>
      <c r="AX83" s="1008"/>
      <c r="AY83" s="1009"/>
      <c r="AZ83" s="1011"/>
      <c r="BA83" s="1012"/>
      <c r="BB83" s="1012"/>
      <c r="BC83" s="1012"/>
      <c r="BD83" s="1013"/>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13844</v>
      </c>
      <c r="AG88" s="988"/>
      <c r="AH88" s="988"/>
      <c r="AI88" s="988"/>
      <c r="AJ88" s="988"/>
      <c r="AK88" s="992"/>
      <c r="AL88" s="992"/>
      <c r="AM88" s="992"/>
      <c r="AN88" s="992"/>
      <c r="AO88" s="992"/>
      <c r="AP88" s="988">
        <v>1921</v>
      </c>
      <c r="AQ88" s="988"/>
      <c r="AR88" s="988"/>
      <c r="AS88" s="988"/>
      <c r="AT88" s="988"/>
      <c r="AU88" s="988">
        <v>86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548</v>
      </c>
      <c r="CX102" s="980"/>
      <c r="CY102" s="980"/>
      <c r="CZ102" s="980"/>
      <c r="DA102" s="981"/>
      <c r="DB102" s="979" t="s">
        <v>548</v>
      </c>
      <c r="DC102" s="980"/>
      <c r="DD102" s="980"/>
      <c r="DE102" s="980"/>
      <c r="DF102" s="981"/>
      <c r="DG102" s="979" t="s">
        <v>548</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338513</v>
      </c>
      <c r="AB110" s="916"/>
      <c r="AC110" s="916"/>
      <c r="AD110" s="916"/>
      <c r="AE110" s="917"/>
      <c r="AF110" s="918">
        <v>382266</v>
      </c>
      <c r="AG110" s="916"/>
      <c r="AH110" s="916"/>
      <c r="AI110" s="916"/>
      <c r="AJ110" s="917"/>
      <c r="AK110" s="918">
        <v>400446</v>
      </c>
      <c r="AL110" s="916"/>
      <c r="AM110" s="916"/>
      <c r="AN110" s="916"/>
      <c r="AO110" s="917"/>
      <c r="AP110" s="919">
        <v>18.8</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3642112</v>
      </c>
      <c r="BR110" s="863"/>
      <c r="BS110" s="863"/>
      <c r="BT110" s="863"/>
      <c r="BU110" s="863"/>
      <c r="BV110" s="863">
        <v>3620693</v>
      </c>
      <c r="BW110" s="863"/>
      <c r="BX110" s="863"/>
      <c r="BY110" s="863"/>
      <c r="BZ110" s="863"/>
      <c r="CA110" s="863">
        <v>3397620</v>
      </c>
      <c r="CB110" s="863"/>
      <c r="CC110" s="863"/>
      <c r="CD110" s="863"/>
      <c r="CE110" s="863"/>
      <c r="CF110" s="887">
        <v>159.1</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1482721</v>
      </c>
      <c r="BR112" s="835"/>
      <c r="BS112" s="835"/>
      <c r="BT112" s="835"/>
      <c r="BU112" s="835"/>
      <c r="BV112" s="835">
        <v>1380056</v>
      </c>
      <c r="BW112" s="835"/>
      <c r="BX112" s="835"/>
      <c r="BY112" s="835"/>
      <c r="BZ112" s="835"/>
      <c r="CA112" s="835">
        <v>1373708</v>
      </c>
      <c r="CB112" s="835"/>
      <c r="CC112" s="835"/>
      <c r="CD112" s="835"/>
      <c r="CE112" s="835"/>
      <c r="CF112" s="896">
        <v>64.3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156886</v>
      </c>
      <c r="AB113" s="944"/>
      <c r="AC113" s="944"/>
      <c r="AD113" s="944"/>
      <c r="AE113" s="945"/>
      <c r="AF113" s="946">
        <v>160800</v>
      </c>
      <c r="AG113" s="944"/>
      <c r="AH113" s="944"/>
      <c r="AI113" s="944"/>
      <c r="AJ113" s="945"/>
      <c r="AK113" s="946">
        <v>191573</v>
      </c>
      <c r="AL113" s="944"/>
      <c r="AM113" s="944"/>
      <c r="AN113" s="944"/>
      <c r="AO113" s="945"/>
      <c r="AP113" s="947">
        <v>9</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33732</v>
      </c>
      <c r="BR113" s="835"/>
      <c r="BS113" s="835"/>
      <c r="BT113" s="835"/>
      <c r="BU113" s="835"/>
      <c r="BV113" s="835">
        <v>36520</v>
      </c>
      <c r="BW113" s="835"/>
      <c r="BX113" s="835"/>
      <c r="BY113" s="835"/>
      <c r="BZ113" s="835"/>
      <c r="CA113" s="835">
        <v>86413</v>
      </c>
      <c r="CB113" s="835"/>
      <c r="CC113" s="835"/>
      <c r="CD113" s="835"/>
      <c r="CE113" s="835"/>
      <c r="CF113" s="896">
        <v>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6133</v>
      </c>
      <c r="AB114" s="798"/>
      <c r="AC114" s="798"/>
      <c r="AD114" s="798"/>
      <c r="AE114" s="799"/>
      <c r="AF114" s="800">
        <v>6687</v>
      </c>
      <c r="AG114" s="798"/>
      <c r="AH114" s="798"/>
      <c r="AI114" s="798"/>
      <c r="AJ114" s="799"/>
      <c r="AK114" s="800">
        <v>6881</v>
      </c>
      <c r="AL114" s="798"/>
      <c r="AM114" s="798"/>
      <c r="AN114" s="798"/>
      <c r="AO114" s="799"/>
      <c r="AP114" s="845">
        <v>0.3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715755</v>
      </c>
      <c r="BR114" s="835"/>
      <c r="BS114" s="835"/>
      <c r="BT114" s="835"/>
      <c r="BU114" s="835"/>
      <c r="BV114" s="835">
        <v>710311</v>
      </c>
      <c r="BW114" s="835"/>
      <c r="BX114" s="835"/>
      <c r="BY114" s="835"/>
      <c r="BZ114" s="835"/>
      <c r="CA114" s="835">
        <v>711337</v>
      </c>
      <c r="CB114" s="835"/>
      <c r="CC114" s="835"/>
      <c r="CD114" s="835"/>
      <c r="CE114" s="835"/>
      <c r="CF114" s="896">
        <v>33.299999999999997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501532</v>
      </c>
      <c r="AB117" s="930"/>
      <c r="AC117" s="930"/>
      <c r="AD117" s="930"/>
      <c r="AE117" s="931"/>
      <c r="AF117" s="932">
        <v>549753</v>
      </c>
      <c r="AG117" s="930"/>
      <c r="AH117" s="930"/>
      <c r="AI117" s="930"/>
      <c r="AJ117" s="931"/>
      <c r="AK117" s="932">
        <v>598900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435</v>
      </c>
      <c r="BR117" s="835"/>
      <c r="BS117" s="835"/>
      <c r="BT117" s="835"/>
      <c r="BU117" s="835"/>
      <c r="BV117" s="835" t="s">
        <v>435</v>
      </c>
      <c r="BW117" s="835"/>
      <c r="BX117" s="835"/>
      <c r="BY117" s="835"/>
      <c r="BZ117" s="835"/>
      <c r="CA117" s="835" t="s">
        <v>435</v>
      </c>
      <c r="CB117" s="835"/>
      <c r="CC117" s="835"/>
      <c r="CD117" s="835"/>
      <c r="CE117" s="835"/>
      <c r="CF117" s="896" t="s">
        <v>435</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435</v>
      </c>
      <c r="DH117" s="798"/>
      <c r="DI117" s="798"/>
      <c r="DJ117" s="798"/>
      <c r="DK117" s="799"/>
      <c r="DL117" s="800" t="s">
        <v>435</v>
      </c>
      <c r="DM117" s="798"/>
      <c r="DN117" s="798"/>
      <c r="DO117" s="798"/>
      <c r="DP117" s="799"/>
      <c r="DQ117" s="800" t="s">
        <v>435</v>
      </c>
      <c r="DR117" s="798"/>
      <c r="DS117" s="798"/>
      <c r="DT117" s="798"/>
      <c r="DU117" s="799"/>
      <c r="DV117" s="845" t="s">
        <v>435</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438</v>
      </c>
      <c r="BR118" s="866"/>
      <c r="BS118" s="866"/>
      <c r="BT118" s="866"/>
      <c r="BU118" s="866"/>
      <c r="BV118" s="866" t="s">
        <v>438</v>
      </c>
      <c r="BW118" s="866"/>
      <c r="BX118" s="866"/>
      <c r="BY118" s="866"/>
      <c r="BZ118" s="866"/>
      <c r="CA118" s="866" t="s">
        <v>438</v>
      </c>
      <c r="CB118" s="866"/>
      <c r="CC118" s="866"/>
      <c r="CD118" s="866"/>
      <c r="CE118" s="866"/>
      <c r="CF118" s="896" t="s">
        <v>438</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438</v>
      </c>
      <c r="DH118" s="798"/>
      <c r="DI118" s="798"/>
      <c r="DJ118" s="798"/>
      <c r="DK118" s="799"/>
      <c r="DL118" s="800" t="s">
        <v>438</v>
      </c>
      <c r="DM118" s="798"/>
      <c r="DN118" s="798"/>
      <c r="DO118" s="798"/>
      <c r="DP118" s="799"/>
      <c r="DQ118" s="800" t="s">
        <v>438</v>
      </c>
      <c r="DR118" s="798"/>
      <c r="DS118" s="798"/>
      <c r="DT118" s="798"/>
      <c r="DU118" s="799"/>
      <c r="DV118" s="845" t="s">
        <v>438</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438</v>
      </c>
      <c r="AB119" s="916"/>
      <c r="AC119" s="916"/>
      <c r="AD119" s="916"/>
      <c r="AE119" s="917"/>
      <c r="AF119" s="918" t="s">
        <v>438</v>
      </c>
      <c r="AG119" s="916"/>
      <c r="AH119" s="916"/>
      <c r="AI119" s="916"/>
      <c r="AJ119" s="917"/>
      <c r="AK119" s="918" t="s">
        <v>438</v>
      </c>
      <c r="AL119" s="916"/>
      <c r="AM119" s="916"/>
      <c r="AN119" s="916"/>
      <c r="AO119" s="917"/>
      <c r="AP119" s="919" t="s">
        <v>438</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5874320</v>
      </c>
      <c r="BR119" s="866"/>
      <c r="BS119" s="866"/>
      <c r="BT119" s="866"/>
      <c r="BU119" s="866"/>
      <c r="BV119" s="866">
        <v>5747580</v>
      </c>
      <c r="BW119" s="866"/>
      <c r="BX119" s="866"/>
      <c r="BY119" s="866"/>
      <c r="BZ119" s="866"/>
      <c r="CA119" s="866">
        <v>5569078</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370</v>
      </c>
      <c r="DH119" s="781"/>
      <c r="DI119" s="781"/>
      <c r="DJ119" s="781"/>
      <c r="DK119" s="782"/>
      <c r="DL119" s="783" t="s">
        <v>370</v>
      </c>
      <c r="DM119" s="781"/>
      <c r="DN119" s="781"/>
      <c r="DO119" s="781"/>
      <c r="DP119" s="782"/>
      <c r="DQ119" s="783" t="s">
        <v>370</v>
      </c>
      <c r="DR119" s="781"/>
      <c r="DS119" s="781"/>
      <c r="DT119" s="781"/>
      <c r="DU119" s="782"/>
      <c r="DV119" s="869" t="s">
        <v>370</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370</v>
      </c>
      <c r="AB120" s="798"/>
      <c r="AC120" s="798"/>
      <c r="AD120" s="798"/>
      <c r="AE120" s="799"/>
      <c r="AF120" s="800" t="s">
        <v>370</v>
      </c>
      <c r="AG120" s="798"/>
      <c r="AH120" s="798"/>
      <c r="AI120" s="798"/>
      <c r="AJ120" s="799"/>
      <c r="AK120" s="800" t="s">
        <v>370</v>
      </c>
      <c r="AL120" s="798"/>
      <c r="AM120" s="798"/>
      <c r="AN120" s="798"/>
      <c r="AO120" s="799"/>
      <c r="AP120" s="845" t="s">
        <v>370</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2369838</v>
      </c>
      <c r="BR120" s="863"/>
      <c r="BS120" s="863"/>
      <c r="BT120" s="863"/>
      <c r="BU120" s="863"/>
      <c r="BV120" s="863">
        <v>2296165</v>
      </c>
      <c r="BW120" s="863"/>
      <c r="BX120" s="863"/>
      <c r="BY120" s="863"/>
      <c r="BZ120" s="863"/>
      <c r="CA120" s="863">
        <v>2290158</v>
      </c>
      <c r="CB120" s="863"/>
      <c r="CC120" s="863"/>
      <c r="CD120" s="863"/>
      <c r="CE120" s="863"/>
      <c r="CF120" s="887">
        <v>107.3</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1326904</v>
      </c>
      <c r="DH120" s="863"/>
      <c r="DI120" s="863"/>
      <c r="DJ120" s="863"/>
      <c r="DK120" s="863"/>
      <c r="DL120" s="863">
        <v>1222139</v>
      </c>
      <c r="DM120" s="863"/>
      <c r="DN120" s="863"/>
      <c r="DO120" s="863"/>
      <c r="DP120" s="863"/>
      <c r="DQ120" s="863">
        <v>1217903</v>
      </c>
      <c r="DR120" s="863"/>
      <c r="DS120" s="863"/>
      <c r="DT120" s="863"/>
      <c r="DU120" s="863"/>
      <c r="DV120" s="864">
        <v>57</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370</v>
      </c>
      <c r="AB121" s="798"/>
      <c r="AC121" s="798"/>
      <c r="AD121" s="798"/>
      <c r="AE121" s="799"/>
      <c r="AF121" s="800" t="s">
        <v>370</v>
      </c>
      <c r="AG121" s="798"/>
      <c r="AH121" s="798"/>
      <c r="AI121" s="798"/>
      <c r="AJ121" s="799"/>
      <c r="AK121" s="800" t="s">
        <v>370</v>
      </c>
      <c r="AL121" s="798"/>
      <c r="AM121" s="798"/>
      <c r="AN121" s="798"/>
      <c r="AO121" s="799"/>
      <c r="AP121" s="845" t="s">
        <v>370</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48580</v>
      </c>
      <c r="BR121" s="835"/>
      <c r="BS121" s="835"/>
      <c r="BT121" s="835"/>
      <c r="BU121" s="835"/>
      <c r="BV121" s="835">
        <v>36438</v>
      </c>
      <c r="BW121" s="835"/>
      <c r="BX121" s="835"/>
      <c r="BY121" s="835"/>
      <c r="BZ121" s="835"/>
      <c r="CA121" s="835">
        <v>24296</v>
      </c>
      <c r="CB121" s="835"/>
      <c r="CC121" s="835"/>
      <c r="CD121" s="835"/>
      <c r="CE121" s="835"/>
      <c r="CF121" s="896">
        <v>1.1000000000000001</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155817</v>
      </c>
      <c r="DH121" s="835"/>
      <c r="DI121" s="835"/>
      <c r="DJ121" s="835"/>
      <c r="DK121" s="835"/>
      <c r="DL121" s="835">
        <v>157917</v>
      </c>
      <c r="DM121" s="835"/>
      <c r="DN121" s="835"/>
      <c r="DO121" s="835"/>
      <c r="DP121" s="835"/>
      <c r="DQ121" s="835">
        <v>155805</v>
      </c>
      <c r="DR121" s="835"/>
      <c r="DS121" s="835"/>
      <c r="DT121" s="835"/>
      <c r="DU121" s="835"/>
      <c r="DV121" s="812">
        <v>7.3</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370</v>
      </c>
      <c r="AB122" s="798"/>
      <c r="AC122" s="798"/>
      <c r="AD122" s="798"/>
      <c r="AE122" s="799"/>
      <c r="AF122" s="800" t="s">
        <v>370</v>
      </c>
      <c r="AG122" s="798"/>
      <c r="AH122" s="798"/>
      <c r="AI122" s="798"/>
      <c r="AJ122" s="799"/>
      <c r="AK122" s="800" t="s">
        <v>370</v>
      </c>
      <c r="AL122" s="798"/>
      <c r="AM122" s="798"/>
      <c r="AN122" s="798"/>
      <c r="AO122" s="799"/>
      <c r="AP122" s="845" t="s">
        <v>370</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3858132</v>
      </c>
      <c r="BR122" s="866"/>
      <c r="BS122" s="866"/>
      <c r="BT122" s="866"/>
      <c r="BU122" s="866"/>
      <c r="BV122" s="866">
        <v>3755817</v>
      </c>
      <c r="BW122" s="866"/>
      <c r="BX122" s="866"/>
      <c r="BY122" s="866"/>
      <c r="BZ122" s="866"/>
      <c r="CA122" s="866">
        <v>3712829</v>
      </c>
      <c r="CB122" s="866"/>
      <c r="CC122" s="866"/>
      <c r="CD122" s="866"/>
      <c r="CE122" s="866"/>
      <c r="CF122" s="867">
        <v>173.9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6276550</v>
      </c>
      <c r="BR123" s="854"/>
      <c r="BS123" s="854"/>
      <c r="BT123" s="854"/>
      <c r="BU123" s="854"/>
      <c r="BV123" s="854">
        <v>6088420</v>
      </c>
      <c r="BW123" s="854"/>
      <c r="BX123" s="854"/>
      <c r="BY123" s="854"/>
      <c r="BZ123" s="854"/>
      <c r="CA123" s="854">
        <v>6027283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12142</v>
      </c>
      <c r="AB128" s="819"/>
      <c r="AC128" s="819"/>
      <c r="AD128" s="819"/>
      <c r="AE128" s="820"/>
      <c r="AF128" s="821">
        <v>12142</v>
      </c>
      <c r="AG128" s="819"/>
      <c r="AH128" s="819"/>
      <c r="AI128" s="819"/>
      <c r="AJ128" s="820"/>
      <c r="AK128" s="821">
        <v>12142</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438</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438</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2535308</v>
      </c>
      <c r="AB129" s="798"/>
      <c r="AC129" s="798"/>
      <c r="AD129" s="798"/>
      <c r="AE129" s="799"/>
      <c r="AF129" s="800">
        <v>2600383</v>
      </c>
      <c r="AG129" s="798"/>
      <c r="AH129" s="798"/>
      <c r="AI129" s="798"/>
      <c r="AJ129" s="799"/>
      <c r="AK129" s="800">
        <v>2558308</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443580</v>
      </c>
      <c r="AB130" s="798"/>
      <c r="AC130" s="798"/>
      <c r="AD130" s="798"/>
      <c r="AE130" s="799"/>
      <c r="AF130" s="800">
        <v>427945</v>
      </c>
      <c r="AG130" s="798"/>
      <c r="AH130" s="798"/>
      <c r="AI130" s="798"/>
      <c r="AJ130" s="799"/>
      <c r="AK130" s="800">
        <v>423398</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4.9000000000000004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2091728</v>
      </c>
      <c r="AB131" s="781"/>
      <c r="AC131" s="781"/>
      <c r="AD131" s="781"/>
      <c r="AE131" s="782"/>
      <c r="AF131" s="783">
        <v>2172438</v>
      </c>
      <c r="AG131" s="781"/>
      <c r="AH131" s="781"/>
      <c r="AI131" s="781"/>
      <c r="AJ131" s="782"/>
      <c r="AK131" s="783">
        <v>2134910</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2.1900553039999999</v>
      </c>
      <c r="AB132" s="761"/>
      <c r="AC132" s="761"/>
      <c r="AD132" s="761"/>
      <c r="AE132" s="762"/>
      <c r="AF132" s="763">
        <v>5.0480612100000002</v>
      </c>
      <c r="AG132" s="761"/>
      <c r="AH132" s="761"/>
      <c r="AI132" s="761"/>
      <c r="AJ132" s="762"/>
      <c r="AK132" s="763">
        <v>7.6518448079999999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3.9</v>
      </c>
      <c r="AB133" s="740"/>
      <c r="AC133" s="740"/>
      <c r="AD133" s="740"/>
      <c r="AE133" s="741"/>
      <c r="AF133" s="739">
        <v>3.8</v>
      </c>
      <c r="AG133" s="740"/>
      <c r="AH133" s="740"/>
      <c r="AI133" s="740"/>
      <c r="AJ133" s="741"/>
      <c r="AK133" s="739">
        <v>4.9000000000000004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60" t="s">
        <v>478</v>
      </c>
      <c r="L7" s="256"/>
      <c r="M7" s="257" t="s">
        <v>479</v>
      </c>
      <c r="N7" s="258"/>
    </row>
    <row r="8" spans="1:16" x14ac:dyDescent="0.15">
      <c r="A8" s="250"/>
      <c r="B8" s="246"/>
      <c r="C8" s="246"/>
      <c r="D8" s="246"/>
      <c r="E8" s="246"/>
      <c r="F8" s="246"/>
      <c r="G8" s="259"/>
      <c r="H8" s="260"/>
      <c r="I8" s="260"/>
      <c r="J8" s="261"/>
      <c r="K8" s="1161"/>
      <c r="L8" s="262" t="s">
        <v>480</v>
      </c>
      <c r="M8" s="263" t="s">
        <v>481</v>
      </c>
      <c r="N8" s="264" t="s">
        <v>482</v>
      </c>
    </row>
    <row r="9" spans="1:16" x14ac:dyDescent="0.15">
      <c r="A9" s="250"/>
      <c r="B9" s="246"/>
      <c r="C9" s="246"/>
      <c r="D9" s="246"/>
      <c r="E9" s="246"/>
      <c r="F9" s="246"/>
      <c r="G9" s="1174" t="s">
        <v>483</v>
      </c>
      <c r="H9" s="1175"/>
      <c r="I9" s="1175"/>
      <c r="J9" s="1176"/>
      <c r="K9" s="265">
        <v>570215</v>
      </c>
      <c r="L9" s="266">
        <v>83609</v>
      </c>
      <c r="M9" s="267">
        <v>134601</v>
      </c>
      <c r="N9" s="268">
        <v>-37.9</v>
      </c>
    </row>
    <row r="10" spans="1:16" x14ac:dyDescent="0.15">
      <c r="A10" s="250"/>
      <c r="B10" s="246"/>
      <c r="C10" s="246"/>
      <c r="D10" s="246"/>
      <c r="E10" s="246"/>
      <c r="F10" s="246"/>
      <c r="G10" s="1174" t="s">
        <v>484</v>
      </c>
      <c r="H10" s="1175"/>
      <c r="I10" s="1175"/>
      <c r="J10" s="1176"/>
      <c r="K10" s="269">
        <v>182669</v>
      </c>
      <c r="L10" s="270">
        <v>26784</v>
      </c>
      <c r="M10" s="271">
        <v>15652</v>
      </c>
      <c r="N10" s="272">
        <v>71.099999999999994</v>
      </c>
    </row>
    <row r="11" spans="1:16" ht="13.5" customHeight="1" x14ac:dyDescent="0.15">
      <c r="A11" s="250"/>
      <c r="B11" s="246"/>
      <c r="C11" s="246"/>
      <c r="D11" s="246"/>
      <c r="E11" s="246"/>
      <c r="F11" s="246"/>
      <c r="G11" s="1174" t="s">
        <v>485</v>
      </c>
      <c r="H11" s="1175"/>
      <c r="I11" s="1175"/>
      <c r="J11" s="1176"/>
      <c r="K11" s="269">
        <v>89917</v>
      </c>
      <c r="L11" s="270">
        <v>13184</v>
      </c>
      <c r="M11" s="271">
        <v>22688</v>
      </c>
      <c r="N11" s="272">
        <v>-41.9</v>
      </c>
    </row>
    <row r="12" spans="1:16" ht="13.5" customHeight="1" x14ac:dyDescent="0.15">
      <c r="A12" s="250"/>
      <c r="B12" s="246"/>
      <c r="C12" s="246"/>
      <c r="D12" s="246"/>
      <c r="E12" s="246"/>
      <c r="F12" s="246"/>
      <c r="G12" s="1174" t="s">
        <v>486</v>
      </c>
      <c r="H12" s="1175"/>
      <c r="I12" s="1175"/>
      <c r="J12" s="1176"/>
      <c r="K12" s="269" t="s">
        <v>487</v>
      </c>
      <c r="L12" s="270" t="s">
        <v>487</v>
      </c>
      <c r="M12" s="271">
        <v>3308</v>
      </c>
      <c r="N12" s="272" t="s">
        <v>487</v>
      </c>
    </row>
    <row r="13" spans="1:16" ht="13.5" customHeight="1" x14ac:dyDescent="0.15">
      <c r="A13" s="250"/>
      <c r="B13" s="246"/>
      <c r="C13" s="246"/>
      <c r="D13" s="246"/>
      <c r="E13" s="246"/>
      <c r="F13" s="246"/>
      <c r="G13" s="1174" t="s">
        <v>488</v>
      </c>
      <c r="H13" s="1175"/>
      <c r="I13" s="1175"/>
      <c r="J13" s="1176"/>
      <c r="K13" s="269" t="s">
        <v>487</v>
      </c>
      <c r="L13" s="270" t="s">
        <v>487</v>
      </c>
      <c r="M13" s="271">
        <v>1</v>
      </c>
      <c r="N13" s="272" t="s">
        <v>487</v>
      </c>
    </row>
    <row r="14" spans="1:16" ht="13.5" customHeight="1" x14ac:dyDescent="0.15">
      <c r="A14" s="250"/>
      <c r="B14" s="246"/>
      <c r="C14" s="246"/>
      <c r="D14" s="246"/>
      <c r="E14" s="246"/>
      <c r="F14" s="246"/>
      <c r="G14" s="1174" t="s">
        <v>489</v>
      </c>
      <c r="H14" s="1175"/>
      <c r="I14" s="1175"/>
      <c r="J14" s="1176"/>
      <c r="K14" s="269">
        <v>5181</v>
      </c>
      <c r="L14" s="270">
        <v>760</v>
      </c>
      <c r="M14" s="271">
        <v>6215</v>
      </c>
      <c r="N14" s="272">
        <v>-87.8</v>
      </c>
    </row>
    <row r="15" spans="1:16" ht="13.5" customHeight="1" x14ac:dyDescent="0.15">
      <c r="A15" s="250"/>
      <c r="B15" s="246"/>
      <c r="C15" s="246"/>
      <c r="D15" s="246"/>
      <c r="E15" s="246"/>
      <c r="F15" s="246"/>
      <c r="G15" s="1174" t="s">
        <v>490</v>
      </c>
      <c r="H15" s="1175"/>
      <c r="I15" s="1175"/>
      <c r="J15" s="1176"/>
      <c r="K15" s="269">
        <v>24417</v>
      </c>
      <c r="L15" s="270">
        <v>3580</v>
      </c>
      <c r="M15" s="271">
        <v>3213</v>
      </c>
      <c r="N15" s="272">
        <v>11.4</v>
      </c>
    </row>
    <row r="16" spans="1:16" x14ac:dyDescent="0.15">
      <c r="A16" s="250"/>
      <c r="B16" s="246"/>
      <c r="C16" s="246"/>
      <c r="D16" s="246"/>
      <c r="E16" s="246"/>
      <c r="F16" s="246"/>
      <c r="G16" s="1177" t="s">
        <v>491</v>
      </c>
      <c r="H16" s="1178"/>
      <c r="I16" s="1178"/>
      <c r="J16" s="1179"/>
      <c r="K16" s="270">
        <v>-46017</v>
      </c>
      <c r="L16" s="270">
        <v>-6747</v>
      </c>
      <c r="M16" s="271">
        <v>-15018</v>
      </c>
      <c r="N16" s="272">
        <v>-55.1</v>
      </c>
    </row>
    <row r="17" spans="1:16" x14ac:dyDescent="0.15">
      <c r="A17" s="250"/>
      <c r="B17" s="246"/>
      <c r="C17" s="246"/>
      <c r="D17" s="246"/>
      <c r="E17" s="246"/>
      <c r="F17" s="246"/>
      <c r="G17" s="1177" t="s">
        <v>171</v>
      </c>
      <c r="H17" s="1178"/>
      <c r="I17" s="1178"/>
      <c r="J17" s="1179"/>
      <c r="K17" s="270">
        <v>826382</v>
      </c>
      <c r="L17" s="270">
        <v>121170</v>
      </c>
      <c r="M17" s="271">
        <v>170662</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71" t="s">
        <v>496</v>
      </c>
      <c r="H21" s="1172"/>
      <c r="I21" s="1172"/>
      <c r="J21" s="1173"/>
      <c r="K21" s="282">
        <v>9.5299999999999994</v>
      </c>
      <c r="L21" s="283">
        <v>15.35</v>
      </c>
      <c r="M21" s="284">
        <v>-5.82</v>
      </c>
      <c r="N21" s="251"/>
      <c r="O21" s="285"/>
      <c r="P21" s="281"/>
    </row>
    <row r="22" spans="1:16" s="286" customFormat="1" x14ac:dyDescent="0.15">
      <c r="A22" s="281"/>
      <c r="B22" s="251"/>
      <c r="C22" s="251"/>
      <c r="D22" s="251"/>
      <c r="E22" s="251"/>
      <c r="F22" s="251"/>
      <c r="G22" s="1171" t="s">
        <v>497</v>
      </c>
      <c r="H22" s="1172"/>
      <c r="I22" s="1172"/>
      <c r="J22" s="1173"/>
      <c r="K22" s="287">
        <v>98.3</v>
      </c>
      <c r="L22" s="288">
        <v>96.1</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60" t="s">
        <v>478</v>
      </c>
      <c r="L30" s="256"/>
      <c r="M30" s="257" t="s">
        <v>479</v>
      </c>
      <c r="N30" s="258"/>
    </row>
    <row r="31" spans="1:16" x14ac:dyDescent="0.15">
      <c r="A31" s="250"/>
      <c r="B31" s="246"/>
      <c r="C31" s="246"/>
      <c r="D31" s="246"/>
      <c r="E31" s="246"/>
      <c r="F31" s="246"/>
      <c r="G31" s="259"/>
      <c r="H31" s="260"/>
      <c r="I31" s="260"/>
      <c r="J31" s="261"/>
      <c r="K31" s="1161"/>
      <c r="L31" s="262" t="s">
        <v>480</v>
      </c>
      <c r="M31" s="263" t="s">
        <v>481</v>
      </c>
      <c r="N31" s="264" t="s">
        <v>482</v>
      </c>
    </row>
    <row r="32" spans="1:16" ht="27" customHeight="1" x14ac:dyDescent="0.15">
      <c r="A32" s="250"/>
      <c r="B32" s="246"/>
      <c r="C32" s="246"/>
      <c r="D32" s="246"/>
      <c r="E32" s="246"/>
      <c r="F32" s="246"/>
      <c r="G32" s="1162" t="s">
        <v>501</v>
      </c>
      <c r="H32" s="1163"/>
      <c r="I32" s="1163"/>
      <c r="J32" s="1164"/>
      <c r="K32" s="296">
        <v>400446</v>
      </c>
      <c r="L32" s="296">
        <v>58716</v>
      </c>
      <c r="M32" s="297">
        <v>102910</v>
      </c>
      <c r="N32" s="298">
        <v>-42.9</v>
      </c>
    </row>
    <row r="33" spans="1:16" ht="13.5" customHeight="1" x14ac:dyDescent="0.15">
      <c r="A33" s="250"/>
      <c r="B33" s="246"/>
      <c r="C33" s="246"/>
      <c r="D33" s="246"/>
      <c r="E33" s="246"/>
      <c r="F33" s="246"/>
      <c r="G33" s="1162" t="s">
        <v>502</v>
      </c>
      <c r="H33" s="1163"/>
      <c r="I33" s="1163"/>
      <c r="J33" s="1164"/>
      <c r="K33" s="296" t="s">
        <v>487</v>
      </c>
      <c r="L33" s="296" t="s">
        <v>487</v>
      </c>
      <c r="M33" s="297">
        <v>73</v>
      </c>
      <c r="N33" s="298" t="s">
        <v>487</v>
      </c>
    </row>
    <row r="34" spans="1:16" ht="27" customHeight="1" x14ac:dyDescent="0.15">
      <c r="A34" s="250"/>
      <c r="B34" s="246"/>
      <c r="C34" s="246"/>
      <c r="D34" s="246"/>
      <c r="E34" s="246"/>
      <c r="F34" s="246"/>
      <c r="G34" s="1162" t="s">
        <v>503</v>
      </c>
      <c r="H34" s="1163"/>
      <c r="I34" s="1163"/>
      <c r="J34" s="1164"/>
      <c r="K34" s="296" t="s">
        <v>487</v>
      </c>
      <c r="L34" s="296" t="s">
        <v>487</v>
      </c>
      <c r="M34" s="297">
        <v>271</v>
      </c>
      <c r="N34" s="298" t="s">
        <v>487</v>
      </c>
    </row>
    <row r="35" spans="1:16" ht="27" customHeight="1" x14ac:dyDescent="0.15">
      <c r="A35" s="250"/>
      <c r="B35" s="246"/>
      <c r="C35" s="246"/>
      <c r="D35" s="246"/>
      <c r="E35" s="246"/>
      <c r="F35" s="246"/>
      <c r="G35" s="1162" t="s">
        <v>504</v>
      </c>
      <c r="H35" s="1163"/>
      <c r="I35" s="1163"/>
      <c r="J35" s="1164"/>
      <c r="K35" s="296">
        <v>191573</v>
      </c>
      <c r="L35" s="296">
        <v>28090</v>
      </c>
      <c r="M35" s="297">
        <v>22640</v>
      </c>
      <c r="N35" s="298">
        <v>24.1</v>
      </c>
    </row>
    <row r="36" spans="1:16" ht="27" customHeight="1" x14ac:dyDescent="0.15">
      <c r="A36" s="250"/>
      <c r="B36" s="246"/>
      <c r="C36" s="246"/>
      <c r="D36" s="246"/>
      <c r="E36" s="246"/>
      <c r="F36" s="246"/>
      <c r="G36" s="1162" t="s">
        <v>505</v>
      </c>
      <c r="H36" s="1163"/>
      <c r="I36" s="1163"/>
      <c r="J36" s="1164"/>
      <c r="K36" s="296">
        <v>6881</v>
      </c>
      <c r="L36" s="296">
        <v>1009</v>
      </c>
      <c r="M36" s="297">
        <v>4886</v>
      </c>
      <c r="N36" s="298">
        <v>-79.3</v>
      </c>
    </row>
    <row r="37" spans="1:16" ht="13.5" customHeight="1" x14ac:dyDescent="0.15">
      <c r="A37" s="250"/>
      <c r="B37" s="246"/>
      <c r="C37" s="246"/>
      <c r="D37" s="246"/>
      <c r="E37" s="246"/>
      <c r="F37" s="246"/>
      <c r="G37" s="1162" t="s">
        <v>506</v>
      </c>
      <c r="H37" s="1163"/>
      <c r="I37" s="1163"/>
      <c r="J37" s="1164"/>
      <c r="K37" s="296" t="s">
        <v>487</v>
      </c>
      <c r="L37" s="296" t="s">
        <v>487</v>
      </c>
      <c r="M37" s="297">
        <v>1587</v>
      </c>
      <c r="N37" s="298" t="s">
        <v>487</v>
      </c>
    </row>
    <row r="38" spans="1:16" ht="27" customHeight="1" x14ac:dyDescent="0.15">
      <c r="A38" s="250"/>
      <c r="B38" s="246"/>
      <c r="C38" s="246"/>
      <c r="D38" s="246"/>
      <c r="E38" s="246"/>
      <c r="F38" s="246"/>
      <c r="G38" s="1165" t="s">
        <v>507</v>
      </c>
      <c r="H38" s="1166"/>
      <c r="I38" s="1166"/>
      <c r="J38" s="1167"/>
      <c r="K38" s="299" t="s">
        <v>487</v>
      </c>
      <c r="L38" s="299" t="s">
        <v>487</v>
      </c>
      <c r="M38" s="300">
        <v>17</v>
      </c>
      <c r="N38" s="301" t="s">
        <v>487</v>
      </c>
      <c r="O38" s="295"/>
    </row>
    <row r="39" spans="1:16" x14ac:dyDescent="0.15">
      <c r="A39" s="250"/>
      <c r="B39" s="246"/>
      <c r="C39" s="246"/>
      <c r="D39" s="246"/>
      <c r="E39" s="246"/>
      <c r="F39" s="246"/>
      <c r="G39" s="1165" t="s">
        <v>508</v>
      </c>
      <c r="H39" s="1166"/>
      <c r="I39" s="1166"/>
      <c r="J39" s="1167"/>
      <c r="K39" s="302">
        <v>-12142</v>
      </c>
      <c r="L39" s="302">
        <v>-1780</v>
      </c>
      <c r="M39" s="303">
        <v>-4567</v>
      </c>
      <c r="N39" s="304">
        <v>-61</v>
      </c>
      <c r="O39" s="295"/>
    </row>
    <row r="40" spans="1:16" ht="27" customHeight="1" x14ac:dyDescent="0.15">
      <c r="A40" s="250"/>
      <c r="B40" s="246"/>
      <c r="C40" s="246"/>
      <c r="D40" s="246"/>
      <c r="E40" s="246"/>
      <c r="F40" s="246"/>
      <c r="G40" s="1162" t="s">
        <v>509</v>
      </c>
      <c r="H40" s="1163"/>
      <c r="I40" s="1163"/>
      <c r="J40" s="1164"/>
      <c r="K40" s="302">
        <v>-423398</v>
      </c>
      <c r="L40" s="302">
        <v>-62082</v>
      </c>
      <c r="M40" s="303">
        <v>-91042</v>
      </c>
      <c r="N40" s="304">
        <v>-31.8</v>
      </c>
      <c r="O40" s="295"/>
    </row>
    <row r="41" spans="1:16" x14ac:dyDescent="0.15">
      <c r="A41" s="250"/>
      <c r="B41" s="246"/>
      <c r="C41" s="246"/>
      <c r="D41" s="246"/>
      <c r="E41" s="246"/>
      <c r="F41" s="246"/>
      <c r="G41" s="1168" t="s">
        <v>282</v>
      </c>
      <c r="H41" s="1169"/>
      <c r="I41" s="1169"/>
      <c r="J41" s="1170"/>
      <c r="K41" s="296">
        <v>163360</v>
      </c>
      <c r="L41" s="302">
        <v>23953</v>
      </c>
      <c r="M41" s="303">
        <v>36776</v>
      </c>
      <c r="N41" s="304">
        <v>-34.9</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5" t="s">
        <v>478</v>
      </c>
      <c r="J49" s="1157" t="s">
        <v>513</v>
      </c>
      <c r="K49" s="1158"/>
      <c r="L49" s="1158"/>
      <c r="M49" s="1158"/>
      <c r="N49" s="1159"/>
    </row>
    <row r="50" spans="1:14" x14ac:dyDescent="0.15">
      <c r="A50" s="250"/>
      <c r="B50" s="246"/>
      <c r="C50" s="246"/>
      <c r="D50" s="246"/>
      <c r="E50" s="246"/>
      <c r="F50" s="246"/>
      <c r="G50" s="314"/>
      <c r="H50" s="315"/>
      <c r="I50" s="1156"/>
      <c r="J50" s="316" t="s">
        <v>514</v>
      </c>
      <c r="K50" s="317" t="s">
        <v>515</v>
      </c>
      <c r="L50" s="318" t="s">
        <v>516</v>
      </c>
      <c r="M50" s="319" t="s">
        <v>517</v>
      </c>
      <c r="N50" s="320" t="s">
        <v>518</v>
      </c>
    </row>
    <row r="51" spans="1:14" x14ac:dyDescent="0.15">
      <c r="A51" s="250"/>
      <c r="B51" s="246"/>
      <c r="C51" s="246"/>
      <c r="D51" s="246"/>
      <c r="E51" s="246"/>
      <c r="F51" s="246"/>
      <c r="G51" s="312" t="s">
        <v>519</v>
      </c>
      <c r="H51" s="313"/>
      <c r="I51" s="321">
        <v>1168531</v>
      </c>
      <c r="J51" s="322">
        <v>166671</v>
      </c>
      <c r="K51" s="323">
        <v>104.5</v>
      </c>
      <c r="L51" s="324">
        <v>146641</v>
      </c>
      <c r="M51" s="325">
        <v>0.3</v>
      </c>
      <c r="N51" s="326">
        <v>104.2</v>
      </c>
    </row>
    <row r="52" spans="1:14" x14ac:dyDescent="0.15">
      <c r="A52" s="250"/>
      <c r="B52" s="246"/>
      <c r="C52" s="246"/>
      <c r="D52" s="246"/>
      <c r="E52" s="246"/>
      <c r="F52" s="246"/>
      <c r="G52" s="327"/>
      <c r="H52" s="328" t="s">
        <v>520</v>
      </c>
      <c r="I52" s="329">
        <v>397924</v>
      </c>
      <c r="J52" s="330">
        <v>56757</v>
      </c>
      <c r="K52" s="331">
        <v>-13.8</v>
      </c>
      <c r="L52" s="332">
        <v>68142</v>
      </c>
      <c r="M52" s="333">
        <v>-9.6999999999999993</v>
      </c>
      <c r="N52" s="334">
        <v>-4.0999999999999996</v>
      </c>
    </row>
    <row r="53" spans="1:14" x14ac:dyDescent="0.15">
      <c r="A53" s="250"/>
      <c r="B53" s="246"/>
      <c r="C53" s="246"/>
      <c r="D53" s="246"/>
      <c r="E53" s="246"/>
      <c r="F53" s="246"/>
      <c r="G53" s="312" t="s">
        <v>521</v>
      </c>
      <c r="H53" s="313"/>
      <c r="I53" s="321">
        <v>2288385</v>
      </c>
      <c r="J53" s="322">
        <v>328272</v>
      </c>
      <c r="K53" s="323">
        <v>97</v>
      </c>
      <c r="L53" s="324">
        <v>174587</v>
      </c>
      <c r="M53" s="325">
        <v>19.100000000000001</v>
      </c>
      <c r="N53" s="326">
        <v>77.900000000000006</v>
      </c>
    </row>
    <row r="54" spans="1:14" x14ac:dyDescent="0.15">
      <c r="A54" s="250"/>
      <c r="B54" s="246"/>
      <c r="C54" s="246"/>
      <c r="D54" s="246"/>
      <c r="E54" s="246"/>
      <c r="F54" s="246"/>
      <c r="G54" s="327"/>
      <c r="H54" s="328" t="s">
        <v>520</v>
      </c>
      <c r="I54" s="329">
        <v>646431</v>
      </c>
      <c r="J54" s="330">
        <v>92731</v>
      </c>
      <c r="K54" s="331">
        <v>63.4</v>
      </c>
      <c r="L54" s="332">
        <v>79695</v>
      </c>
      <c r="M54" s="333">
        <v>17</v>
      </c>
      <c r="N54" s="334">
        <v>46.4</v>
      </c>
    </row>
    <row r="55" spans="1:14" x14ac:dyDescent="0.15">
      <c r="A55" s="250"/>
      <c r="B55" s="246"/>
      <c r="C55" s="246"/>
      <c r="D55" s="246"/>
      <c r="E55" s="246"/>
      <c r="F55" s="246"/>
      <c r="G55" s="312" t="s">
        <v>522</v>
      </c>
      <c r="H55" s="313"/>
      <c r="I55" s="321">
        <v>1052011</v>
      </c>
      <c r="J55" s="322">
        <v>151674</v>
      </c>
      <c r="K55" s="323">
        <v>-53.8</v>
      </c>
      <c r="L55" s="324">
        <v>175675</v>
      </c>
      <c r="M55" s="325">
        <v>0.6</v>
      </c>
      <c r="N55" s="326">
        <v>-54.4</v>
      </c>
    </row>
    <row r="56" spans="1:14" x14ac:dyDescent="0.15">
      <c r="A56" s="250"/>
      <c r="B56" s="246"/>
      <c r="C56" s="246"/>
      <c r="D56" s="246"/>
      <c r="E56" s="246"/>
      <c r="F56" s="246"/>
      <c r="G56" s="327"/>
      <c r="H56" s="328" t="s">
        <v>520</v>
      </c>
      <c r="I56" s="329">
        <v>659734</v>
      </c>
      <c r="J56" s="330">
        <v>95117</v>
      </c>
      <c r="K56" s="331">
        <v>2.6</v>
      </c>
      <c r="L56" s="332">
        <v>87698</v>
      </c>
      <c r="M56" s="333">
        <v>10</v>
      </c>
      <c r="N56" s="334">
        <v>-7.4</v>
      </c>
    </row>
    <row r="57" spans="1:14" x14ac:dyDescent="0.15">
      <c r="A57" s="250"/>
      <c r="B57" s="246"/>
      <c r="C57" s="246"/>
      <c r="D57" s="246"/>
      <c r="E57" s="246"/>
      <c r="F57" s="246"/>
      <c r="G57" s="312" t="s">
        <v>523</v>
      </c>
      <c r="H57" s="313"/>
      <c r="I57" s="321">
        <v>1278552</v>
      </c>
      <c r="J57" s="322">
        <v>186269</v>
      </c>
      <c r="K57" s="323">
        <v>22.8</v>
      </c>
      <c r="L57" s="324">
        <v>162193</v>
      </c>
      <c r="M57" s="325">
        <v>-7.7</v>
      </c>
      <c r="N57" s="326">
        <v>30.5</v>
      </c>
    </row>
    <row r="58" spans="1:14" x14ac:dyDescent="0.15">
      <c r="A58" s="250"/>
      <c r="B58" s="246"/>
      <c r="C58" s="246"/>
      <c r="D58" s="246"/>
      <c r="E58" s="246"/>
      <c r="F58" s="246"/>
      <c r="G58" s="327"/>
      <c r="H58" s="328" t="s">
        <v>520</v>
      </c>
      <c r="I58" s="329">
        <v>811351</v>
      </c>
      <c r="J58" s="330">
        <v>118204</v>
      </c>
      <c r="K58" s="331">
        <v>24.3</v>
      </c>
      <c r="L58" s="332">
        <v>79985</v>
      </c>
      <c r="M58" s="333">
        <v>-8.8000000000000007</v>
      </c>
      <c r="N58" s="334">
        <v>33.1</v>
      </c>
    </row>
    <row r="59" spans="1:14" x14ac:dyDescent="0.15">
      <c r="A59" s="250"/>
      <c r="B59" s="246"/>
      <c r="C59" s="246"/>
      <c r="D59" s="246"/>
      <c r="E59" s="246"/>
      <c r="F59" s="246"/>
      <c r="G59" s="312" t="s">
        <v>524</v>
      </c>
      <c r="H59" s="313"/>
      <c r="I59" s="321">
        <v>700279</v>
      </c>
      <c r="J59" s="322">
        <v>102680</v>
      </c>
      <c r="K59" s="323">
        <v>-44.9</v>
      </c>
      <c r="L59" s="324">
        <v>168868</v>
      </c>
      <c r="M59" s="325">
        <v>4.0999999999999996</v>
      </c>
      <c r="N59" s="326">
        <v>-49</v>
      </c>
    </row>
    <row r="60" spans="1:14" x14ac:dyDescent="0.15">
      <c r="A60" s="250"/>
      <c r="B60" s="246"/>
      <c r="C60" s="246"/>
      <c r="D60" s="246"/>
      <c r="E60" s="246"/>
      <c r="F60" s="246"/>
      <c r="G60" s="327"/>
      <c r="H60" s="328" t="s">
        <v>520</v>
      </c>
      <c r="I60" s="335">
        <v>403670</v>
      </c>
      <c r="J60" s="330">
        <v>59189</v>
      </c>
      <c r="K60" s="331">
        <v>-49.9</v>
      </c>
      <c r="L60" s="332">
        <v>79360</v>
      </c>
      <c r="M60" s="333">
        <v>-0.8</v>
      </c>
      <c r="N60" s="334">
        <v>-49.1</v>
      </c>
    </row>
    <row r="61" spans="1:14" x14ac:dyDescent="0.15">
      <c r="A61" s="250"/>
      <c r="B61" s="246"/>
      <c r="C61" s="246"/>
      <c r="D61" s="246"/>
      <c r="E61" s="246"/>
      <c r="F61" s="246"/>
      <c r="G61" s="312" t="s">
        <v>525</v>
      </c>
      <c r="H61" s="336"/>
      <c r="I61" s="337">
        <v>1297552</v>
      </c>
      <c r="J61" s="338">
        <v>187113</v>
      </c>
      <c r="K61" s="339">
        <v>25.1</v>
      </c>
      <c r="L61" s="340">
        <v>165593</v>
      </c>
      <c r="M61" s="341">
        <v>3.3</v>
      </c>
      <c r="N61" s="326">
        <v>21.8</v>
      </c>
    </row>
    <row r="62" spans="1:14" x14ac:dyDescent="0.15">
      <c r="A62" s="250"/>
      <c r="B62" s="246"/>
      <c r="C62" s="246"/>
      <c r="D62" s="246"/>
      <c r="E62" s="246"/>
      <c r="F62" s="246"/>
      <c r="G62" s="327"/>
      <c r="H62" s="328" t="s">
        <v>520</v>
      </c>
      <c r="I62" s="329">
        <v>583822</v>
      </c>
      <c r="J62" s="330">
        <v>84400</v>
      </c>
      <c r="K62" s="331">
        <v>5.3</v>
      </c>
      <c r="L62" s="332">
        <v>78976</v>
      </c>
      <c r="M62" s="333">
        <v>1.5</v>
      </c>
      <c r="N62" s="334">
        <v>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80" t="s">
        <v>3</v>
      </c>
      <c r="D47" s="1180"/>
      <c r="E47" s="1181"/>
      <c r="F47" s="11">
        <v>46.64</v>
      </c>
      <c r="G47" s="12">
        <v>46.4</v>
      </c>
      <c r="H47" s="12">
        <v>46.3</v>
      </c>
      <c r="I47" s="12">
        <v>45.3</v>
      </c>
      <c r="J47" s="13">
        <v>46.34</v>
      </c>
    </row>
    <row r="48" spans="2:10" ht="57.75" customHeight="1" x14ac:dyDescent="0.15">
      <c r="B48" s="14"/>
      <c r="C48" s="1182" t="s">
        <v>4</v>
      </c>
      <c r="D48" s="1182"/>
      <c r="E48" s="1183"/>
      <c r="F48" s="15">
        <v>21</v>
      </c>
      <c r="G48" s="16">
        <v>26.24</v>
      </c>
      <c r="H48" s="16">
        <v>26.65</v>
      </c>
      <c r="I48" s="16">
        <v>36.450000000000003</v>
      </c>
      <c r="J48" s="17">
        <v>28.9</v>
      </c>
    </row>
    <row r="49" spans="2:10" ht="57.75" customHeight="1" thickBot="1" x14ac:dyDescent="0.2">
      <c r="B49" s="18"/>
      <c r="C49" s="1184" t="s">
        <v>5</v>
      </c>
      <c r="D49" s="1184"/>
      <c r="E49" s="1185"/>
      <c r="F49" s="19" t="s">
        <v>532</v>
      </c>
      <c r="G49" s="20">
        <v>5.47</v>
      </c>
      <c r="H49" s="20">
        <v>0.71</v>
      </c>
      <c r="I49" s="20">
        <v>10.63</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2018-10-23T00:36:40Z</cp:lastPrinted>
  <dcterms:created xsi:type="dcterms:W3CDTF">2018-01-24T04:59:49Z</dcterms:created>
  <dcterms:modified xsi:type="dcterms:W3CDTF">2018-10-30T05:42:50Z</dcterms:modified>
  <cp:category/>
</cp:coreProperties>
</file>