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5南信州\"/>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BW35" i="9" s="1"/>
  <c r="BW36" i="9" s="1"/>
  <c r="BW37" i="9" s="1"/>
  <c r="BW38" i="9" s="1"/>
  <c r="BW39" i="9" s="1"/>
  <c r="BW40" i="9" s="1"/>
  <c r="BW41" i="9" s="1"/>
  <c r="BW42" i="9" s="1"/>
  <c r="BW43" i="9" s="1"/>
  <c r="AM34" i="9"/>
  <c r="C34" i="9"/>
  <c r="U34" i="9" s="1"/>
  <c r="U35" i="9" l="1"/>
  <c r="U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<sst xmlns="http://schemas.openxmlformats.org/spreadsheetml/2006/main" count="1139" uniqueCount="563">
  <si>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</si>
  <si>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</si>
  <si>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</si>
  <si>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</si>
  <si>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</si>
  <si>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</si>
  <si>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</si>
  <si>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</si>
  <si>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</si>
  <si>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</si>
  <si>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</si>
  <si>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</si>
  <si>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</si>
  <si>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</si>
  <si>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</si>
  <si>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</si>
  <si>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</si>
  <si>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</si>
  <si>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</si>
  <si>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</si>
  <si>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</si>
  <si>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</si>
  <si>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</si>
  <si>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</si>
  <si>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</si>
  <si>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</si>
  <si>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</si>
  <si>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</si>
  <si>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</si>
  <si>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</si>
  <si>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</si>
  <si>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</si>
  <si>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</si>
  <si>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</si>
  <si>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</si>
  <si>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</si>
  <si>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</si>
  <si>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</si>
  <si>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</si>
  <si>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</si>
  <si>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</si>
  <si>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</si>
  <si>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</si>
  <si>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</si>
  <si>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</si>
  <si>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</si>
  <si>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</si>
  <si>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</si>
  <si>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</si>
  <si>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</si>
  <si>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</si>
  <si>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</si>
  <si>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</si>
  <si>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</si>
  <si>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</si>
  <si>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</si>
  <si>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</si>
  <si>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</si>
  <si>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</si>
  <si>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</si>
  <si>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</si>
  <si>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</si>
  <si>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</si>
  <si>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</si>
  <si>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</si>
  <si>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</si>
  <si>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</si>
  <si>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</si>
  <si>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</si>
  <si>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</si>
  <si>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</si>
  <si>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</si>
  <si>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</si>
  <si>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</si>
  <si>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</si>
  <si>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</si>
  <si>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</si>
  <si>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</si>
  <si>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</si>
  <si>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</si>
  <si>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</si>
  <si>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</si>
  <si>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</si>
  <si>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</si>
  <si>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</si>
  <si>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</si>
  <si>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</si>
  <si>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</si>
  <si>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</si>
  <si>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</si>
  <si>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</si>
  <si>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</si>
  <si>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</si>
  <si>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</si>
  <si>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</si>
  <si>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</si>
  <si>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</si>
  <si>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</si>
  <si>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</si>
  <si>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</si>
  <si>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</si>
  <si>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</si>
  <si>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</si>
  <si>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</si>
  <si>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</si>
  <si>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</si>
  <si>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</si>
  <si>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</si>
  <si>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</si>
  <si>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</si>
  <si>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</si>
  <si>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</si>
  <si>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</si>
  <si>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</si>
  <si>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</si>
  <si>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</si>
  <si>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</si>
  <si>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</si>
  <si>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</si>
  <si>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</si>
  <si>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</si>
  <si>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</si>
  <si>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</si>
  <si>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</si>
  <si>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</si>
  <si>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</si>
  <si>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</si>
  <si>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</si>
  <si>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</si>
  <si>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</si>
  <si>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</si>
  <si>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</si>
  <si>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</si>
  <si>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</si>
  <si>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</si>
  <si>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</si>
  <si>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</si>
  <si>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</si>
  <si>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</si>
  <si>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</si>
  <si>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</si>
  <si>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</si>
  <si>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</si>
  <si>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</si>
  <si>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</si>
  <si>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</si>
  <si>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</si>
  <si>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</si>
  <si>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</si>
  <si>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</si>
  <si>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</si>
  <si>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</si>
  <si>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</si>
  <si>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</si>
  <si>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</si>
  <si>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</si>
  <si>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</si>
  <si>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</si>
  <si>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</si>
  <si>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</si>
  <si>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</si>
  <si>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</si>
  <si>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</si>
  <si>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</si>
  <si>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</si>
  <si>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</si>
  <si>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</si>
  <si>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</si>
  <si>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</si>
  <si>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</si>
  <si>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</si>
  <si>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</si>
  <si>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</si>
  <si>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</si>
  <si>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</si>
  <si>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</si>
  <si>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</si>
  <si>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</si>
  <si>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</si>
  <si>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</si>
  <si>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</si>
  <si>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</si>
  <si>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</si>
  <si>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</si>
  <si>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</si>
  <si>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</si>
  <si>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</si>
  <si>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</si>
  <si>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</si>
  <si>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</si>
  <si>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</si>
  <si>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</si>
  <si>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</si>
  <si>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</si>
  <si>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</si>
  <si>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</si>
  <si>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</si>
  <si>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</si>
  <si>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長野県天龍村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</si>
  <si>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</si>
  <si>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</si>
  <si>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</si>
  <si>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</si>
  <si>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</si>
  <si>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</si>
  <si>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</si>
  <si>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</si>
  <si>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</si>
  <si>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</si>
  <si>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</si>
  <si>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</si>
  <si>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</si>
  <si>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</si>
  <si>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</si>
  <si>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</si>
  <si>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</si>
  <si>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</si>
  <si>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</si>
  <si>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</si>
  <si>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</si>
  <si>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</si>
  <si>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</si>
  <si>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</si>
  <si>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</si>
  <si>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</si>
  <si>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</si>
  <si>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</si>
  <si>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</si>
  <si>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</si>
  <si>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</si>
  <si>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</si>
  <si>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</si>
  <si>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</si>
  <si>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</si>
  <si>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</si>
  <si>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</si>
  <si>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</si>
  <si>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</si>
  <si>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</si>
  <si>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</si>
  <si>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</si>
  <si>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</si>
  <si>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</si>
  <si>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</si>
  <si>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</si>
  <si>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</si>
  <si>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</si>
  <si>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</si>
  <si>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</si>
  <si>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</si>
  <si>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</si>
  <si>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</si>
  <si>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</si>
  <si>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</si>
  <si>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</si>
  <si>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</si>
  <si>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</si>
  <si>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</si>
  <si>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</si>
  <si>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</si>
  <si>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</si>
  <si>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</si>
  <si>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</si>
  <si>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</si>
  <si>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</si>
  <si>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</si>
  <si>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</si>
  <si>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</si>
  <si>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</si>
  <si>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</si>
  <si>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</si>
  <si>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</si>
  <si>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</si>
  <si>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</si>
  <si>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</si>
  <si>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</si>
  <si>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</si>
  <si>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</si>
  <si>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</si>
  <si>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</si>
  <si>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</si>
  <si>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</si>
  <si>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</si>
  <si>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</si>
  <si>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</si>
  <si>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</si>
  <si>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</si>
  <si>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</si>
  <si>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</si>
  <si>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</si>
  <si>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</si>
  <si>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</si>
  <si>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</si>
  <si>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</si>
  <si>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</si>
  <si>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</si>
  <si>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</si>
  <si>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</si>
  <si>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</si>
  <si>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</si>
  <si>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</si>
  <si>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</si>
  <si>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</si>
  <si>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</si>
  <si>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</si>
  <si>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</si>
  <si>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</si>
  <si>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</si>
  <si>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</si>
  <si>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</si>
  <si>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</si>
  <si>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</si>
  <si>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</si>
  <si>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</si>
  <si>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</si>
  <si>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</si>
  <si>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</si>
  <si>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</si>
  <si>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</si>
  <si>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</si>
  <si>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</si>
  <si>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</si>
  <si>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</si>
  <si>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</si>
  <si>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</si>
  <si>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</si>
  <si>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</si>
  <si>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</si>
  <si>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</si>
  <si>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</si>
  <si>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</si>
  <si>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</si>
  <si>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</si>
  <si>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</si>
  <si>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</si>
  <si>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</si>
  <si>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</si>
  <si>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</si>
  <si>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</si>
  <si>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</si>
  <si>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</si>
  <si>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</si>
  <si>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</si>
  <si>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</si>
  <si>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</si>
  <si>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</si>
  <si>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</si>
  <si>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長野県天龍村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</si>
  <si>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</si>
  <si>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</si>
  <si>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</si>
  <si>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</si>
  <si>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</si>
  <si>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</si>
  <si>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</si>
  <si>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</si>
  <si>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</si>
  <si>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</si>
  <si>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</si>
  <si>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</si>
  <si>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</si>
  <si>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</si>
  <si>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</si>
  <si>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</si>
  <si>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</si>
  <si>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</si>
  <si>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</si>
  <si>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</si>
  <si>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</si>
  <si>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</si>
  <si>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</si>
  <si>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</si>
  <si>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</si>
  <si>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</si>
  <si>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</si>
  <si>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</si>
  <si>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</si>
  <si>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</si>
  <si>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</si>
  <si>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</si>
  <si>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</si>
  <si>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</si>
  <si>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</si>
  <si>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天龍村後期高齢者医療特別会計</t>
    <phoneticPr fontId="5"/>
  </si>
  <si>
    <t>天龍村営水道特別会計</t>
    <phoneticPr fontId="5"/>
  </si>
  <si>
    <t>法非適用企業</t>
    <phoneticPr fontId="5"/>
  </si>
  <si>
    <t>天龍村営下水道事業特別会計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</si>
  <si>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</si>
  <si>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</si>
  <si>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</si>
  <si>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</si>
  <si>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</si>
  <si>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</si>
  <si>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</si>
  <si>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</si>
  <si>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</si>
  <si>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</si>
  <si>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</si>
  <si>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</si>
  <si>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</si>
  <si>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</si>
  <si>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</si>
  <si>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</si>
  <si>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</si>
  <si>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</si>
  <si>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</si>
  <si>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</si>
  <si>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</si>
  <si>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</si>
  <si>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</si>
  <si>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</si>
  <si>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</si>
  <si>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</si>
  <si>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</si>
  <si>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</si>
  <si>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</si>
  <si>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</si>
  <si>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</si>
  <si>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</si>
  <si>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</si>
  <si>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</si>
  <si>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</si>
  <si>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</si>
  <si>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</si>
  <si>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</si>
  <si>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</si>
  <si>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</si>
  <si>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</si>
  <si>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</si>
  <si>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</si>
  <si>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</si>
  <si>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</si>
  <si>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</si>
  <si>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</si>
  <si>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</si>
  <si>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</si>
  <si>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</si>
  <si>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</si>
  <si>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</si>
  <si>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</si>
  <si>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</si>
  <si>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</si>
  <si>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</si>
  <si>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</si>
  <si>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</si>
  <si>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</si>
  <si>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</si>
  <si>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</si>
  <si>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</si>
  <si>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</si>
  <si>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</si>
  <si>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</si>
  <si>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</si>
  <si>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</si>
  <si>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</si>
  <si>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</si>
  <si>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</si>
  <si>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</si>
  <si>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</si>
  <si>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</si>
  <si>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</si>
  <si>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</si>
  <si>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</si>
  <si>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</si>
  <si>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</si>
  <si>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</si>
  <si>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</si>
  <si>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</si>
  <si>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</si>
  <si>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</si>
  <si>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</si>
  <si>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</si>
  <si>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</si>
  <si>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</si>
  <si>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</si>
  <si>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</si>
  <si>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</si>
  <si>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</si>
  <si>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</si>
  <si>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</si>
  <si>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</si>
  <si>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</si>
  <si>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</si>
  <si>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</si>
  <si>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</si>
  <si>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</si>
  <si>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</si>
  <si>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</si>
  <si>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</si>
  <si>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</si>
  <si>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</si>
  <si>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</si>
  <si>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</si>
  <si>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</si>
  <si>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</si>
  <si>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</si>
  <si>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</si>
  <si>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</si>
  <si>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</si>
  <si>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</si>
  <si>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</si>
  <si>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</si>
  <si>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</si>
  <si>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</si>
  <si>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</si>
  <si>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</si>
  <si>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</si>
  <si>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</si>
  <si>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</si>
  <si>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</si>
  <si>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</si>
  <si>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</si>
  <si>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</si>
  <si>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</si>
  <si>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</si>
  <si>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</si>
  <si>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</si>
  <si>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</si>
  <si>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</si>
  <si>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</si>
  <si>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</si>
  <si>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</si>
  <si>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</si>
  <si>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天龍村国民健康保険特別会計</t>
  </si>
  <si>
    <t>天龍村介護保険特別会計</t>
  </si>
  <si>
    <t>天龍村営水道特別会計</t>
  </si>
  <si>
    <t>天龍村営下水道事業特別会計</t>
  </si>
  <si>
    <t>天龍村後期高齢者医療特別会計</t>
  </si>
  <si>
    <t>その他会計（赤字）</t>
  </si>
  <si>
    <t>その他会計（黒字）</t>
  </si>
  <si>
    <t>-</t>
    <phoneticPr fontId="2"/>
  </si>
  <si>
    <t>-</t>
    <phoneticPr fontId="2"/>
  </si>
  <si>
    <t>有限会社　龍泉閣</t>
    <rPh sb="0" eb="4">
      <t>ユウゲンガイシャ</t>
    </rPh>
    <rPh sb="5" eb="6">
      <t>リュウ</t>
    </rPh>
    <rPh sb="6" eb="7">
      <t>セン</t>
    </rPh>
    <rPh sb="7" eb="8">
      <t>カク</t>
    </rPh>
    <phoneticPr fontId="2"/>
  </si>
  <si>
    <t>有限会社　天龍農林業公社</t>
    <rPh sb="0" eb="4">
      <t>ユウゲンガイシャ</t>
    </rPh>
    <rPh sb="5" eb="7">
      <t>テンリュウ</t>
    </rPh>
    <rPh sb="7" eb="10">
      <t>ノウリンギョウ</t>
    </rPh>
    <rPh sb="10" eb="12">
      <t>コウシャ</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</si>
  <si>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</si>
  <si>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</si>
  <si>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</si>
  <si>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</si>
  <si>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</si>
  <si>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</si>
  <si>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</si>
  <si>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</si>
  <si>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</si>
  <si>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</si>
  <si>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</si>
  <si>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</si>
  <si>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減価償却率が高まることで、将来負担のリスクも発生するため、施設整備に係る整備・更新の際は、類似施設の集約や回収による長寿命化等を行い、可能な限り低コストで行政運営を行っていく。</t>
    <phoneticPr fontId="5"/>
  </si>
  <si>
    <t>将来負担比率、実質公債費率ともゼロないし類似団体平均より低い傾向にある。
引き続き、一般会計、特別会計共に滞納額減少による収入の確保及び事務事業の見直し等による歳出削減を行い、より一層の財政健全化を図っていく。</t>
    <phoneticPr fontId="5"/>
  </si>
  <si>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</si>
  <si>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</si>
  <si>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</si>
  <si>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</si>
  <si>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</si>
  <si>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</si>
  <si>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</si>
  <si>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</si>
  <si>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</si>
  <si>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</si>
  <si>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</si>
  <si>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</si>
  <si>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</si>
  <si>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</si>
  <si>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下伊那南部総合事務組合</t>
    <rPh sb="0" eb="3">
      <t>シモイナ</t>
    </rPh>
    <rPh sb="3" eb="5">
      <t>ナンブ</t>
    </rPh>
    <rPh sb="5" eb="7">
      <t>ソウゴウ</t>
    </rPh>
    <rPh sb="7" eb="9">
      <t>ジム</t>
    </rPh>
    <rPh sb="9" eb="11">
      <t>クミアイ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</si>
</sst>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7"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c:ext xmlns:c16="http://schemas.microsoft.com/office/drawing/2014/chart" uri="{C3380CC4-5D6E-409C-BE32-E72D297353CC}">
              <c16:uniqueId val="{00000000-C022-4AC7-80CD-30C15D8741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401590</c:v>
                </c:pt>
                <c:pt idx="1">
                  <c:v>193099</c:v>
                </c:pt>
                <c:pt idx="2">
                  <c:v>339078</c:v>
                </c:pt>
                <c:pt idx="3">
                  <c:v>500739</c:v>
                </c:pt>
                <c:pt idx="4">
                  <c:v>265532</c:v>
                </c:pt>
              </c:numCache>
            </c:numRef>
          </c:val>
          <c:smooth val="0"/>
          <c:extLst>
            <c:ext xmlns:c16="http://schemas.microsoft.com/office/drawing/2014/chart" uri="{C3380CC4-5D6E-409C-BE32-E72D297353CC}">
              <c16:uniqueId val="{00000001-C022-4AC7-80CD-30C15D874134}"/>
            </c:ext>
          </c:extLst>
        </c:ser>
        <c:dLbls>
          <c:showLegendKey val="0"/>
          <c:showVal val="0"/>
          <c:showCatName val="0"/>
          <c:showSerName val="0"/>
          <c:showPercent val="0"/>
          <c:showBubbleSize val="0"/>
        </c:dLbls>
        <c:marker val="1"/>
        <c:smooth val="0"/>
        <c:axId val="102847616"/>
        <c:axId val="102849536"/>
      </c:lineChart>
      <c:catAx>
        <c:axId val="102847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49536"/>
        <c:crosses val="autoZero"/>
        <c:auto val="1"/>
        <c:lblAlgn val="ctr"/>
        <c:lblOffset val="100"/>
        <c:tickLblSkip val="1"/>
        <c:tickMarkSkip val="1"/>
        <c:noMultiLvlLbl val="0"/>
      </c:catAx>
      <c:valAx>
        <c:axId val="10284953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47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2.77</c:v>
                </c:pt>
                <c:pt idx="1">
                  <c:v>2.85</c:v>
                </c:pt>
                <c:pt idx="2">
                  <c:v>7.08</c:v>
                </c:pt>
                <c:pt idx="3">
                  <c:v>3.59</c:v>
                </c:pt>
                <c:pt idx="4">
                  <c:v>3.71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46.26</c:v>
                </c:pt>
                <c:pt idx="1">
                  <c:v>58.34</c:v>
                </c:pt>
                <c:pt idx="2">
                  <c:v>68.489999999999995</c:v>
                </c:pt>
                <c:pt idx="3">
                  <c:v>91.47</c:v>
                </c:pt>
                <c:pt idx="4">
                  <c:v>109.9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272768"/>
        <c:axId val="9627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16.37</c:v>
                </c:pt>
                <c:pt idx="1">
                  <c:v>15.4</c:v>
                </c:pt>
                <c:pt idx="2">
                  <c:v>16.82</c:v>
                </c:pt>
                <c:pt idx="3">
                  <c:v>28.4</c:v>
                </c:pt>
                <c:pt idx="4">
                  <c:v>20.09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272768"/>
        <c:axId val="96274688"/>
      </c:lineChart>
      <c:catAx>
        <c:axId val="9627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274688"/>
        <c:crosses val="autoZero"/>
        <c:auto val="1"/>
        <c:lblAlgn val="ctr"/>
        <c:lblOffset val="100"/>
        <c:tickLblSkip val="1"/>
        <c:tickMarkSkip val="1"/>
        <c:noMultiLvlLbl val="0"/>
      </c:catAx>
      <c:valAx>
        <c:axId val="9627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7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天龍村後期高齢者医療特別会計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0.05</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天龍村営下水道事業特別会計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天龍村営水道特別会計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0.04</c:v>
                </c:pt>
                <c:pt idx="4">
                  <c:v>#N/A</c:v>
                </c:pt>
                <c:pt idx="5">
                  <c:v>7.0000000000000007E-2</c:v>
                </c:pt>
                <c:pt idx="6">
                  <c:v>#N/A</c:v>
                </c:pt>
                <c:pt idx="7">
                  <c:v>0.05</c:v>
                </c:pt>
                <c:pt idx="8">
                  <c:v>#N/A</c:v>
                </c:pt>
                <c:pt idx="9">
                  <c:v>0.08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天龍村介護保険特別会計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0.03</c:v>
                </c:pt>
                <c:pt idx="4">
                  <c:v>#N/A</c:v>
                </c:pt>
                <c:pt idx="5">
                  <c:v>0.15</c:v>
                </c:pt>
                <c:pt idx="6">
                  <c:v>#N/A</c:v>
                </c:pt>
                <c:pt idx="7">
                  <c:v>7.0000000000000007E-2</c:v>
                </c:pt>
                <c:pt idx="8">
                  <c:v>#N/A</c:v>
                </c:pt>
                <c:pt idx="9">
                  <c:v>0.15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c:v>
                </c:pt>
                <c:pt idx="2">
                  <c:v>#N/A</c:v>
                </c:pt>
                <c:pt idx="3">
                  <c:v>1.02</c:v>
                </c:pt>
                <c:pt idx="4">
                  <c:v>#N/A</c:v>
                </c:pt>
                <c:pt idx="5">
                  <c:v>1.1000000000000001</c:v>
                </c:pt>
                <c:pt idx="6">
                  <c:v>#N/A</c:v>
                </c:pt>
                <c:pt idx="7">
                  <c:v>0.76</c:v>
                </c:pt>
                <c:pt idx="8">
                  <c:v>#N/A</c:v>
                </c:pt>
                <c:pt idx="9">
                  <c:v>0.67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2.76</c:v>
                </c:pt>
                <c:pt idx="2">
                  <c:v>#N/A</c:v>
                </c:pt>
                <c:pt idx="3">
                  <c:v>2.85</c:v>
                </c:pt>
                <c:pt idx="4">
                  <c:v>#N/A</c:v>
                </c:pt>
                <c:pt idx="5">
                  <c:v>7.08</c:v>
                </c:pt>
                <c:pt idx="6">
                  <c:v>#N/A</c:v>
                </c:pt>
                <c:pt idx="7">
                  <c:v>3.59</c:v>
                </c:pt>
                <c:pt idx="8">
                  <c:v>#N/A</c:v>
                </c:pt>
                <c:pt idx="9">
                  <c:v>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888896"/>
        <c:axId val="117890432"/>
      </c:barChart>
      <c:catAx>
        <c:axId val="1178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90432"/>
        <c:crosses val="autoZero"/>
        <c:auto val="1"/>
        <c:lblAlgn val="ctr"/>
        <c:lblOffset val="100"/>
        <c:tickLblSkip val="1"/>
        <c:tickMarkSkip val="1"/>
        <c:noMultiLvlLbl val="0"/>
      </c:catAx>
      <c:valAx>
        <c:axId val="1178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88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387</c:v>
                </c:pt>
                <c:pt idx="5">
                  <c:v>337</c:v>
                </c:pt>
                <c:pt idx="8">
                  <c:v>298</c:v>
                </c:pt>
                <c:pt idx="11">
                  <c:v>270</c:v>
                </c:pt>
                <c:pt idx="14">
                  <c:v>235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5</c:v>
                </c:pt>
                <c:pt idx="6">
                  <c:v>2</c:v>
                </c:pt>
                <c:pt idx="9">
                  <c:v>3</c:v>
                </c:pt>
                <c:pt idx="12">
                  <c:v>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c:v>
                </c:pt>
                <c:pt idx="3">
                  <c:v>45</c:v>
                </c:pt>
                <c:pt idx="6">
                  <c:v>37</c:v>
                </c:pt>
                <c:pt idx="9">
                  <c:v>29</c:v>
                </c:pt>
                <c:pt idx="12">
                  <c:v>34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362</c:v>
                </c:pt>
                <c:pt idx="3">
                  <c:v>284</c:v>
                </c:pt>
                <c:pt idx="6">
                  <c:v>229</c:v>
                </c:pt>
                <c:pt idx="9">
                  <c:v>203</c:v>
                </c:pt>
                <c:pt idx="12">
                  <c:v>154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2637952"/>
        <c:axId val="10263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c:v>
                </c:pt>
                <c:pt idx="2">
                  <c:v>#N/A</c:v>
                </c:pt>
                <c:pt idx="3">
                  <c:v>#N/A</c:v>
                </c:pt>
                <c:pt idx="4">
                  <c:v>-3</c:v>
                </c:pt>
                <c:pt idx="5">
                  <c:v>#N/A</c:v>
                </c:pt>
                <c:pt idx="6">
                  <c:v>#N/A</c:v>
                </c:pt>
                <c:pt idx="7">
                  <c:v>-30</c:v>
                </c:pt>
                <c:pt idx="8">
                  <c:v>#N/A</c:v>
                </c:pt>
                <c:pt idx="9">
                  <c:v>#N/A</c:v>
                </c:pt>
                <c:pt idx="10">
                  <c:v>-35</c:v>
                </c:pt>
                <c:pt idx="11">
                  <c:v>#N/A</c:v>
                </c:pt>
                <c:pt idx="12">
                  <c:v>#N/A</c:v>
                </c:pt>
                <c:pt idx="13">
                  <c:v>-44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2637952"/>
        <c:axId val="102639872"/>
      </c:lineChart>
      <c:catAx>
        <c:axId val="10263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639872"/>
        <c:crosses val="autoZero"/>
        <c:auto val="1"/>
        <c:lblAlgn val="ctr"/>
        <c:lblOffset val="100"/>
        <c:tickLblSkip val="1"/>
        <c:tickMarkSkip val="1"/>
        <c:noMultiLvlLbl val="0"/>
      </c:catAx>
      <c:valAx>
        <c:axId val="10263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3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2310</c:v>
                </c:pt>
                <c:pt idx="5">
                  <c:v>2050</c:v>
                </c:pt>
                <c:pt idx="8">
                  <c:v>2170</c:v>
                </c:pt>
                <c:pt idx="11">
                  <c:v>2395</c:v>
                </c:pt>
                <c:pt idx="14">
                  <c:v>2508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c:v>
                </c:pt>
                <c:pt idx="5">
                  <c:v>17</c:v>
                </c:pt>
                <c:pt idx="8">
                  <c:v>50</c:v>
                </c:pt>
                <c:pt idx="11">
                  <c:v>73</c:v>
                </c:pt>
                <c:pt idx="14">
                  <c:v>87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1154</c:v>
                </c:pt>
                <c:pt idx="5">
                  <c:v>1331</c:v>
                </c:pt>
                <c:pt idx="8">
                  <c:v>1406</c:v>
                </c:pt>
                <c:pt idx="11">
                  <c:v>1801</c:v>
                </c:pt>
                <c:pt idx="14">
                  <c:v>2034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597</c:v>
                </c:pt>
                <c:pt idx="3">
                  <c:v>597</c:v>
                </c:pt>
                <c:pt idx="6">
                  <c:v>583</c:v>
                </c:pt>
                <c:pt idx="9">
                  <c:v>584</c:v>
                </c:pt>
                <c:pt idx="12">
                  <c:v>591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c:v>
                </c:pt>
                <c:pt idx="3">
                  <c:v>32</c:v>
                </c:pt>
                <c:pt idx="6">
                  <c:v>10</c:v>
                </c:pt>
                <c:pt idx="9">
                  <c:v>12</c:v>
                </c:pt>
                <c:pt idx="12">
                  <c:v>30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464</c:v>
                </c:pt>
                <c:pt idx="3">
                  <c:v>427</c:v>
                </c:pt>
                <c:pt idx="6">
                  <c:v>408</c:v>
                </c:pt>
                <c:pt idx="9">
                  <c:v>366</c:v>
                </c:pt>
                <c:pt idx="12">
                  <c:v>354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1647</c:v>
                </c:pt>
                <c:pt idx="3">
                  <c:v>1509</c:v>
                </c:pt>
                <c:pt idx="6">
                  <c:v>1619</c:v>
                </c:pt>
                <c:pt idx="9">
                  <c:v>2000</c:v>
                </c:pt>
                <c:pt idx="12">
                  <c:v>2028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612416"/>
        <c:axId val="10561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612416"/>
        <c:axId val="105614336"/>
      </c:lineChart>
      <c:catAx>
        <c:axId val="10561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614336"/>
        <c:crosses val="autoZero"/>
        <c:auto val="1"/>
        <c:lblAlgn val="ctr"/>
        <c:lblOffset val="100"/>
        <c:tickLblSkip val="1"/>
        <c:tickMarkSkip val="1"/>
        <c:noMultiLvlLbl val="0"/>
      </c:catAx>
      <c:valAx>
        <c:axId val="10561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1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{02F4B083-F919-419E-8C22-999E6995ABF5}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{0914E15A-20B5-46A2-8574-DF69D8B28EDA}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{79FFA523-38D1-495C-A2FD-6E35C3C45C9B}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{0C42EDD5-3B7B-4E1D-B5F2-53D91E7163B4}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{11D9D515-3658-4738-95AB-AF7F10BCC8FF}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{F2500DE5-398C-40DC-8CF7-31073372FDB8}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{CD3FEA72-5006-4641-9F46-26737E750949}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{2FDEF6C9-1A35-4491-A863-4CC4573B732A}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{36C43047-1016-4424-A84F-5B3E5F86DB33}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{CE6DD548-CD68-4BA4-A651-348235F3FD58}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795904"/>
        <c:axId val="124814464"/>
      </c:scatterChart>
      <c:valAx>
        <c:axId val="124795904"/>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814464"/>
        <c:crosses val="autoZero"/>
        <c:crossBetween val="midCat"/>
      </c:valAx>
      <c:valAx>
        <c:axId val="1248144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795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{15BD7CAB-B253-42C3-A3ED-91621A940A4C}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{525F3497-D560-4455-9BCB-3D39D3C08293}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{FC601A57-2ED3-46FA-9D6F-0F2C254EB44F}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{99018ECC-7BBC-4313-8949-B27BA02D57A3}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{0C038443-3F90-4D3B-BD87-7515FD66924C}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3.2</c:v>
                </c:pt>
                <c:pt idx="2">
                  <c:v>0.2</c:v>
                </c:pt>
                <c:pt idx="3">
                  <c:v>-1.9</c:v>
                </c:pt>
                <c:pt idx="4">
                  <c:v>-3.2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{3F9D667C-0566-417D-B934-2AA4A00D4095}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{819E328F-C51F-4E95-A7CD-A4FEDBDA2450}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{1F597B4B-E3F9-4160-A3F6-15C6BAF1388C}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{51F46FA1-70F9-4272-B547-5AA6FBC4FABE}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{836EEA49-384F-4213-B1D5-6D3DED56E0DD}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045760"/>
        <c:axId val="125273216"/>
      </c:scatterChart>
      <c:valAx>
        <c:axId val="125045760"/>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73216"/>
        <c:crosses val="autoZero"/>
        <c:crossBetween val="midCat"/>
      </c:valAx>
      <c:valAx>
        <c:axId val="125273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045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年度以降、起債抑制策、繰上償還実施により、地方債現在高はピーク時の</a:t>
          </a:r>
          <a:r>
            <a:rPr kumimoji="1" lang="en-US" altLang="ja-JP" sz="1100">
              <a:solidFill>
                <a:schemeClr val="dk1"/>
              </a:solidFill>
              <a:effectLst/>
              <a:latin typeface="+mn-lt"/>
              <a:ea typeface="+mn-ea"/>
              <a:cs typeface="+mn-cs"/>
            </a:rPr>
            <a:t>4,977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a:t>
          </a:r>
          <a:r>
            <a:rPr kumimoji="1" lang="en-US" altLang="ja-JP" sz="1100">
              <a:solidFill>
                <a:schemeClr val="dk1"/>
              </a:solidFill>
              <a:effectLst/>
              <a:latin typeface="+mn-lt"/>
              <a:ea typeface="+mn-ea"/>
              <a:cs typeface="+mn-cs"/>
            </a:rPr>
            <a:t>2,028</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年度末）と大幅に減少したため、公債費決算額は減少しています。</a:t>
          </a:r>
          <a:endParaRPr lang="ja-JP" altLang="ja-JP" sz="1400">
            <a:effectLst/>
          </a:endParaRPr>
        </a:p>
        <a:p>
          <a:r>
            <a:rPr kumimoji="1" lang="ja-JP" altLang="ja-JP" sz="1100">
              <a:solidFill>
                <a:schemeClr val="dk1"/>
              </a:solidFill>
              <a:effectLst/>
              <a:latin typeface="+mn-lt"/>
              <a:ea typeface="+mn-ea"/>
              <a:cs typeface="+mn-cs"/>
            </a:rPr>
            <a:t>　今後も公債費の適正化により、より一層財政健全化を図ります。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一般会計等に係る地方債の現在高は、ピーク時の</a:t>
          </a:r>
          <a:r>
            <a:rPr kumimoji="1" lang="en-US" altLang="ja-JP" sz="1100">
              <a:solidFill>
                <a:schemeClr val="dk1"/>
              </a:solidFill>
              <a:effectLst/>
              <a:latin typeface="+mn-lt"/>
              <a:ea typeface="+mn-ea"/>
              <a:cs typeface="+mn-cs"/>
            </a:rPr>
            <a:t>4,977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年度末時点では</a:t>
          </a:r>
          <a:r>
            <a:rPr kumimoji="1" lang="en-US" altLang="ja-JP" sz="1100">
              <a:solidFill>
                <a:schemeClr val="dk1"/>
              </a:solidFill>
              <a:effectLst/>
              <a:latin typeface="+mn-lt"/>
              <a:ea typeface="+mn-ea"/>
              <a:cs typeface="+mn-cs"/>
            </a:rPr>
            <a:t>2,028</a:t>
          </a:r>
          <a:r>
            <a:rPr kumimoji="1" lang="ja-JP" altLang="ja-JP" sz="1100">
              <a:solidFill>
                <a:schemeClr val="dk1"/>
              </a:solidFill>
              <a:effectLst/>
              <a:latin typeface="+mn-lt"/>
              <a:ea typeface="+mn-ea"/>
              <a:cs typeface="+mn-cs"/>
            </a:rPr>
            <a:t>百万円と大幅に減少しています。</a:t>
          </a:r>
          <a:endParaRPr lang="ja-JP" altLang="ja-JP" sz="1400">
            <a:effectLst/>
          </a:endParaRPr>
        </a:p>
        <a:p>
          <a:r>
            <a:rPr kumimoji="1" lang="ja-JP" altLang="ja-JP" sz="1100">
              <a:solidFill>
                <a:schemeClr val="dk1"/>
              </a:solidFill>
              <a:effectLst/>
              <a:latin typeface="+mn-lt"/>
              <a:ea typeface="+mn-ea"/>
              <a:cs typeface="+mn-cs"/>
            </a:rPr>
            <a:t>　また、充当可能基金についても、減債基金等の積立により残高が増加しています。</a:t>
          </a:r>
          <a:endParaRPr lang="ja-JP" altLang="ja-JP" sz="1400">
            <a:effectLst/>
          </a:endParaRPr>
        </a:p>
        <a:p>
          <a:r>
            <a:rPr kumimoji="1" lang="ja-JP" altLang="ja-JP" sz="1100">
              <a:solidFill>
                <a:schemeClr val="dk1"/>
              </a:solidFill>
              <a:effectLst/>
              <a:latin typeface="+mn-lt"/>
              <a:ea typeface="+mn-ea"/>
              <a:cs typeface="+mn-cs"/>
            </a:rPr>
            <a:t>　引き続き公債費の抑制、繰上償還実施、基金積立により一層財政健全化を図ります。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1,392
1,375
109.44
2,131,494
2,079,729
51,022
1,375,948
2,028,222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では、各種利用需要に対応するため、多種多様な公共施設やインフラ施設を整備してきたが、これらの施設が耐用年数を迎えつつあることから、有形固定資産減価償却率が全国平均や県平均に比べやや高い水準にある。</a:t>
          </a:r>
          <a:endParaRPr lang="ja-JP" altLang="ja-JP">
            <a:effectLst/>
          </a:endParaRPr>
        </a:p>
        <a:p>
          <a:r>
            <a:rPr kumimoji="1" lang="ja-JP" altLang="ja-JP" sz="1100">
              <a:solidFill>
                <a:schemeClr val="dk1"/>
              </a:solidFill>
              <a:effectLst/>
              <a:latin typeface="+mn-lt"/>
              <a:ea typeface="+mn-ea"/>
              <a:cs typeface="+mn-cs"/>
            </a:rPr>
            <a:t>　こうした状況を踏まえ、平成２９年３月に「天龍村公共施設等総合管理計画」を策定し、長期的な視点を持って、公共施設の利活用の促進や、廃合・長寿命化等の施策を計画的に取り組むこととしている。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xdr:cNvCxnSpPr/>
      </xdr:nvCxnSpPr>
      <xdr:spPr>
        <a:xfrm flipV="1">
          <a:off x="4760595" y="459511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xdr:cNvSpPr txBox="1"/>
      </xdr:nvSpPr>
      <xdr:spPr>
        <a:xfrm>
          <a:off x="4813300" y="57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xdr:cNvCxnSpPr/>
      </xdr:nvCxnSpPr>
      <xdr:spPr>
        <a:xfrm>
          <a:off x="4673600" y="57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xdr:cNvSpPr txBox="1"/>
      </xdr:nvSpPr>
      <xdr:spPr>
        <a:xfrm>
          <a:off x="4813300" y="437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xdr:cNvCxnSpPr/>
      </xdr:nvCxnSpPr>
      <xdr:spPr>
        <a:xfrm>
          <a:off x="4673600" y="459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xdr:cNvSpPr txBox="1"/>
      </xdr:nvSpPr>
      <xdr:spPr>
        <a:xfrm>
          <a:off x="4813300" y="501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xdr:cNvSpPr/>
      </xdr:nvSpPr>
      <xdr:spPr>
        <a:xfrm>
          <a:off x="4711700" y="50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xdr:cNvSpPr/>
      </xdr:nvSpPr>
      <xdr:spPr>
        <a:xfrm>
          <a:off x="4000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112014</xdr:rowOff>
    </xdr:from>
    <xdr:to>
      <xdr:col>3</xdr:col>
      <xdr:colOff>511175</xdr:colOff>
      <xdr:row>30</xdr:row>
      <xdr:rowOff>42164</xdr:rowOff>
    </xdr:to>
    <xdr:sp macro="" textlink="">
      <xdr:nvSpPr>
        <xdr:cNvPr id="81" name="円/楕円 80"/>
        <xdr:cNvSpPr/>
      </xdr:nvSpPr>
      <xdr:spPr>
        <a:xfrm>
          <a:off x="4000500" y="50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82" name="n_1aveValue有形固定資産減価償却率"/>
        <xdr:cNvSpPr txBox="1"/>
      </xdr:nvSpPr>
      <xdr:spPr>
        <a:xfrm>
          <a:off x="3836043" y="525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58691</xdr:rowOff>
    </xdr:from>
    <xdr:ext cx="405111" cy="259045"/>
    <xdr:sp macro="" textlink="">
      <xdr:nvSpPr>
        <xdr:cNvPr id="83" name="n_1mainValue有形固定資産減価償却率"/>
        <xdr:cNvSpPr txBox="1"/>
      </xdr:nvSpPr>
      <xdr:spPr>
        <a:xfrm>
          <a:off x="3836043" y="48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1,392
1,375
109.44
2,131,494
2,079,729
51,022
1,375,948
2,028,222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124460</xdr:rowOff>
    </xdr:from>
    <xdr:to>
      <xdr:col>5</xdr:col>
      <xdr:colOff>409575</xdr:colOff>
      <xdr:row>37</xdr:row>
      <xdr:rowOff>54610</xdr:rowOff>
    </xdr:to>
    <xdr:sp macro="" textlink="">
      <xdr:nvSpPr>
        <xdr:cNvPr id="70" name="円/楕円 69"/>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139717</xdr:rowOff>
    </xdr:from>
    <xdr:ext cx="405111" cy="259045"/>
    <xdr:sp macro="" textlink="">
      <xdr:nvSpPr>
        <xdr:cNvPr id="71" name="n_1aveValue【道路】&#10;有形固定資産減価償却率"/>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45737</xdr:rowOff>
    </xdr:from>
    <xdr:ext cx="405111" cy="259045"/>
    <xdr:sp macro="" textlink="">
      <xdr:nvSpPr>
        <xdr:cNvPr id="72" name="n_1mainValue【道路】&#10;有形固定資産減価償却率"/>
        <xdr:cNvSpPr txBox="1"/>
      </xdr:nvSpPr>
      <xdr:spPr>
        <a:xfrm>
          <a:off x="3582043"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130785</xdr:rowOff>
    </xdr:from>
    <xdr:to>
      <xdr:col>14</xdr:col>
      <xdr:colOff>79375</xdr:colOff>
      <xdr:row>33</xdr:row>
      <xdr:rowOff>60935</xdr:rowOff>
    </xdr:to>
    <xdr:sp macro="" textlink="">
      <xdr:nvSpPr>
        <xdr:cNvPr id="111" name="円/楕円 110"/>
        <xdr:cNvSpPr/>
      </xdr:nvSpPr>
      <xdr:spPr>
        <a:xfrm>
          <a:off x="9588500" y="56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52181</xdr:rowOff>
    </xdr:from>
    <xdr:ext cx="534377" cy="259045"/>
    <xdr:sp macro="" textlink="">
      <xdr:nvSpPr>
        <xdr:cNvPr id="112" name="n_1aveValue【道路】&#10;一人当たり延長"/>
        <xdr:cNvSpPr txBox="1"/>
      </xdr:nvSpPr>
      <xdr:spPr>
        <a:xfrm>
          <a:off x="9359410" y="67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402169</xdr:colOff>
      <xdr:row>31</xdr:row>
      <xdr:rowOff>77462</xdr:rowOff>
    </xdr:from>
    <xdr:ext cx="599010" cy="259045"/>
    <xdr:sp macro="" textlink="">
      <xdr:nvSpPr>
        <xdr:cNvPr id="113" name="n_1mainValue【道路】&#10;一人当たり延長"/>
        <xdr:cNvSpPr txBox="1"/>
      </xdr:nvSpPr>
      <xdr:spPr>
        <a:xfrm>
          <a:off x="9327094" y="539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170180</xdr:rowOff>
    </xdr:from>
    <xdr:to>
      <xdr:col>5</xdr:col>
      <xdr:colOff>409575</xdr:colOff>
      <xdr:row>57</xdr:row>
      <xdr:rowOff>100330</xdr:rowOff>
    </xdr:to>
    <xdr:sp macro="" textlink="">
      <xdr:nvSpPr>
        <xdr:cNvPr id="151" name="円/楕円 150"/>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116857</xdr:rowOff>
    </xdr:from>
    <xdr:ext cx="405111" cy="259045"/>
    <xdr:sp macro="" textlink="">
      <xdr:nvSpPr>
        <xdr:cNvPr id="153" name="n_1mainValue【橋りょう・トンネル】&#10;有形固定資産減価償却率"/>
        <xdr:cNvSpPr txBox="1"/>
      </xdr:nvSpPr>
      <xdr:spPr>
        <a:xfrm>
          <a:off x="3582043"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5" name="テキスト ボックス 16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7" name="テキスト ボックス 16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9" name="テキスト ボックス 16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1" name="テキスト ボックス 17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105544</xdr:rowOff>
    </xdr:from>
    <xdr:to>
      <xdr:col>15</xdr:col>
      <xdr:colOff>180340</xdr:colOff>
      <xdr:row>63</xdr:row>
      <xdr:rowOff>160990</xdr:rowOff>
    </xdr:to>
    <xdr:cxnSp macro="">
      <xdr:nvCxnSpPr>
        <xdr:cNvPr id="175" name="直線コネクタ 174"/>
        <xdr:cNvCxnSpPr/>
      </xdr:nvCxnSpPr>
      <xdr:spPr>
        <a:xfrm flipV="1">
          <a:off x="10476865" y="10392544"/>
          <a:ext cx="0" cy="5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164817</xdr:rowOff>
    </xdr:from>
    <xdr:ext cx="534377" cy="259045"/>
    <xdr:sp macro="" textlink="">
      <xdr:nvSpPr>
        <xdr:cNvPr id="176" name="【橋りょう・トンネル】&#10;一人当たり有形固定資産（償却資産）額最小値テキスト"/>
        <xdr:cNvSpPr txBox="1"/>
      </xdr:nvSpPr>
      <xdr:spPr>
        <a:xfrm>
          <a:off x="10566400" y="109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63</xdr:row>
      <xdr:rowOff>160990</xdr:rowOff>
    </xdr:from>
    <xdr:to>
      <xdr:col>15</xdr:col>
      <xdr:colOff>269875</xdr:colOff>
      <xdr:row>63</xdr:row>
      <xdr:rowOff>160990</xdr:rowOff>
    </xdr:to>
    <xdr:cxnSp macro="">
      <xdr:nvCxnSpPr>
        <xdr:cNvPr id="177" name="直線コネクタ 176"/>
        <xdr:cNvCxnSpPr/>
      </xdr:nvCxnSpPr>
      <xdr:spPr>
        <a:xfrm>
          <a:off x="10388600" y="1096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52221</xdr:rowOff>
    </xdr:from>
    <xdr:ext cx="690189" cy="259045"/>
    <xdr:sp macro="" textlink="">
      <xdr:nvSpPr>
        <xdr:cNvPr id="178" name="【橋りょう・トンネル】&#10;一人当たり有形固定資産（償却資産）額最大値テキスト"/>
        <xdr:cNvSpPr txBox="1"/>
      </xdr:nvSpPr>
      <xdr:spPr>
        <a:xfrm>
          <a:off x="10566400" y="10167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60</xdr:row>
      <xdr:rowOff>105544</xdr:rowOff>
    </xdr:from>
    <xdr:to>
      <xdr:col>15</xdr:col>
      <xdr:colOff>269875</xdr:colOff>
      <xdr:row>60</xdr:row>
      <xdr:rowOff>105544</xdr:rowOff>
    </xdr:to>
    <xdr:cxnSp macro="">
      <xdr:nvCxnSpPr>
        <xdr:cNvPr id="179" name="直線コネクタ 178"/>
        <xdr:cNvCxnSpPr/>
      </xdr:nvCxnSpPr>
      <xdr:spPr>
        <a:xfrm>
          <a:off x="10388600" y="1039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46636</xdr:rowOff>
    </xdr:from>
    <xdr:ext cx="599010" cy="259045"/>
    <xdr:sp macro="" textlink="">
      <xdr:nvSpPr>
        <xdr:cNvPr id="180" name="【橋りょう・トンネル】&#10;一人当たり有形固定資産（償却資産）額平均値テキスト"/>
        <xdr:cNvSpPr txBox="1"/>
      </xdr:nvSpPr>
      <xdr:spPr>
        <a:xfrm>
          <a:off x="10566400" y="10676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68209</xdr:rowOff>
    </xdr:from>
    <xdr:to>
      <xdr:col>15</xdr:col>
      <xdr:colOff>231775</xdr:colOff>
      <xdr:row>62</xdr:row>
      <xdr:rowOff>169809</xdr:rowOff>
    </xdr:to>
    <xdr:sp macro="" textlink="">
      <xdr:nvSpPr>
        <xdr:cNvPr id="181" name="フローチャート : 判断 180"/>
        <xdr:cNvSpPr/>
      </xdr:nvSpPr>
      <xdr:spPr>
        <a:xfrm>
          <a:off x="10426700" y="106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27595</xdr:rowOff>
    </xdr:from>
    <xdr:to>
      <xdr:col>14</xdr:col>
      <xdr:colOff>79375</xdr:colOff>
      <xdr:row>60</xdr:row>
      <xdr:rowOff>129195</xdr:rowOff>
    </xdr:to>
    <xdr:sp macro="" textlink="">
      <xdr:nvSpPr>
        <xdr:cNvPr id="182" name="フローチャート : 判断 181"/>
        <xdr:cNvSpPr/>
      </xdr:nvSpPr>
      <xdr:spPr>
        <a:xfrm>
          <a:off x="9588500" y="103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38812</xdr:rowOff>
    </xdr:from>
    <xdr:to>
      <xdr:col>14</xdr:col>
      <xdr:colOff>79375</xdr:colOff>
      <xdr:row>57</xdr:row>
      <xdr:rowOff>140412</xdr:rowOff>
    </xdr:to>
    <xdr:sp macro="" textlink="">
      <xdr:nvSpPr>
        <xdr:cNvPr id="188" name="円/楕円 187"/>
        <xdr:cNvSpPr/>
      </xdr:nvSpPr>
      <xdr:spPr>
        <a:xfrm>
          <a:off x="9588500" y="98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60</xdr:row>
      <xdr:rowOff>120322</xdr:rowOff>
    </xdr:from>
    <xdr:ext cx="690189" cy="259045"/>
    <xdr:sp macro="" textlink="">
      <xdr:nvSpPr>
        <xdr:cNvPr id="189" name="n_1aveValue【橋りょう・トンネル】&#10;一人当たり有形固定資産（償却資産）額"/>
        <xdr:cNvSpPr txBox="1"/>
      </xdr:nvSpPr>
      <xdr:spPr>
        <a:xfrm>
          <a:off x="9281504" y="10407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156939</xdr:rowOff>
    </xdr:from>
    <xdr:ext cx="690189" cy="259045"/>
    <xdr:sp macro="" textlink="">
      <xdr:nvSpPr>
        <xdr:cNvPr id="190" name="n_1mainValue【橋りょう・トンネル】&#10;一人当たり有形固定資産（償却資産）額"/>
        <xdr:cNvSpPr txBox="1"/>
      </xdr:nvSpPr>
      <xdr:spPr>
        <a:xfrm>
          <a:off x="9281504" y="9586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2,428,999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2" name="テキスト ボックス 20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16" name="直線コネクタ 215"/>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17"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18" name="直線コネクタ 21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19"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0" name="直線コネクタ 219"/>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1"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2" name="フローチャート : 判断 221"/>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3" name="フローチャート : 判断 222"/>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127726</xdr:rowOff>
    </xdr:from>
    <xdr:to>
      <xdr:col>5</xdr:col>
      <xdr:colOff>409575</xdr:colOff>
      <xdr:row>80</xdr:row>
      <xdr:rowOff>57876</xdr:rowOff>
    </xdr:to>
    <xdr:sp macro="" textlink="">
      <xdr:nvSpPr>
        <xdr:cNvPr id="229" name="円/楕円 228"/>
        <xdr:cNvSpPr/>
      </xdr:nvSpPr>
      <xdr:spPr>
        <a:xfrm>
          <a:off x="3746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0" name="n_1aveValue【公営住宅】&#10;有形固定資産減価償却率"/>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74403</xdr:rowOff>
    </xdr:from>
    <xdr:ext cx="405111" cy="259045"/>
    <xdr:sp macro="" textlink="">
      <xdr:nvSpPr>
        <xdr:cNvPr id="231" name="n_1mainValue【公営住宅】&#10;有形固定資産減価償却率"/>
        <xdr:cNvSpPr txBox="1"/>
      </xdr:nvSpPr>
      <xdr:spPr>
        <a:xfrm>
          <a:off x="3582043"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56" name="直線コネクタ 255"/>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57"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58" name="直線コネクタ 257"/>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59"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0" name="直線コネクタ 259"/>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1"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2" name="フローチャート : 判断 261"/>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3" name="フローチャート : 判断 262"/>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36068</xdr:rowOff>
    </xdr:from>
    <xdr:to>
      <xdr:col>14</xdr:col>
      <xdr:colOff>79375</xdr:colOff>
      <xdr:row>83</xdr:row>
      <xdr:rowOff>137668</xdr:rowOff>
    </xdr:to>
    <xdr:sp macro="" textlink="">
      <xdr:nvSpPr>
        <xdr:cNvPr id="269" name="円/楕円 268"/>
        <xdr:cNvSpPr/>
      </xdr:nvSpPr>
      <xdr:spPr>
        <a:xfrm>
          <a:off x="958850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143146</xdr:rowOff>
    </xdr:from>
    <xdr:ext cx="469744" cy="259045"/>
    <xdr:sp macro="" textlink="">
      <xdr:nvSpPr>
        <xdr:cNvPr id="270"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128795</xdr:rowOff>
    </xdr:from>
    <xdr:ext cx="469744" cy="259045"/>
    <xdr:sp macro="" textlink="">
      <xdr:nvSpPr>
        <xdr:cNvPr id="271" name="n_1mainValue【公営住宅】&#10;一人当たり面積"/>
        <xdr:cNvSpPr txBox="1"/>
      </xdr:nvSpPr>
      <xdr:spPr>
        <a:xfrm>
          <a:off x="939172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38</xdr:row>
      <xdr:rowOff>133350</xdr:rowOff>
    </xdr:to>
    <xdr:cxnSp macro="">
      <xdr:nvCxnSpPr>
        <xdr:cNvPr id="308" name="直線コネクタ 307"/>
        <xdr:cNvCxnSpPr/>
      </xdr:nvCxnSpPr>
      <xdr:spPr>
        <a:xfrm flipV="1">
          <a:off x="16318864" y="571500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137177</xdr:rowOff>
    </xdr:from>
    <xdr:ext cx="405111" cy="259045"/>
    <xdr:sp macro="" textlink="">
      <xdr:nvSpPr>
        <xdr:cNvPr id="309" name="【認定こども園・幼稚園・保育所】&#10;有形固定資産減価償却率最小値テキスト"/>
        <xdr:cNvSpPr txBox="1"/>
      </xdr:nvSpPr>
      <xdr:spPr>
        <a:xfrm>
          <a:off x="164084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38</xdr:row>
      <xdr:rowOff>133350</xdr:rowOff>
    </xdr:from>
    <xdr:to>
      <xdr:col>23</xdr:col>
      <xdr:colOff>606425</xdr:colOff>
      <xdr:row>38</xdr:row>
      <xdr:rowOff>133350</xdr:rowOff>
    </xdr:to>
    <xdr:cxnSp macro="">
      <xdr:nvCxnSpPr>
        <xdr:cNvPr id="310" name="直線コネクタ 309"/>
        <xdr:cNvCxnSpPr/>
      </xdr:nvCxnSpPr>
      <xdr:spPr>
        <a:xfrm>
          <a:off x="16230600" y="664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2" name="直線コネクタ 31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13"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14" name="フローチャート : 判断 313"/>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23495</xdr:rowOff>
    </xdr:from>
    <xdr:to>
      <xdr:col>22</xdr:col>
      <xdr:colOff>415925</xdr:colOff>
      <xdr:row>38</xdr:row>
      <xdr:rowOff>125095</xdr:rowOff>
    </xdr:to>
    <xdr:sp macro="" textlink="">
      <xdr:nvSpPr>
        <xdr:cNvPr id="315" name="フローチャート : 判断 314"/>
        <xdr:cNvSpPr/>
      </xdr:nvSpPr>
      <xdr:spPr>
        <a:xfrm>
          <a:off x="15430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57785</xdr:rowOff>
    </xdr:from>
    <xdr:to>
      <xdr:col>22</xdr:col>
      <xdr:colOff>415925</xdr:colOff>
      <xdr:row>42</xdr:row>
      <xdr:rowOff>159385</xdr:rowOff>
    </xdr:to>
    <xdr:sp macro="" textlink="">
      <xdr:nvSpPr>
        <xdr:cNvPr id="321" name="円/楕円 320"/>
        <xdr:cNvSpPr/>
      </xdr:nvSpPr>
      <xdr:spPr>
        <a:xfrm>
          <a:off x="15430500" y="72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141622</xdr:rowOff>
    </xdr:from>
    <xdr:ext cx="405111" cy="259045"/>
    <xdr:sp macro="" textlink="">
      <xdr:nvSpPr>
        <xdr:cNvPr id="322" name="n_1aveValue【認定こども園・幼稚園・保育所】&#10;有形固定資産減価償却率"/>
        <xdr:cNvSpPr txBox="1"/>
      </xdr:nvSpPr>
      <xdr:spPr>
        <a:xfrm>
          <a:off x="15266043"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150512</xdr:rowOff>
    </xdr:from>
    <xdr:ext cx="405111" cy="259045"/>
    <xdr:sp macro="" textlink="">
      <xdr:nvSpPr>
        <xdr:cNvPr id="323" name="n_1mainValue【認定こども園・幼稚園・保育所】&#10;有形固定資産減価償却率"/>
        <xdr:cNvSpPr txBox="1"/>
      </xdr:nvSpPr>
      <xdr:spPr>
        <a:xfrm>
          <a:off x="15266043" y="735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4" name="テキスト ボックス 33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48" name="直線コネクタ 347"/>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49"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0" name="直線コネクタ 34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1"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2" name="直線コネクタ 351"/>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3"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54" name="フローチャート : 判断 353"/>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55" name="フローチャート : 判断 354"/>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6350</xdr:rowOff>
    </xdr:from>
    <xdr:to>
      <xdr:col>31</xdr:col>
      <xdr:colOff>85725</xdr:colOff>
      <xdr:row>38</xdr:row>
      <xdr:rowOff>107950</xdr:rowOff>
    </xdr:to>
    <xdr:sp macro="" textlink="">
      <xdr:nvSpPr>
        <xdr:cNvPr id="361" name="円/楕円 360"/>
        <xdr:cNvSpPr/>
      </xdr:nvSpPr>
      <xdr:spPr>
        <a:xfrm>
          <a:off x="2127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362" name="n_1aveValue【認定こども園・幼稚園・保育所】&#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124477</xdr:rowOff>
    </xdr:from>
    <xdr:ext cx="469744" cy="259045"/>
    <xdr:sp macro="" textlink="">
      <xdr:nvSpPr>
        <xdr:cNvPr id="363" name="n_1mainValue【認定こども園・幼稚園・保育所】&#10;一人当たり面積"/>
        <xdr:cNvSpPr txBox="1"/>
      </xdr:nvSpPr>
      <xdr:spPr>
        <a:xfrm>
          <a:off x="210757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4" name="テキスト ボックス 37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4" name="テキスト ボックス 38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88" name="直線コネクタ 387"/>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0" name="直線コネクタ 38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1"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2" name="直線コネクタ 391"/>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3"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94" name="フローチャート : 判断 393"/>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395" name="フローチャート : 判断 394"/>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99695</xdr:rowOff>
    </xdr:from>
    <xdr:to>
      <xdr:col>22</xdr:col>
      <xdr:colOff>415925</xdr:colOff>
      <xdr:row>58</xdr:row>
      <xdr:rowOff>29845</xdr:rowOff>
    </xdr:to>
    <xdr:sp macro="" textlink="">
      <xdr:nvSpPr>
        <xdr:cNvPr id="401" name="円/楕円 400"/>
        <xdr:cNvSpPr/>
      </xdr:nvSpPr>
      <xdr:spPr>
        <a:xfrm>
          <a:off x="1543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02"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46372</xdr:rowOff>
    </xdr:from>
    <xdr:ext cx="405111" cy="259045"/>
    <xdr:sp macro="" textlink="">
      <xdr:nvSpPr>
        <xdr:cNvPr id="403" name="n_1mainValue【学校施設】&#10;有形固定資産減価償却率"/>
        <xdr:cNvSpPr txBox="1"/>
      </xdr:nvSpPr>
      <xdr:spPr>
        <a:xfrm>
          <a:off x="15266043"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4" name="テキスト ボックス 42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6" name="テキスト ボックス 42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8" name="テキスト ボックス 42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0" name="直線コネクタ 429"/>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1"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2" name="直線コネクタ 431"/>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3"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34" name="直線コネクタ 433"/>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35"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36" name="フローチャート : 判断 435"/>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37" name="フローチャート : 判断 436"/>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156573</xdr:rowOff>
    </xdr:from>
    <xdr:to>
      <xdr:col>31</xdr:col>
      <xdr:colOff>85725</xdr:colOff>
      <xdr:row>61</xdr:row>
      <xdr:rowOff>86723</xdr:rowOff>
    </xdr:to>
    <xdr:sp macro="" textlink="">
      <xdr:nvSpPr>
        <xdr:cNvPr id="443" name="円/楕円 442"/>
        <xdr:cNvSpPr/>
      </xdr:nvSpPr>
      <xdr:spPr>
        <a:xfrm>
          <a:off x="21272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117691</xdr:rowOff>
    </xdr:from>
    <xdr:ext cx="469744" cy="259045"/>
    <xdr:sp macro="" textlink="">
      <xdr:nvSpPr>
        <xdr:cNvPr id="444" name="n_1aveValue【学校施設】&#10;一人当たり面積"/>
        <xdr:cNvSpPr txBox="1"/>
      </xdr:nvSpPr>
      <xdr:spPr>
        <a:xfrm>
          <a:off x="210757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103250</xdr:rowOff>
    </xdr:from>
    <xdr:ext cx="469744" cy="259045"/>
    <xdr:sp macro="" textlink="">
      <xdr:nvSpPr>
        <xdr:cNvPr id="445" name="n_1mainValue【学校施設】&#10;一人当たり面積"/>
        <xdr:cNvSpPr txBox="1"/>
      </xdr:nvSpPr>
      <xdr:spPr>
        <a:xfrm>
          <a:off x="21075727"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0" name="正方形/長方形 4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1" name="正方形/長方形 4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2" name="正方形/長方形 4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3" name="正方形/長方形 4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4" name="正方形/長方形 4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5" name="正方形/長方形 4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6" name="正方形/長方形 4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7" name="正方形/長方形 47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8" name="正方形/長方形 4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9" name="正方形/長方形 4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0" name="テキスト ボックス 4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本村では、各種利用需要に対応するため、多種多様な公共施設やインフラ施設を整備してきたが、これらの施設が耐用年数を迎えつつあることから、</a:t>
          </a:r>
          <a:r>
            <a:rPr kumimoji="1" lang="ja-JP" altLang="en-US" sz="1100">
              <a:solidFill>
                <a:schemeClr val="dk1"/>
              </a:solidFill>
              <a:effectLst/>
              <a:latin typeface="+mn-lt"/>
              <a:ea typeface="+mn-ea"/>
              <a:cs typeface="+mn-cs"/>
            </a:rPr>
            <a:t>全体的に</a:t>
          </a:r>
          <a:r>
            <a:rPr kumimoji="1" lang="ja-JP" altLang="ja-JP" sz="1100">
              <a:solidFill>
                <a:schemeClr val="dk1"/>
              </a:solidFill>
              <a:effectLst/>
              <a:latin typeface="+mn-lt"/>
              <a:ea typeface="+mn-ea"/>
              <a:cs typeface="+mn-cs"/>
            </a:rPr>
            <a:t>有形固定資産減価償却率が全国平均や県平均に比べやや高い水準にある。その中でも特に有形固定資産減価償却率が高くなっているものは、橋りょう・トンネル、学校施設、公営住宅となっている。このうちトンネルについては、平成２８年３月に策定した「天龍村トンネル長寿命化修繕計画」に沿って、予防保全による長寿命化、ライフサイクルコストの縮減に取り組んで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1,392
1,375
109.44
2,131,494
2,079,729
51,022
1,375,948
2,028,222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9" name="テキスト ボックス 38"/>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0" name="直線コネクタ 39"/>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1" name="テキスト ボックス 40"/>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3" name="テキスト ボックス 42"/>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10160</xdr:rowOff>
    </xdr:from>
    <xdr:to>
      <xdr:col>5</xdr:col>
      <xdr:colOff>409575</xdr:colOff>
      <xdr:row>38</xdr:row>
      <xdr:rowOff>111760</xdr:rowOff>
    </xdr:to>
    <xdr:sp macro="" textlink="">
      <xdr:nvSpPr>
        <xdr:cNvPr id="55" name="フローチャート : 判断 54"/>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102887</xdr:rowOff>
    </xdr:from>
    <xdr:ext cx="405111" cy="259045"/>
    <xdr:sp macro="" textlink="">
      <xdr:nvSpPr>
        <xdr:cNvPr id="56" name="n_1aveValue【図書館】&#10;有形固定資産減価償却率"/>
        <xdr:cNvSpPr txBox="1"/>
      </xdr:nvSpPr>
      <xdr:spPr>
        <a:xfrm>
          <a:off x="3582043"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57" name="テキスト ボックス 5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58" name="テキスト ボックス 5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59" name="テキスト ボックス 5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0" name="テキスト ボックス 5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1" name="テキスト ボックス 6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101600</xdr:rowOff>
    </xdr:from>
    <xdr:to>
      <xdr:col>5</xdr:col>
      <xdr:colOff>409575</xdr:colOff>
      <xdr:row>33</xdr:row>
      <xdr:rowOff>31750</xdr:rowOff>
    </xdr:to>
    <xdr:sp macro="" textlink="">
      <xdr:nvSpPr>
        <xdr:cNvPr id="62" name="円/楕円 61"/>
        <xdr:cNvSpPr/>
      </xdr:nvSpPr>
      <xdr:spPr>
        <a:xfrm>
          <a:off x="3746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48277</xdr:rowOff>
    </xdr:from>
    <xdr:ext cx="405111" cy="259045"/>
    <xdr:sp macro="" textlink="">
      <xdr:nvSpPr>
        <xdr:cNvPr id="63" name="n_1mainValue【図書館】&#10;有形固定資産減価償却率"/>
        <xdr:cNvSpPr txBox="1"/>
      </xdr:nvSpPr>
      <xdr:spPr>
        <a:xfrm>
          <a:off x="3582043" y="53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4" name="正方形/長方形 6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65" name="正方形/長方形 64"/>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66" name="正方形/長方形 65"/>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67" name="正方形/長方形 66"/>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68" name="正方形/長方形 67"/>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69" name="正方形/長方形 6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0" name="テキスト ボックス 6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1" name="直線コネクタ 7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2" name="テキスト ボックス 7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73" name="直線コネクタ 7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74" name="テキスト ボックス 7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75" name="直線コネクタ 7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76" name="テキスト ボックス 7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77" name="直線コネクタ 7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78" name="テキスト ボックス 7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79" name="直線コネクタ 7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0" name="テキスト ボックス 7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1" name="直線コネクタ 8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2" name="テキスト ボックス 8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3" name="直線コネクタ 8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4" name="テキスト ボックス 8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40640</xdr:rowOff>
    </xdr:from>
    <xdr:to>
      <xdr:col>14</xdr:col>
      <xdr:colOff>79375</xdr:colOff>
      <xdr:row>41</xdr:row>
      <xdr:rowOff>142240</xdr:rowOff>
    </xdr:to>
    <xdr:sp macro="" textlink="">
      <xdr:nvSpPr>
        <xdr:cNvPr id="86" name="フローチャート : 判断 8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158767</xdr:rowOff>
    </xdr:from>
    <xdr:ext cx="469744" cy="259045"/>
    <xdr:sp macro="" textlink="">
      <xdr:nvSpPr>
        <xdr:cNvPr id="87" name="n_1aveValue【図書館】&#10;一人当たり面積"/>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88" name="テキスト ボックス 8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89" name="テキスト ボックス 8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0" name="テキスト ボックス 8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1" name="テキスト ボックス 9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92" name="テキスト ボックス 9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128270</xdr:rowOff>
    </xdr:from>
    <xdr:to>
      <xdr:col>14</xdr:col>
      <xdr:colOff>79375</xdr:colOff>
      <xdr:row>42</xdr:row>
      <xdr:rowOff>58420</xdr:rowOff>
    </xdr:to>
    <xdr:sp macro="" textlink="">
      <xdr:nvSpPr>
        <xdr:cNvPr id="93" name="円/楕円 92"/>
        <xdr:cNvSpPr/>
      </xdr:nvSpPr>
      <xdr:spPr>
        <a:xfrm>
          <a:off x="958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49547</xdr:rowOff>
    </xdr:from>
    <xdr:ext cx="469744" cy="259045"/>
    <xdr:sp macro="" textlink="">
      <xdr:nvSpPr>
        <xdr:cNvPr id="94" name="n_1mainValue【図書館】&#10;一人当たり面積"/>
        <xdr:cNvSpPr txBox="1"/>
      </xdr:nvSpPr>
      <xdr:spPr>
        <a:xfrm>
          <a:off x="9391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95" name="正方形/長方形 9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96" name="正方形/長方形 9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97" name="正方形/長方形 9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98" name="正方形/長方形 9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99" name="正方形/長方形 9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0" name="正方形/長方形 9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1" name="正方形/長方形 10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02" name="正方形/長方形 10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03" name="テキスト ボックス 10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04" name="直線コネクタ 10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05" name="テキスト ボックス 10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06" name="直線コネクタ 10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07" name="テキスト ボックス 10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08" name="直線コネクタ 10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09" name="テキスト ボックス 10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10" name="直線コネクタ 10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11" name="テキスト ボックス 11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12" name="直線コネクタ 11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13" name="テキスト ボックス 11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14" name="直線コネクタ 11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15" name="テキスト ボックス 11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16" name="直線コネクタ 11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17" name="テキスト ボックス 11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1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59</xdr:row>
      <xdr:rowOff>76200</xdr:rowOff>
    </xdr:from>
    <xdr:to>
      <xdr:col>6</xdr:col>
      <xdr:colOff>510540</xdr:colOff>
      <xdr:row>63</xdr:row>
      <xdr:rowOff>57150</xdr:rowOff>
    </xdr:to>
    <xdr:cxnSp macro="">
      <xdr:nvCxnSpPr>
        <xdr:cNvPr id="119" name="直線コネクタ 118"/>
        <xdr:cNvCxnSpPr/>
      </xdr:nvCxnSpPr>
      <xdr:spPr>
        <a:xfrm flipV="1">
          <a:off x="4634865" y="10191750"/>
          <a:ext cx="0" cy="66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20" name="【体育館・プー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21" name="直線コネクタ 120"/>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22877</xdr:rowOff>
    </xdr:from>
    <xdr:ext cx="405111" cy="259045"/>
    <xdr:sp macro="" textlink="">
      <xdr:nvSpPr>
        <xdr:cNvPr id="122" name="【体育館・プール】&#10;有形固定資産減価償却率最大値テキスト"/>
        <xdr:cNvSpPr txBox="1"/>
      </xdr:nvSpPr>
      <xdr:spPr>
        <a:xfrm>
          <a:off x="4724400"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59</xdr:row>
      <xdr:rowOff>76200</xdr:rowOff>
    </xdr:from>
    <xdr:to>
      <xdr:col>6</xdr:col>
      <xdr:colOff>600075</xdr:colOff>
      <xdr:row>59</xdr:row>
      <xdr:rowOff>76200</xdr:rowOff>
    </xdr:to>
    <xdr:cxnSp macro="">
      <xdr:nvCxnSpPr>
        <xdr:cNvPr id="123" name="直線コネクタ 122"/>
        <xdr:cNvCxnSpPr/>
      </xdr:nvCxnSpPr>
      <xdr:spPr>
        <a:xfrm>
          <a:off x="45466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148607</xdr:rowOff>
    </xdr:from>
    <xdr:ext cx="405111" cy="259045"/>
    <xdr:sp macro="" textlink="">
      <xdr:nvSpPr>
        <xdr:cNvPr id="124" name="【体育館・プール】&#10;有形固定資産減価償却率平均値テキスト"/>
        <xdr:cNvSpPr txBox="1"/>
      </xdr:nvSpPr>
      <xdr:spPr>
        <a:xfrm>
          <a:off x="47244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170180</xdr:rowOff>
    </xdr:from>
    <xdr:to>
      <xdr:col>6</xdr:col>
      <xdr:colOff>561975</xdr:colOff>
      <xdr:row>61</xdr:row>
      <xdr:rowOff>100330</xdr:rowOff>
    </xdr:to>
    <xdr:sp macro="" textlink="">
      <xdr:nvSpPr>
        <xdr:cNvPr id="125" name="フローチャート : 判断 124"/>
        <xdr:cNvSpPr/>
      </xdr:nvSpPr>
      <xdr:spPr>
        <a:xfrm>
          <a:off x="4584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93980</xdr:rowOff>
    </xdr:from>
    <xdr:to>
      <xdr:col>5</xdr:col>
      <xdr:colOff>409575</xdr:colOff>
      <xdr:row>64</xdr:row>
      <xdr:rowOff>24130</xdr:rowOff>
    </xdr:to>
    <xdr:sp macro="" textlink="">
      <xdr:nvSpPr>
        <xdr:cNvPr id="126" name="フローチャート : 判断 125"/>
        <xdr:cNvSpPr/>
      </xdr:nvSpPr>
      <xdr:spPr>
        <a:xfrm>
          <a:off x="3746500" y="1089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15257</xdr:rowOff>
    </xdr:from>
    <xdr:ext cx="405111" cy="259045"/>
    <xdr:sp macro="" textlink="">
      <xdr:nvSpPr>
        <xdr:cNvPr id="127" name="n_1aveValue【体育館・プール】&#10;有形固定資産減価償却率"/>
        <xdr:cNvSpPr txBox="1"/>
      </xdr:nvSpPr>
      <xdr:spPr>
        <a:xfrm>
          <a:off x="3582043"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28" name="テキスト ボックス 12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29" name="テキスト ボックス 12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0" name="テキスト ボックス 12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1" name="テキスト ボックス 13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2" name="テキスト ボックス 13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33" name="円/楕円 132"/>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134"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42" name="正方形/長方形 14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3" name="テキスト ボックス 14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4" name="直線コネクタ 14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45" name="テキスト ボックス 14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46" name="直線コネクタ 14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47" name="テキスト ボックス 14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48" name="直線コネクタ 14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49" name="テキスト ボックス 14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0" name="直線コネクタ 14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1" name="テキスト ボックス 15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2" name="直線コネクタ 15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3" name="テキスト ボックス 15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4" name="直線コネクタ 15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5" name="テキスト ボックス 15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6" name="直線コネクタ 15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57" name="テキスト ボックス 15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5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59" name="直線コネクタ 158"/>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60"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61" name="直線コネクタ 160"/>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62"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63" name="直線コネクタ 162"/>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64"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65" name="フローチャート : 判断 164"/>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66" name="フローチャート : 判断 165"/>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135907</xdr:rowOff>
    </xdr:from>
    <xdr:ext cx="469744" cy="259045"/>
    <xdr:sp macro="" textlink="">
      <xdr:nvSpPr>
        <xdr:cNvPr id="167" name="n_1aveValue【体育館・プール】&#10;一人当たり面積"/>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68" name="テキスト ボックス 16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69" name="テキスト ボックス 16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0" name="テキスト ボックス 16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1" name="テキスト ボックス 17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2" name="テキスト ボックス 17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2540</xdr:rowOff>
    </xdr:from>
    <xdr:to>
      <xdr:col>14</xdr:col>
      <xdr:colOff>79375</xdr:colOff>
      <xdr:row>56</xdr:row>
      <xdr:rowOff>104140</xdr:rowOff>
    </xdr:to>
    <xdr:sp macro="" textlink="">
      <xdr:nvSpPr>
        <xdr:cNvPr id="173" name="円/楕円 172"/>
        <xdr:cNvSpPr/>
      </xdr:nvSpPr>
      <xdr:spPr>
        <a:xfrm>
          <a:off x="9588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120667</xdr:rowOff>
    </xdr:from>
    <xdr:ext cx="469744" cy="259045"/>
    <xdr:sp macro="" textlink="">
      <xdr:nvSpPr>
        <xdr:cNvPr id="174" name="n_1mainValue【体育館・プール】&#10;一人当たり面積"/>
        <xdr:cNvSpPr txBox="1"/>
      </xdr:nvSpPr>
      <xdr:spPr>
        <a:xfrm>
          <a:off x="9391727"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75" name="正方形/長方形 17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6" name="正方形/長方形 17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7" name="正方形/長方形 17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8" name="正方形/長方形 17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79" name="正方形/長方形 17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0" name="正方形/長方形 17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1" name="正方形/長方形 18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2" name="正方形/長方形 18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3" name="テキスト ボックス 18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4" name="直線コネクタ 18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5" name="テキスト ボックス 18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6" name="直線コネクタ 18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7" name="テキスト ボックス 18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8" name="直線コネクタ 18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89" name="テキスト ボックス 18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0" name="直線コネクタ 18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1" name="テキスト ボックス 19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2" name="直線コネクタ 19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3" name="テキスト ボックス 19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4" name="直線コネクタ 19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5" name="テキスト ボックス 19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9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97" name="直線コネクタ 196"/>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98"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99" name="直線コネクタ 198"/>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200" name="【福祉施設】&#10;有形固定資産減価償却率最大値テキスト"/>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201" name="直線コネクタ 200"/>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202" name="【福祉施設】&#10;有形固定資産減価償却率平均値テキスト"/>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203" name="フローチャート : 判断 202"/>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04" name="フローチャート : 判断 20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05"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06" name="テキスト ボックス 20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7" name="テキスト ボックス 20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8" name="テキスト ボックス 20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9" name="テキスト ボックス 20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0" name="テキスト ボックス 20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106172</xdr:rowOff>
    </xdr:from>
    <xdr:to>
      <xdr:col>5</xdr:col>
      <xdr:colOff>409575</xdr:colOff>
      <xdr:row>81</xdr:row>
      <xdr:rowOff>36322</xdr:rowOff>
    </xdr:to>
    <xdr:sp macro="" textlink="">
      <xdr:nvSpPr>
        <xdr:cNvPr id="211" name="円/楕円 210"/>
        <xdr:cNvSpPr/>
      </xdr:nvSpPr>
      <xdr:spPr>
        <a:xfrm>
          <a:off x="3746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52849</xdr:rowOff>
    </xdr:from>
    <xdr:ext cx="405111" cy="259045"/>
    <xdr:sp macro="" textlink="">
      <xdr:nvSpPr>
        <xdr:cNvPr id="212" name="n_1mainValue【福祉施設】&#10;有形固定資産減価償却率"/>
        <xdr:cNvSpPr txBox="1"/>
      </xdr:nvSpPr>
      <xdr:spPr>
        <a:xfrm>
          <a:off x="3582043"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3" name="直線コネクタ 2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4" name="テキスト ボックス 2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5" name="直線コネクタ 2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6" name="テキスト ボックス 2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7" name="直線コネクタ 2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8" name="テキスト ボックス 2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9" name="直線コネクタ 2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0" name="テキスト ボックス 2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85</xdr:row>
      <xdr:rowOff>116967</xdr:rowOff>
    </xdr:from>
    <xdr:to>
      <xdr:col>15</xdr:col>
      <xdr:colOff>180340</xdr:colOff>
      <xdr:row>86</xdr:row>
      <xdr:rowOff>12497</xdr:rowOff>
    </xdr:to>
    <xdr:cxnSp macro="">
      <xdr:nvCxnSpPr>
        <xdr:cNvPr id="234" name="直線コネクタ 233"/>
        <xdr:cNvCxnSpPr/>
      </xdr:nvCxnSpPr>
      <xdr:spPr>
        <a:xfrm flipV="1">
          <a:off x="10476865" y="14690217"/>
          <a:ext cx="0" cy="6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35806</xdr:rowOff>
    </xdr:from>
    <xdr:ext cx="469744" cy="259045"/>
    <xdr:sp macro="" textlink="">
      <xdr:nvSpPr>
        <xdr:cNvPr id="235" name="【福祉施設】&#10;一人当たり面積最小値テキスト"/>
        <xdr:cNvSpPr txBox="1"/>
      </xdr:nvSpPr>
      <xdr:spPr>
        <a:xfrm>
          <a:off x="10566400" y="1478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86</xdr:row>
      <xdr:rowOff>12497</xdr:rowOff>
    </xdr:from>
    <xdr:to>
      <xdr:col>15</xdr:col>
      <xdr:colOff>269875</xdr:colOff>
      <xdr:row>86</xdr:row>
      <xdr:rowOff>12497</xdr:rowOff>
    </xdr:to>
    <xdr:cxnSp macro="">
      <xdr:nvCxnSpPr>
        <xdr:cNvPr id="236" name="直線コネクタ 235"/>
        <xdr:cNvCxnSpPr/>
      </xdr:nvCxnSpPr>
      <xdr:spPr>
        <a:xfrm>
          <a:off x="10388600" y="1475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63644</xdr:rowOff>
    </xdr:from>
    <xdr:ext cx="469744" cy="259045"/>
    <xdr:sp macro="" textlink="">
      <xdr:nvSpPr>
        <xdr:cNvPr id="237" name="【福祉施設】&#10;一人当たり面積最大値テキスト"/>
        <xdr:cNvSpPr txBox="1"/>
      </xdr:nvSpPr>
      <xdr:spPr>
        <a:xfrm>
          <a:off x="10566400" y="1446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85</xdr:row>
      <xdr:rowOff>116967</xdr:rowOff>
    </xdr:from>
    <xdr:to>
      <xdr:col>15</xdr:col>
      <xdr:colOff>269875</xdr:colOff>
      <xdr:row>85</xdr:row>
      <xdr:rowOff>116967</xdr:rowOff>
    </xdr:to>
    <xdr:cxnSp macro="">
      <xdr:nvCxnSpPr>
        <xdr:cNvPr id="238" name="直線コネクタ 237"/>
        <xdr:cNvCxnSpPr/>
      </xdr:nvCxnSpPr>
      <xdr:spPr>
        <a:xfrm>
          <a:off x="10388600" y="1469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80255</xdr:rowOff>
    </xdr:from>
    <xdr:ext cx="469744" cy="259045"/>
    <xdr:sp macro="" textlink="">
      <xdr:nvSpPr>
        <xdr:cNvPr id="239" name="【福祉施設】&#10;一人当たり面積平均値テキスト"/>
        <xdr:cNvSpPr txBox="1"/>
      </xdr:nvSpPr>
      <xdr:spPr>
        <a:xfrm>
          <a:off x="10566400" y="14653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101828</xdr:rowOff>
    </xdr:from>
    <xdr:to>
      <xdr:col>15</xdr:col>
      <xdr:colOff>231775</xdr:colOff>
      <xdr:row>86</xdr:row>
      <xdr:rowOff>31978</xdr:rowOff>
    </xdr:to>
    <xdr:sp macro="" textlink="">
      <xdr:nvSpPr>
        <xdr:cNvPr id="240" name="フローチャート : 判断 239"/>
        <xdr:cNvSpPr/>
      </xdr:nvSpPr>
      <xdr:spPr>
        <a:xfrm>
          <a:off x="104267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41" name="フローチャート : 判断 240"/>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12819</xdr:rowOff>
    </xdr:from>
    <xdr:ext cx="469744" cy="259045"/>
    <xdr:sp macro="" textlink="">
      <xdr:nvSpPr>
        <xdr:cNvPr id="242" name="n_1aveValue【福祉施設】&#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150521</xdr:rowOff>
    </xdr:from>
    <xdr:to>
      <xdr:col>14</xdr:col>
      <xdr:colOff>79375</xdr:colOff>
      <xdr:row>79</xdr:row>
      <xdr:rowOff>80671</xdr:rowOff>
    </xdr:to>
    <xdr:sp macro="" textlink="">
      <xdr:nvSpPr>
        <xdr:cNvPr id="248" name="円/楕円 247"/>
        <xdr:cNvSpPr/>
      </xdr:nvSpPr>
      <xdr:spPr>
        <a:xfrm>
          <a:off x="9588500" y="135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97198</xdr:rowOff>
    </xdr:from>
    <xdr:ext cx="469744" cy="259045"/>
    <xdr:sp macro="" textlink="">
      <xdr:nvSpPr>
        <xdr:cNvPr id="249" name="n_1mainValue【福祉施設】&#10;一人当たり面積"/>
        <xdr:cNvSpPr txBox="1"/>
      </xdr:nvSpPr>
      <xdr:spPr>
        <a:xfrm>
          <a:off x="9391727" y="132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50" name="正方形/長方形 2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1" name="正方形/長方形 2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2" name="正方形/長方形 2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3" name="正方形/長方形 2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4" name="正方形/長方形 2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5" name="正方形/長方形 2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6" name="正方形/長方形 2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57" name="正方形/長方形 2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5" name="正方形/長方形 2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66" name="正方形/長方形 2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73" name="正方形/長方形 2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82" name="正方形/長方形 2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3" name="正方形/長方形 2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4" name="正方形/長方形 2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5" name="正方形/長方形 2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6" name="正方形/長方形 2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7" name="正方形/長方形 2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8" name="正方形/長方形 2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9" name="正方形/長方形 2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90" name="正方形/長方形 2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1" name="正方形/長方形 2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2" name="正方形/長方形 2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3" name="正方形/長方形 2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4" name="正方形/長方形 2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5" name="正方形/長方形 2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6" name="正方形/長方形 2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7" name="正方形/長方形 2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98" name="正方形/長方形 2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9" name="正方形/長方形 2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0" name="正方形/長方形 2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1" name="正方形/長方形 3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2" name="正方形/長方形 3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3" name="正方形/長方形 3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4" name="正方形/長方形 3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05" name="正方形/長方形 3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6" name="テキスト ボックス 3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07" name="直線コネクタ 3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08" name="テキスト ボックス 3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09" name="直線コネクタ 3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0" name="テキスト ボックス 3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1" name="直線コネクタ 3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2" name="テキスト ボックス 3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3" name="直線コネクタ 3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14" name="テキスト ボックス 3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5" name="直線コネクタ 3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6" name="テキスト ボックス 3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17" name="直線コネクタ 3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18" name="テキスト ボックス 3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19" name="直線コネクタ 3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0" name="テキスト ボックス 3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322" name="直線コネクタ 321"/>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323" name="【消防施設】&#10;有形固定資産減価償却率最小値テキスト"/>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324" name="直線コネクタ 32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325" name="【消防施設】&#10;有形固定資産減価償却率最大値テキスト"/>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326" name="直線コネクタ 325"/>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327" name="【消防施設】&#10;有形固定資産減価償却率平均値テキスト"/>
        <xdr:cNvSpPr txBox="1"/>
      </xdr:nvSpPr>
      <xdr:spPr>
        <a:xfrm>
          <a:off x="164084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328" name="フローチャート : 判断 327"/>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329" name="フローチャート : 判断 328"/>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161941</xdr:rowOff>
    </xdr:from>
    <xdr:ext cx="405111" cy="259045"/>
    <xdr:sp macro="" textlink="">
      <xdr:nvSpPr>
        <xdr:cNvPr id="330" name="n_1aveValue【消防施設】&#10;有形固定資産減価償却率"/>
        <xdr:cNvSpPr txBox="1"/>
      </xdr:nvSpPr>
      <xdr:spPr>
        <a:xfrm>
          <a:off x="15266043"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31" name="テキスト ボックス 3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2" name="テキスト ボックス 3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3" name="テキスト ボックス 3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4" name="テキスト ボックス 3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5" name="テキスト ボックス 3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166370</xdr:rowOff>
    </xdr:from>
    <xdr:to>
      <xdr:col>22</xdr:col>
      <xdr:colOff>415925</xdr:colOff>
      <xdr:row>81</xdr:row>
      <xdr:rowOff>96520</xdr:rowOff>
    </xdr:to>
    <xdr:sp macro="" textlink="">
      <xdr:nvSpPr>
        <xdr:cNvPr id="336" name="円/楕円 335"/>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113047</xdr:rowOff>
    </xdr:from>
    <xdr:ext cx="405111" cy="259045"/>
    <xdr:sp macro="" textlink="">
      <xdr:nvSpPr>
        <xdr:cNvPr id="337" name="n_1mainValue【消防施設】&#10;有形固定資産減価償却率"/>
        <xdr:cNvSpPr txBox="1"/>
      </xdr:nvSpPr>
      <xdr:spPr>
        <a:xfrm>
          <a:off x="15266043"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38" name="正方形/長方形 3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9" name="正方形/長方形 3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0" name="正方形/長方形 3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1" name="正方形/長方形 3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2" name="正方形/長方形 3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3" name="正方形/長方形 3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4" name="正方形/長方形 3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5" name="正方形/長方形 3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6" name="テキスト ボックス 3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7" name="直線コネクタ 3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8" name="テキスト ボックス 34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349" name="直線コネクタ 34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50" name="テキスト ボックス 34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51" name="直線コネクタ 3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52" name="テキスト ボックス 3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53" name="直線コネクタ 35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54" name="テキスト ボックス 35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55" name="直線コネクタ 3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56" name="テキスト ボックス 3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72389</xdr:rowOff>
    </xdr:from>
    <xdr:to>
      <xdr:col>32</xdr:col>
      <xdr:colOff>186689</xdr:colOff>
      <xdr:row>85</xdr:row>
      <xdr:rowOff>89536</xdr:rowOff>
    </xdr:to>
    <xdr:cxnSp macro="">
      <xdr:nvCxnSpPr>
        <xdr:cNvPr id="358" name="直線コネクタ 357"/>
        <xdr:cNvCxnSpPr/>
      </xdr:nvCxnSpPr>
      <xdr:spPr>
        <a:xfrm flipV="1">
          <a:off x="22160864" y="13445489"/>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93363</xdr:rowOff>
    </xdr:from>
    <xdr:ext cx="469744" cy="259045"/>
    <xdr:sp macro="" textlink="">
      <xdr:nvSpPr>
        <xdr:cNvPr id="359" name="【消防施設】&#10;一人当たり面積最小値テキスト"/>
        <xdr:cNvSpPr txBox="1"/>
      </xdr:nvSpPr>
      <xdr:spPr>
        <a:xfrm>
          <a:off x="22250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85</xdr:row>
      <xdr:rowOff>89536</xdr:rowOff>
    </xdr:from>
    <xdr:to>
      <xdr:col>32</xdr:col>
      <xdr:colOff>276225</xdr:colOff>
      <xdr:row>85</xdr:row>
      <xdr:rowOff>89536</xdr:rowOff>
    </xdr:to>
    <xdr:cxnSp macro="">
      <xdr:nvCxnSpPr>
        <xdr:cNvPr id="360" name="直線コネクタ 359"/>
        <xdr:cNvCxnSpPr/>
      </xdr:nvCxnSpPr>
      <xdr:spPr>
        <a:xfrm>
          <a:off x="22072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19066</xdr:rowOff>
    </xdr:from>
    <xdr:ext cx="469744" cy="259045"/>
    <xdr:sp macro="" textlink="">
      <xdr:nvSpPr>
        <xdr:cNvPr id="361" name="【消防施設】&#10;一人当たり面積最大値テキスト"/>
        <xdr:cNvSpPr txBox="1"/>
      </xdr:nvSpPr>
      <xdr:spPr>
        <a:xfrm>
          <a:off x="22250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78</xdr:row>
      <xdr:rowOff>72389</xdr:rowOff>
    </xdr:from>
    <xdr:to>
      <xdr:col>32</xdr:col>
      <xdr:colOff>276225</xdr:colOff>
      <xdr:row>78</xdr:row>
      <xdr:rowOff>72389</xdr:rowOff>
    </xdr:to>
    <xdr:cxnSp macro="">
      <xdr:nvCxnSpPr>
        <xdr:cNvPr id="362" name="直線コネクタ 361"/>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34307</xdr:rowOff>
    </xdr:from>
    <xdr:ext cx="469744" cy="259045"/>
    <xdr:sp macro="" textlink="">
      <xdr:nvSpPr>
        <xdr:cNvPr id="363" name="【消防施設】&#10;一人当たり面積平均値テキスト"/>
        <xdr:cNvSpPr txBox="1"/>
      </xdr:nvSpPr>
      <xdr:spPr>
        <a:xfrm>
          <a:off x="222504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55880</xdr:rowOff>
    </xdr:from>
    <xdr:to>
      <xdr:col>32</xdr:col>
      <xdr:colOff>238125</xdr:colOff>
      <xdr:row>83</xdr:row>
      <xdr:rowOff>157480</xdr:rowOff>
    </xdr:to>
    <xdr:sp macro="" textlink="">
      <xdr:nvSpPr>
        <xdr:cNvPr id="364" name="フローチャート : 判断 363"/>
        <xdr:cNvSpPr/>
      </xdr:nvSpPr>
      <xdr:spPr>
        <a:xfrm>
          <a:off x="22110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365" name="フローチャート : 判断 36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137177</xdr:rowOff>
    </xdr:from>
    <xdr:ext cx="469744" cy="259045"/>
    <xdr:sp macro="" textlink="">
      <xdr:nvSpPr>
        <xdr:cNvPr id="366" name="n_1ave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67" name="テキスト ボックス 3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68" name="テキスト ボックス 3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69" name="テキスト ボックス 3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0" name="テキスト ボックス 3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1" name="テキスト ボックス 3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158750</xdr:rowOff>
    </xdr:from>
    <xdr:to>
      <xdr:col>31</xdr:col>
      <xdr:colOff>85725</xdr:colOff>
      <xdr:row>83</xdr:row>
      <xdr:rowOff>88900</xdr:rowOff>
    </xdr:to>
    <xdr:sp macro="" textlink="">
      <xdr:nvSpPr>
        <xdr:cNvPr id="372" name="円/楕円 371"/>
        <xdr:cNvSpPr/>
      </xdr:nvSpPr>
      <xdr:spPr>
        <a:xfrm>
          <a:off x="2127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105427</xdr:rowOff>
    </xdr:from>
    <xdr:ext cx="469744" cy="259045"/>
    <xdr:sp macro="" textlink="">
      <xdr:nvSpPr>
        <xdr:cNvPr id="373" name="n_1mainValue【消防施設】&#10;一人当たり面積"/>
        <xdr:cNvSpPr txBox="1"/>
      </xdr:nvSpPr>
      <xdr:spPr>
        <a:xfrm>
          <a:off x="21075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74" name="正方形/長方形 3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5" name="正方形/長方形 3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6" name="正方形/長方形 3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7" name="正方形/長方形 3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8" name="正方形/長方形 3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9" name="正方形/長方形 3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0" name="正方形/長方形 3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81" name="正方形/長方形 3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2" name="テキスト ボックス 3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3" name="直線コネクタ 3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4" name="テキスト ボックス 3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85" name="直線コネクタ 3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86" name="テキスト ボックス 3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87" name="直線コネクタ 3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88" name="テキスト ボックス 3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89" name="直線コネクタ 3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0" name="テキスト ボックス 3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1" name="直線コネクタ 3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2" name="テキスト ボックス 3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3" name="直線コネクタ 3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94" name="テキスト ボックス 3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5" name="直線コネクタ 3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6" name="テキスト ボックス 3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398" name="直線コネクタ 397"/>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399"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00" name="直線コネクタ 399"/>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01"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02" name="直線コネクタ 401"/>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403"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04" name="フローチャート : 判断 403"/>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05" name="フローチャート : 判断 404"/>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406"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07" name="テキスト ボックス 4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8" name="テキスト ボックス 4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9" name="テキスト ボックス 4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0" name="テキスト ボックス 4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1" name="テキスト ボックス 4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61595</xdr:rowOff>
    </xdr:from>
    <xdr:to>
      <xdr:col>22</xdr:col>
      <xdr:colOff>415925</xdr:colOff>
      <xdr:row>103</xdr:row>
      <xdr:rowOff>163195</xdr:rowOff>
    </xdr:to>
    <xdr:sp macro="" textlink="">
      <xdr:nvSpPr>
        <xdr:cNvPr id="412" name="円/楕円 411"/>
        <xdr:cNvSpPr/>
      </xdr:nvSpPr>
      <xdr:spPr>
        <a:xfrm>
          <a:off x="15430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8272</xdr:rowOff>
    </xdr:from>
    <xdr:ext cx="405111" cy="259045"/>
    <xdr:sp macro="" textlink="">
      <xdr:nvSpPr>
        <xdr:cNvPr id="413" name="n_1mainValue【庁舎】&#10;有形固定資産減価償却率"/>
        <xdr:cNvSpPr txBox="1"/>
      </xdr:nvSpPr>
      <xdr:spPr>
        <a:xfrm>
          <a:off x="15266043"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14" name="正方形/長方形 4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5" name="正方形/長方形 4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6" name="正方形/長方形 4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7" name="正方形/長方形 4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8" name="正方形/長方形 4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9" name="正方形/長方形 4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0" name="正方形/長方形 4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21" name="正方形/長方形 4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2" name="テキスト ボックス 4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3" name="直線コネクタ 4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24" name="直線コネクタ 4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5" name="テキスト ボックス 4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6" name="直線コネクタ 4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7" name="テキスト ボックス 4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8" name="直線コネクタ 4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9" name="テキスト ボックス 4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0" name="直線コネクタ 4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1" name="テキスト ボックス 4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2" name="直線コネクタ 4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3" name="テキスト ボックス 4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35" name="直線コネクタ 434"/>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36"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37" name="直線コネクタ 436"/>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38"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39" name="直線コネクタ 438"/>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440"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41" name="フローチャート : 判断 440"/>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42" name="フローチャート : 判断 441"/>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443"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44" name="テキスト ボックス 4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5" name="テキスト ボックス 4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6" name="テキスト ボックス 4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7" name="テキスト ボックス 4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8" name="テキスト ボックス 4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95123</xdr:rowOff>
    </xdr:from>
    <xdr:to>
      <xdr:col>31</xdr:col>
      <xdr:colOff>85725</xdr:colOff>
      <xdr:row>106</xdr:row>
      <xdr:rowOff>25273</xdr:rowOff>
    </xdr:to>
    <xdr:sp macro="" textlink="">
      <xdr:nvSpPr>
        <xdr:cNvPr id="449" name="円/楕円 448"/>
        <xdr:cNvSpPr/>
      </xdr:nvSpPr>
      <xdr:spPr>
        <a:xfrm>
          <a:off x="21272500" y="180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41800</xdr:rowOff>
    </xdr:from>
    <xdr:ext cx="469744" cy="259045"/>
    <xdr:sp macro="" textlink="">
      <xdr:nvSpPr>
        <xdr:cNvPr id="450" name="n_1mainValue【庁舎】&#10;一人当たり面積"/>
        <xdr:cNvSpPr txBox="1"/>
      </xdr:nvSpPr>
      <xdr:spPr>
        <a:xfrm>
          <a:off x="21075727" y="178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51" name="正方形/長方形 4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2" name="正方形/長方形 4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53" name="テキスト ボックス 4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本村では、各種利用需要に対応するため、多種多様な公共施設やインフラ施設を整備してきたが、これらの施設が耐用年数を迎えつつあることから、</a:t>
          </a:r>
          <a:r>
            <a:rPr kumimoji="1" lang="ja-JP" altLang="en-US" sz="1100">
              <a:solidFill>
                <a:schemeClr val="dk1"/>
              </a:solidFill>
              <a:effectLst/>
              <a:latin typeface="+mn-lt"/>
              <a:ea typeface="+mn-ea"/>
              <a:cs typeface="+mn-cs"/>
            </a:rPr>
            <a:t>全体的に</a:t>
          </a:r>
          <a:r>
            <a:rPr kumimoji="1" lang="ja-JP" altLang="ja-JP" sz="1100">
              <a:solidFill>
                <a:schemeClr val="dk1"/>
              </a:solidFill>
              <a:effectLst/>
              <a:latin typeface="+mn-lt"/>
              <a:ea typeface="+mn-ea"/>
              <a:cs typeface="+mn-cs"/>
            </a:rPr>
            <a:t>有形固定資産減価償却率が全国平均や県平均に比べやや高い水準にある。その中でも特に、図書館、体育館・プール、福祉施設、庁舎の有形固定資産減価償却率が高くなっているが、予防的に修繕や改修を行うことにより、施設の機能を適正に維持する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1,392
1,375
109.44
2,131,494
2,079,729
51,022
1,375,948
2,028,222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年年国勢調査結果：</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％）により、人口減少が県内で最も進行していることに加え、村内に中心となる産業がないこと等により、財政基盤が弱く、類似団体平均を大幅に下回っております。</a:t>
          </a:r>
          <a:endParaRPr lang="ja-JP" altLang="ja-JP" sz="1400">
            <a:effectLst/>
          </a:endParaRPr>
        </a:p>
        <a:p>
          <a:r>
            <a:rPr kumimoji="1" lang="ja-JP" altLang="ja-JP" sz="1100">
              <a:solidFill>
                <a:schemeClr val="dk1"/>
              </a:solidFill>
              <a:effectLst/>
              <a:latin typeface="+mn-lt"/>
              <a:ea typeface="+mn-ea"/>
              <a:cs typeface="+mn-cs"/>
            </a:rPr>
            <a:t>　引き続き事務事業の見直しや、経常経費の抑制、繰上償還の実施等により財政健全化を図ります。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125413</xdr:rowOff>
    </xdr:to>
    <xdr:cxnSp macro="">
      <xdr:nvCxnSpPr>
        <xdr:cNvPr id="63" name="直線コネクタ 62"/>
        <xdr:cNvCxnSpPr/>
      </xdr:nvCxnSpPr>
      <xdr:spPr>
        <a:xfrm flipV="1">
          <a:off x="4114800" y="74917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125413</xdr:rowOff>
    </xdr:from>
    <xdr:to>
      <xdr:col>6</xdr:col>
      <xdr:colOff>0</xdr:colOff>
      <xdr:row>43</xdr:row>
      <xdr:rowOff>125413</xdr:rowOff>
    </xdr:to>
    <xdr:cxnSp macro="">
      <xdr:nvCxnSpPr>
        <xdr:cNvPr id="66" name="直線コネクタ 65"/>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125413</xdr:rowOff>
    </xdr:from>
    <xdr:to>
      <xdr:col>4</xdr:col>
      <xdr:colOff>482600</xdr:colOff>
      <xdr:row>43</xdr:row>
      <xdr:rowOff>125413</xdr:rowOff>
    </xdr:to>
    <xdr:cxnSp macro="">
      <xdr:nvCxnSpPr>
        <xdr:cNvPr id="69" name="直線コネクタ 68"/>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125413</xdr:rowOff>
    </xdr:from>
    <xdr:to>
      <xdr:col>3</xdr:col>
      <xdr:colOff>279400</xdr:colOff>
      <xdr:row>43</xdr:row>
      <xdr:rowOff>125413</xdr:rowOff>
    </xdr:to>
    <xdr:cxnSp macro="">
      <xdr:nvCxnSpPr>
        <xdr:cNvPr id="72" name="直線コネクタ 71"/>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68580</xdr:rowOff>
    </xdr:from>
    <xdr:to>
      <xdr:col>7</xdr:col>
      <xdr:colOff>203200</xdr:colOff>
      <xdr:row>43</xdr:row>
      <xdr:rowOff>170180</xdr:rowOff>
    </xdr:to>
    <xdr:sp macro="" textlink="">
      <xdr:nvSpPr>
        <xdr:cNvPr id="82" name="円/楕円 81"/>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74613</xdr:rowOff>
    </xdr:from>
    <xdr:to>
      <xdr:col>6</xdr:col>
      <xdr:colOff>50800</xdr:colOff>
      <xdr:row>44</xdr:row>
      <xdr:rowOff>4763</xdr:rowOff>
    </xdr:to>
    <xdr:sp macro="" textlink="">
      <xdr:nvSpPr>
        <xdr:cNvPr id="84" name="円/楕円 83"/>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160990</xdr:rowOff>
    </xdr:from>
    <xdr:ext cx="736600" cy="259045"/>
    <xdr:sp macro="" textlink="">
      <xdr:nvSpPr>
        <xdr:cNvPr id="85" name="テキスト ボックス 84"/>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74613</xdr:rowOff>
    </xdr:from>
    <xdr:to>
      <xdr:col>4</xdr:col>
      <xdr:colOff>533400</xdr:colOff>
      <xdr:row>44</xdr:row>
      <xdr:rowOff>4763</xdr:rowOff>
    </xdr:to>
    <xdr:sp macro="" textlink="">
      <xdr:nvSpPr>
        <xdr:cNvPr id="86" name="円/楕円 85"/>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160990</xdr:rowOff>
    </xdr:from>
    <xdr:ext cx="762000" cy="259045"/>
    <xdr:sp macro="" textlink="">
      <xdr:nvSpPr>
        <xdr:cNvPr id="87" name="テキスト ボックス 86"/>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74613</xdr:rowOff>
    </xdr:from>
    <xdr:to>
      <xdr:col>3</xdr:col>
      <xdr:colOff>330200</xdr:colOff>
      <xdr:row>44</xdr:row>
      <xdr:rowOff>4763</xdr:rowOff>
    </xdr:to>
    <xdr:sp macro="" textlink="">
      <xdr:nvSpPr>
        <xdr:cNvPr id="88" name="円/楕円 87"/>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160990</xdr:rowOff>
    </xdr:from>
    <xdr:ext cx="762000" cy="259045"/>
    <xdr:sp macro="" textlink="">
      <xdr:nvSpPr>
        <xdr:cNvPr id="89" name="テキスト ボックス 88"/>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74613</xdr:rowOff>
    </xdr:from>
    <xdr:to>
      <xdr:col>2</xdr:col>
      <xdr:colOff>127000</xdr:colOff>
      <xdr:row>44</xdr:row>
      <xdr:rowOff>4763</xdr:rowOff>
    </xdr:to>
    <xdr:sp macro="" textlink="">
      <xdr:nvSpPr>
        <xdr:cNvPr id="90" name="円/楕円 89"/>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160990</xdr:rowOff>
    </xdr:from>
    <xdr:ext cx="762000" cy="259045"/>
    <xdr:sp macro="" textlink="">
      <xdr:nvSpPr>
        <xdr:cNvPr id="91" name="テキスト ボックス 90"/>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年度以降起債を抑制し、繰上償還の実施した結果、起債残高はピーク時（平成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億円から約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億円にまで減少し、経常収支比率が改善がされました。</a:t>
          </a:r>
          <a:endParaRPr lang="ja-JP" altLang="ja-JP" sz="1400">
            <a:effectLst/>
          </a:endParaRPr>
        </a:p>
        <a:p>
          <a:r>
            <a:rPr kumimoji="1" lang="ja-JP" altLang="ja-JP" sz="1100">
              <a:solidFill>
                <a:schemeClr val="dk1"/>
              </a:solidFill>
              <a:effectLst/>
              <a:latin typeface="+mn-lt"/>
              <a:ea typeface="+mn-ea"/>
              <a:cs typeface="+mn-cs"/>
            </a:rPr>
            <a:t>　今後もより有利な起債の活用、繰上償還等により公債費の抑制を図るとともに、他の義務的経費についても見直しながら、限られた財源を有効に配分・活用します。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5292</xdr:rowOff>
    </xdr:from>
    <xdr:to>
      <xdr:col>7</xdr:col>
      <xdr:colOff>152400</xdr:colOff>
      <xdr:row>67</xdr:row>
      <xdr:rowOff>80010</xdr:rowOff>
    </xdr:to>
    <xdr:cxnSp macro="">
      <xdr:nvCxnSpPr>
        <xdr:cNvPr id="121" name="直線コネクタ 120"/>
        <xdr:cNvCxnSpPr/>
      </xdr:nvCxnSpPr>
      <xdr:spPr>
        <a:xfrm flipV="1">
          <a:off x="4953000" y="10292292"/>
          <a:ext cx="0" cy="12748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2"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3" name="直線コネクタ 122"/>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91669</xdr:rowOff>
    </xdr:from>
    <xdr:ext cx="762000" cy="259045"/>
    <xdr:sp macro="" textlink="">
      <xdr:nvSpPr>
        <xdr:cNvPr id="124"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60</xdr:row>
      <xdr:rowOff>5292</xdr:rowOff>
    </xdr:from>
    <xdr:to>
      <xdr:col>7</xdr:col>
      <xdr:colOff>241300</xdr:colOff>
      <xdr:row>60</xdr:row>
      <xdr:rowOff>5292</xdr:rowOff>
    </xdr:to>
    <xdr:cxnSp macro="">
      <xdr:nvCxnSpPr>
        <xdr:cNvPr id="125" name="直線コネクタ 124"/>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57573</xdr:rowOff>
    </xdr:to>
    <xdr:cxnSp macro="">
      <xdr:nvCxnSpPr>
        <xdr:cNvPr id="126" name="直線コネクタ 125"/>
        <xdr:cNvCxnSpPr/>
      </xdr:nvCxnSpPr>
      <xdr:spPr>
        <a:xfrm>
          <a:off x="4114800" y="102400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138658</xdr:rowOff>
    </xdr:from>
    <xdr:ext cx="762000" cy="259045"/>
    <xdr:sp macro="" textlink="">
      <xdr:nvSpPr>
        <xdr:cNvPr id="127" name="財政構造の弾力性平均値テキスト"/>
        <xdr:cNvSpPr txBox="1"/>
      </xdr:nvSpPr>
      <xdr:spPr>
        <a:xfrm>
          <a:off x="5041900" y="10768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28" name="フローチャート : 判断 127"/>
        <xdr:cNvSpPr/>
      </xdr:nvSpPr>
      <xdr:spPr>
        <a:xfrm>
          <a:off x="49022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60</xdr:row>
      <xdr:rowOff>170180</xdr:rowOff>
    </xdr:to>
    <xdr:cxnSp macro="">
      <xdr:nvCxnSpPr>
        <xdr:cNvPr id="129" name="直線コネクタ 128"/>
        <xdr:cNvCxnSpPr/>
      </xdr:nvCxnSpPr>
      <xdr:spPr>
        <a:xfrm flipV="1">
          <a:off x="3225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118321</xdr:rowOff>
    </xdr:from>
    <xdr:to>
      <xdr:col>6</xdr:col>
      <xdr:colOff>50800</xdr:colOff>
      <xdr:row>63</xdr:row>
      <xdr:rowOff>48471</xdr:rowOff>
    </xdr:to>
    <xdr:sp macro="" textlink="">
      <xdr:nvSpPr>
        <xdr:cNvPr id="130" name="フローチャート : 判断 129"/>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33248</xdr:rowOff>
    </xdr:from>
    <xdr:ext cx="736600" cy="259045"/>
    <xdr:sp macro="" textlink="">
      <xdr:nvSpPr>
        <xdr:cNvPr id="131" name="テキスト ボックス 130"/>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61</xdr:row>
      <xdr:rowOff>51012</xdr:rowOff>
    </xdr:to>
    <xdr:cxnSp macro="">
      <xdr:nvCxnSpPr>
        <xdr:cNvPr id="132" name="直線コネクタ 131"/>
        <xdr:cNvCxnSpPr/>
      </xdr:nvCxnSpPr>
      <xdr:spPr>
        <a:xfrm flipV="1">
          <a:off x="2336800" y="1045718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3" name="フローチャート : 判断 132"/>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4" name="テキスト ボックス 13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51012</xdr:rowOff>
    </xdr:from>
    <xdr:to>
      <xdr:col>3</xdr:col>
      <xdr:colOff>279400</xdr:colOff>
      <xdr:row>62</xdr:row>
      <xdr:rowOff>4233</xdr:rowOff>
    </xdr:to>
    <xdr:cxnSp macro="">
      <xdr:nvCxnSpPr>
        <xdr:cNvPr id="135" name="直線コネクタ 134"/>
        <xdr:cNvCxnSpPr/>
      </xdr:nvCxnSpPr>
      <xdr:spPr>
        <a:xfrm flipV="1">
          <a:off x="1447800" y="1050946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62019</xdr:rowOff>
    </xdr:from>
    <xdr:to>
      <xdr:col>3</xdr:col>
      <xdr:colOff>330200</xdr:colOff>
      <xdr:row>62</xdr:row>
      <xdr:rowOff>163619</xdr:rowOff>
    </xdr:to>
    <xdr:sp macro="" textlink="">
      <xdr:nvSpPr>
        <xdr:cNvPr id="136" name="フローチャート : 判断 135"/>
        <xdr:cNvSpPr/>
      </xdr:nvSpPr>
      <xdr:spPr>
        <a:xfrm>
          <a:off x="2286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148396</xdr:rowOff>
    </xdr:from>
    <xdr:ext cx="762000" cy="259045"/>
    <xdr:sp macro="" textlink="">
      <xdr:nvSpPr>
        <xdr:cNvPr id="137" name="テキスト ボックス 136"/>
        <xdr:cNvSpPr txBox="1"/>
      </xdr:nvSpPr>
      <xdr:spPr>
        <a:xfrm>
          <a:off x="1955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38" name="フローチャート : 判断 137"/>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39" name="テキスト ボックス 138"/>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6773</xdr:rowOff>
    </xdr:from>
    <xdr:to>
      <xdr:col>7</xdr:col>
      <xdr:colOff>203200</xdr:colOff>
      <xdr:row>60</xdr:row>
      <xdr:rowOff>108373</xdr:rowOff>
    </xdr:to>
    <xdr:sp macro="" textlink="">
      <xdr:nvSpPr>
        <xdr:cNvPr id="145" name="円/楕円 144"/>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99500</xdr:rowOff>
    </xdr:from>
    <xdr:ext cx="762000" cy="259045"/>
    <xdr:sp macro="" textlink="">
      <xdr:nvSpPr>
        <xdr:cNvPr id="146" name="財政構造の弾力性該当値テキスト"/>
        <xdr:cNvSpPr txBox="1"/>
      </xdr:nvSpPr>
      <xdr:spPr>
        <a:xfrm>
          <a:off x="5041900" y="1021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47" name="円/楕円 146"/>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48" name="テキスト ボックス 14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49" name="円/楕円 148"/>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0" name="テキスト ボックス 149"/>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212</xdr:rowOff>
    </xdr:from>
    <xdr:to>
      <xdr:col>3</xdr:col>
      <xdr:colOff>330200</xdr:colOff>
      <xdr:row>61</xdr:row>
      <xdr:rowOff>101812</xdr:rowOff>
    </xdr:to>
    <xdr:sp macro="" textlink="">
      <xdr:nvSpPr>
        <xdr:cNvPr id="151" name="円/楕円 150"/>
        <xdr:cNvSpPr/>
      </xdr:nvSpPr>
      <xdr:spPr>
        <a:xfrm>
          <a:off x="2286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52" name="テキスト ボックス 15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3" name="円/楕円 152"/>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54" name="テキスト ボックス 153"/>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[447,297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類似団体平均を上回る要因はおもに人件費があげられます。後述の定員管理の状況にもありますが、人口一人当たりの職員数が多い点もあります。</a:t>
          </a:r>
          <a:endParaRPr lang="ja-JP" altLang="ja-JP" sz="1400">
            <a:effectLst/>
          </a:endParaRPr>
        </a:p>
        <a:p>
          <a:r>
            <a:rPr kumimoji="1" lang="ja-JP" altLang="ja-JP" sz="1100">
              <a:solidFill>
                <a:schemeClr val="dk1"/>
              </a:solidFill>
              <a:effectLst/>
              <a:latin typeface="+mn-lt"/>
              <a:ea typeface="+mn-ea"/>
              <a:cs typeface="+mn-cs"/>
            </a:rPr>
            <a:t>　一方で人件費については、各種手当（管理職手当、通勤手当、住居手当、時間外勤務手当）の見直し、抑制を行ってまいりました。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その結果として、全体の人件費を昨年度より２２，６４６円（４．８％）削減しました。</a:t>
          </a:r>
          <a:endParaRPr lang="ja-JP" altLang="ja-JP" sz="1400">
            <a:effectLst/>
          </a:endParaRPr>
        </a:p>
        <a:p>
          <a:r>
            <a:rPr kumimoji="1" lang="ja-JP" altLang="ja-JP" sz="1100">
              <a:solidFill>
                <a:schemeClr val="dk1"/>
              </a:solidFill>
              <a:effectLst/>
              <a:latin typeface="+mn-lt"/>
              <a:ea typeface="+mn-ea"/>
              <a:cs typeface="+mn-cs"/>
            </a:rPr>
            <a:t>　今後も給与、手当の抑制を継続し人件費の適正化に努めます。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5" name="直線コネクタ 184"/>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6"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7" name="直線コネクタ 186"/>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8"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9" name="直線コネクタ 188"/>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26829</xdr:rowOff>
    </xdr:from>
    <xdr:to>
      <xdr:col>7</xdr:col>
      <xdr:colOff>152400</xdr:colOff>
      <xdr:row>83</xdr:row>
      <xdr:rowOff>52851</xdr:rowOff>
    </xdr:to>
    <xdr:cxnSp macro="">
      <xdr:nvCxnSpPr>
        <xdr:cNvPr id="190" name="直線コネクタ 189"/>
        <xdr:cNvCxnSpPr/>
      </xdr:nvCxnSpPr>
      <xdr:spPr>
        <a:xfrm flipV="1">
          <a:off x="4114800" y="14257179"/>
          <a:ext cx="8382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91"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2" name="フローチャート : 判断 191"/>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7542</xdr:rowOff>
    </xdr:from>
    <xdr:to>
      <xdr:col>6</xdr:col>
      <xdr:colOff>0</xdr:colOff>
      <xdr:row>83</xdr:row>
      <xdr:rowOff>52851</xdr:rowOff>
    </xdr:to>
    <xdr:cxnSp macro="">
      <xdr:nvCxnSpPr>
        <xdr:cNvPr id="193" name="直線コネクタ 192"/>
        <xdr:cNvCxnSpPr/>
      </xdr:nvCxnSpPr>
      <xdr:spPr>
        <a:xfrm>
          <a:off x="3225800" y="14237892"/>
          <a:ext cx="8890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4" name="フローチャート : 判断 193"/>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5" name="テキスト ボックス 194"/>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6938</xdr:rowOff>
    </xdr:from>
    <xdr:to>
      <xdr:col>4</xdr:col>
      <xdr:colOff>482600</xdr:colOff>
      <xdr:row>83</xdr:row>
      <xdr:rowOff>7542</xdr:rowOff>
    </xdr:to>
    <xdr:cxnSp macro="">
      <xdr:nvCxnSpPr>
        <xdr:cNvPr id="196" name="直線コネクタ 195"/>
        <xdr:cNvCxnSpPr/>
      </xdr:nvCxnSpPr>
      <xdr:spPr>
        <a:xfrm>
          <a:off x="2336800" y="1423728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7" name="フローチャート : 判断 196"/>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198" name="テキスト ボックス 197"/>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151944</xdr:rowOff>
    </xdr:from>
    <xdr:to>
      <xdr:col>3</xdr:col>
      <xdr:colOff>279400</xdr:colOff>
      <xdr:row>83</xdr:row>
      <xdr:rowOff>6938</xdr:rowOff>
    </xdr:to>
    <xdr:cxnSp macro="">
      <xdr:nvCxnSpPr>
        <xdr:cNvPr id="199" name="直線コネクタ 198"/>
        <xdr:cNvCxnSpPr/>
      </xdr:nvCxnSpPr>
      <xdr:spPr>
        <a:xfrm>
          <a:off x="1447800" y="14210844"/>
          <a:ext cx="889000" cy="2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200" name="フローチャート : 判断 199"/>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163282</xdr:rowOff>
    </xdr:from>
    <xdr:ext cx="762000" cy="259045"/>
    <xdr:sp macro="" textlink="">
      <xdr:nvSpPr>
        <xdr:cNvPr id="201" name="テキスト ボックス 200"/>
        <xdr:cNvSpPr txBox="1"/>
      </xdr:nvSpPr>
      <xdr:spPr>
        <a:xfrm>
          <a:off x="1955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2" name="フローチャート : 判断 201"/>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144798</xdr:rowOff>
    </xdr:from>
    <xdr:ext cx="762000" cy="259045"/>
    <xdr:sp macro="" textlink="">
      <xdr:nvSpPr>
        <xdr:cNvPr id="203" name="テキスト ボックス 202"/>
        <xdr:cNvSpPr txBox="1"/>
      </xdr:nvSpPr>
      <xdr:spPr>
        <a:xfrm>
          <a:off x="1066800" y="1386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147479</xdr:rowOff>
    </xdr:from>
    <xdr:to>
      <xdr:col>7</xdr:col>
      <xdr:colOff>203200</xdr:colOff>
      <xdr:row>83</xdr:row>
      <xdr:rowOff>77629</xdr:rowOff>
    </xdr:to>
    <xdr:sp macro="" textlink="">
      <xdr:nvSpPr>
        <xdr:cNvPr id="209" name="円/楕円 208"/>
        <xdr:cNvSpPr/>
      </xdr:nvSpPr>
      <xdr:spPr>
        <a:xfrm>
          <a:off x="4902200" y="142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119556</xdr:rowOff>
    </xdr:from>
    <xdr:ext cx="762000" cy="259045"/>
    <xdr:sp macro="" textlink="">
      <xdr:nvSpPr>
        <xdr:cNvPr id="210" name="人件費・物件費等の状況該当値テキスト"/>
        <xdr:cNvSpPr txBox="1"/>
      </xdr:nvSpPr>
      <xdr:spPr>
        <a:xfrm>
          <a:off x="5041900" y="1417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447,297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2051</xdr:rowOff>
    </xdr:from>
    <xdr:to>
      <xdr:col>6</xdr:col>
      <xdr:colOff>50800</xdr:colOff>
      <xdr:row>83</xdr:row>
      <xdr:rowOff>103651</xdr:rowOff>
    </xdr:to>
    <xdr:sp macro="" textlink="">
      <xdr:nvSpPr>
        <xdr:cNvPr id="211" name="円/楕円 210"/>
        <xdr:cNvSpPr/>
      </xdr:nvSpPr>
      <xdr:spPr>
        <a:xfrm>
          <a:off x="4064000" y="142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88428</xdr:rowOff>
    </xdr:from>
    <xdr:ext cx="736600" cy="259045"/>
    <xdr:sp macro="" textlink="">
      <xdr:nvSpPr>
        <xdr:cNvPr id="212" name="テキスト ボックス 211"/>
        <xdr:cNvSpPr txBox="1"/>
      </xdr:nvSpPr>
      <xdr:spPr>
        <a:xfrm>
          <a:off x="3733800" y="14318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469,943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128192</xdr:rowOff>
    </xdr:from>
    <xdr:to>
      <xdr:col>4</xdr:col>
      <xdr:colOff>533400</xdr:colOff>
      <xdr:row>83</xdr:row>
      <xdr:rowOff>58342</xdr:rowOff>
    </xdr:to>
    <xdr:sp macro="" textlink="">
      <xdr:nvSpPr>
        <xdr:cNvPr id="213" name="円/楕円 212"/>
        <xdr:cNvSpPr/>
      </xdr:nvSpPr>
      <xdr:spPr>
        <a:xfrm>
          <a:off x="3175000" y="1418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43119</xdr:rowOff>
    </xdr:from>
    <xdr:ext cx="762000" cy="259045"/>
    <xdr:sp macro="" textlink="">
      <xdr:nvSpPr>
        <xdr:cNvPr id="214" name="テキスト ボックス 213"/>
        <xdr:cNvSpPr txBox="1"/>
      </xdr:nvSpPr>
      <xdr:spPr>
        <a:xfrm>
          <a:off x="2844800" y="1427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430,511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127588</xdr:rowOff>
    </xdr:from>
    <xdr:to>
      <xdr:col>3</xdr:col>
      <xdr:colOff>330200</xdr:colOff>
      <xdr:row>83</xdr:row>
      <xdr:rowOff>57738</xdr:rowOff>
    </xdr:to>
    <xdr:sp macro="" textlink="">
      <xdr:nvSpPr>
        <xdr:cNvPr id="215" name="円/楕円 214"/>
        <xdr:cNvSpPr/>
      </xdr:nvSpPr>
      <xdr:spPr>
        <a:xfrm>
          <a:off x="2286000" y="141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42515</xdr:rowOff>
    </xdr:from>
    <xdr:ext cx="762000" cy="259045"/>
    <xdr:sp macro="" textlink="">
      <xdr:nvSpPr>
        <xdr:cNvPr id="216" name="テキスト ボックス 215"/>
        <xdr:cNvSpPr txBox="1"/>
      </xdr:nvSpPr>
      <xdr:spPr>
        <a:xfrm>
          <a:off x="1955800" y="1427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429,985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101144</xdr:rowOff>
    </xdr:from>
    <xdr:to>
      <xdr:col>2</xdr:col>
      <xdr:colOff>127000</xdr:colOff>
      <xdr:row>83</xdr:row>
      <xdr:rowOff>31294</xdr:rowOff>
    </xdr:to>
    <xdr:sp macro="" textlink="">
      <xdr:nvSpPr>
        <xdr:cNvPr id="217" name="円/楕円 216"/>
        <xdr:cNvSpPr/>
      </xdr:nvSpPr>
      <xdr:spPr>
        <a:xfrm>
          <a:off x="1397000" y="14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16071</xdr:rowOff>
    </xdr:from>
    <xdr:ext cx="762000" cy="259045"/>
    <xdr:sp macro="" textlink="">
      <xdr:nvSpPr>
        <xdr:cNvPr id="218" name="テキスト ボックス 217"/>
        <xdr:cNvSpPr txBox="1"/>
      </xdr:nvSpPr>
      <xdr:spPr>
        <a:xfrm>
          <a:off x="1066800" y="1424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406,972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手当（管理職手当、通勤手当、住居手当、時間外勤務手当）の見直し、抑制を図ったことに加え、数年前まで抑制していた職員採用についてここ数年は毎年実施し、若年層が増えたことも指数の低下につながっています。</a:t>
          </a:r>
          <a:endParaRPr lang="ja-JP" altLang="ja-JP" sz="1400">
            <a:effectLst/>
          </a:endParaRPr>
        </a:p>
        <a:p>
          <a:r>
            <a:rPr kumimoji="1" lang="ja-JP" altLang="ja-JP" sz="1100">
              <a:solidFill>
                <a:schemeClr val="dk1"/>
              </a:solidFill>
              <a:effectLst/>
              <a:latin typeface="+mn-lt"/>
              <a:ea typeface="+mn-ea"/>
              <a:cs typeface="+mn-cs"/>
            </a:rPr>
            <a:t>　今後も給与、手当の抑制や定員管理を継続し、人件費の抑制に努めます。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7" name="直線コネクタ 246"/>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8"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9" name="直線コネクタ 248"/>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50"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51" name="直線コネクタ 250"/>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135889</xdr:rowOff>
    </xdr:from>
    <xdr:to>
      <xdr:col>24</xdr:col>
      <xdr:colOff>558800</xdr:colOff>
      <xdr:row>82</xdr:row>
      <xdr:rowOff>160020</xdr:rowOff>
    </xdr:to>
    <xdr:cxnSp macro="">
      <xdr:nvCxnSpPr>
        <xdr:cNvPr id="252" name="直線コネクタ 251"/>
        <xdr:cNvCxnSpPr/>
      </xdr:nvCxnSpPr>
      <xdr:spPr>
        <a:xfrm flipV="1">
          <a:off x="16179800" y="141947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3"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4" name="フローチャート : 判断 253"/>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160020</xdr:rowOff>
    </xdr:from>
    <xdr:to>
      <xdr:col>23</xdr:col>
      <xdr:colOff>406400</xdr:colOff>
      <xdr:row>84</xdr:row>
      <xdr:rowOff>34289</xdr:rowOff>
    </xdr:to>
    <xdr:cxnSp macro="">
      <xdr:nvCxnSpPr>
        <xdr:cNvPr id="255" name="直線コネクタ 254"/>
        <xdr:cNvCxnSpPr/>
      </xdr:nvCxnSpPr>
      <xdr:spPr>
        <a:xfrm flipV="1">
          <a:off x="15290800" y="142189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6" name="フローチャート : 判断 255"/>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57" name="テキスト ボックス 256"/>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84</xdr:row>
      <xdr:rowOff>90593</xdr:rowOff>
    </xdr:to>
    <xdr:cxnSp macro="">
      <xdr:nvCxnSpPr>
        <xdr:cNvPr id="258" name="直線コネクタ 257"/>
        <xdr:cNvCxnSpPr/>
      </xdr:nvCxnSpPr>
      <xdr:spPr>
        <a:xfrm flipV="1">
          <a:off x="14401800" y="144360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9" name="フローチャート : 判断 258"/>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60" name="テキスト ボックス 259"/>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88</xdr:row>
      <xdr:rowOff>32173</xdr:rowOff>
    </xdr:to>
    <xdr:cxnSp macro="">
      <xdr:nvCxnSpPr>
        <xdr:cNvPr id="261" name="直線コネクタ 260"/>
        <xdr:cNvCxnSpPr/>
      </xdr:nvCxnSpPr>
      <xdr:spPr>
        <a:xfrm flipV="1">
          <a:off x="13512800" y="1449239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2" name="フローチャート : 判断 261"/>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63" name="テキスト ボックス 262"/>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4" name="フローチャート : 判断 263"/>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65" name="テキスト ボックス 264"/>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71" name="円/楕円 270"/>
        <xdr:cNvSpPr/>
      </xdr:nvSpPr>
      <xdr:spPr>
        <a:xfrm>
          <a:off x="169672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101616</xdr:rowOff>
    </xdr:from>
    <xdr:ext cx="762000" cy="259045"/>
    <xdr:sp macro="" textlink="">
      <xdr:nvSpPr>
        <xdr:cNvPr id="272" name="給与水準   （国との比較）該当値テキスト"/>
        <xdr:cNvSpPr txBox="1"/>
      </xdr:nvSpPr>
      <xdr:spPr>
        <a:xfrm>
          <a:off x="171069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109220</xdr:rowOff>
    </xdr:from>
    <xdr:to>
      <xdr:col>23</xdr:col>
      <xdr:colOff>457200</xdr:colOff>
      <xdr:row>83</xdr:row>
      <xdr:rowOff>39370</xdr:rowOff>
    </xdr:to>
    <xdr:sp macro="" textlink="">
      <xdr:nvSpPr>
        <xdr:cNvPr id="273" name="円/楕円 272"/>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49547</xdr:rowOff>
    </xdr:from>
    <xdr:ext cx="736600" cy="259045"/>
    <xdr:sp macro="" textlink="">
      <xdr:nvSpPr>
        <xdr:cNvPr id="274" name="テキスト ボックス 273"/>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75" name="円/楕円 274"/>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76" name="テキスト ボックス 275"/>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77" name="円/楕円 276"/>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151570</xdr:rowOff>
    </xdr:from>
    <xdr:ext cx="762000" cy="259045"/>
    <xdr:sp macro="" textlink="">
      <xdr:nvSpPr>
        <xdr:cNvPr id="278" name="テキスト ボックス 277"/>
        <xdr:cNvSpPr txBox="1"/>
      </xdr:nvSpPr>
      <xdr:spPr>
        <a:xfrm>
          <a:off x="14020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79" name="円/楕円 278"/>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0" name="テキスト ボックス 279"/>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本村は村の面積が</a:t>
          </a:r>
          <a:r>
            <a:rPr kumimoji="1" lang="en-US" altLang="ja-JP" sz="1100">
              <a:solidFill>
                <a:schemeClr val="dk1"/>
              </a:solidFill>
              <a:effectLst/>
              <a:latin typeface="+mn-lt"/>
              <a:ea typeface="+mn-ea"/>
              <a:cs typeface="+mn-cs"/>
            </a:rPr>
            <a:t>109.44</a:t>
          </a:r>
          <a:r>
            <a:rPr kumimoji="1" lang="ja-JP" altLang="ja-JP" sz="1100">
              <a:solidFill>
                <a:schemeClr val="dk1"/>
              </a:solidFill>
              <a:effectLst/>
              <a:latin typeface="+mn-lt"/>
              <a:ea typeface="+mn-ea"/>
              <a:cs typeface="+mn-cs"/>
            </a:rPr>
            <a:t>㎡と広大であることに加え、山間地に集落が点在しています。また、高齢化率が</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年国勢調査）で全国で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番目に高いうえ、他の市町村と比較してなお急激に高齢化が進んでいます。</a:t>
          </a:r>
          <a:endParaRPr lang="ja-JP" altLang="ja-JP" sz="1400">
            <a:effectLst/>
          </a:endParaRPr>
        </a:p>
        <a:p>
          <a:r>
            <a:rPr kumimoji="1" lang="ja-JP" altLang="ja-JP" sz="1100">
              <a:solidFill>
                <a:schemeClr val="dk1"/>
              </a:solidFill>
              <a:effectLst/>
              <a:latin typeface="+mn-lt"/>
              <a:ea typeface="+mn-ea"/>
              <a:cs typeface="+mn-cs"/>
            </a:rPr>
            <a:t>　そのため行政需要が多く、職員が幅広いニーズに対応しているため人口千人当たりの職員数比率が高くなっています。また、全村の人口が</a:t>
          </a:r>
          <a:r>
            <a:rPr kumimoji="1" lang="en-US" altLang="ja-JP" sz="1100">
              <a:solidFill>
                <a:schemeClr val="dk1"/>
              </a:solidFill>
              <a:effectLst/>
              <a:latin typeface="+mn-lt"/>
              <a:ea typeface="+mn-ea"/>
              <a:cs typeface="+mn-cs"/>
            </a:rPr>
            <a:t>1,391</a:t>
          </a:r>
          <a:r>
            <a:rPr kumimoji="1" lang="ja-JP" altLang="ja-JP" sz="1100">
              <a:solidFill>
                <a:schemeClr val="dk1"/>
              </a:solidFill>
              <a:effectLst/>
              <a:latin typeface="+mn-lt"/>
              <a:ea typeface="+mn-ea"/>
              <a:cs typeface="+mn-cs"/>
            </a:rPr>
            <a:t>人（平成２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年１月１日現在）と少ないことも要因のひとつです。</a:t>
          </a:r>
          <a:endParaRPr lang="ja-JP" altLang="ja-JP" sz="1400">
            <a:effectLst/>
          </a:endParaRPr>
        </a:p>
        <a:p>
          <a:r>
            <a:rPr kumimoji="1" lang="ja-JP" altLang="ja-JP" sz="1100">
              <a:solidFill>
                <a:schemeClr val="dk1"/>
              </a:solidFill>
              <a:effectLst/>
              <a:latin typeface="+mn-lt"/>
              <a:ea typeface="+mn-ea"/>
              <a:cs typeface="+mn-cs"/>
            </a:rPr>
            <a:t>　今後も、定員管理の適正化により適切な職員数を維持します。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2" name="直線コネクタ 311"/>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3"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4" name="直線コネクタ 313"/>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5"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6" name="直線コネクタ 315"/>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95595</xdr:rowOff>
    </xdr:from>
    <xdr:to>
      <xdr:col>24</xdr:col>
      <xdr:colOff>558800</xdr:colOff>
      <xdr:row>61</xdr:row>
      <xdr:rowOff>145234</xdr:rowOff>
    </xdr:to>
    <xdr:cxnSp macro="">
      <xdr:nvCxnSpPr>
        <xdr:cNvPr id="317" name="直線コネクタ 316"/>
        <xdr:cNvCxnSpPr/>
      </xdr:nvCxnSpPr>
      <xdr:spPr>
        <a:xfrm>
          <a:off x="16179800" y="10554045"/>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8"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9" name="フローチャート : 判断 318"/>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44922</xdr:rowOff>
    </xdr:from>
    <xdr:to>
      <xdr:col>23</xdr:col>
      <xdr:colOff>406400</xdr:colOff>
      <xdr:row>61</xdr:row>
      <xdr:rowOff>95595</xdr:rowOff>
    </xdr:to>
    <xdr:cxnSp macro="">
      <xdr:nvCxnSpPr>
        <xdr:cNvPr id="320" name="直線コネクタ 319"/>
        <xdr:cNvCxnSpPr/>
      </xdr:nvCxnSpPr>
      <xdr:spPr>
        <a:xfrm>
          <a:off x="15290800" y="1050337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21" name="フローチャート : 判断 320"/>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2" name="テキスト ボックス 321"/>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44922</xdr:rowOff>
    </xdr:from>
    <xdr:to>
      <xdr:col>22</xdr:col>
      <xdr:colOff>203200</xdr:colOff>
      <xdr:row>61</xdr:row>
      <xdr:rowOff>78359</xdr:rowOff>
    </xdr:to>
    <xdr:cxnSp macro="">
      <xdr:nvCxnSpPr>
        <xdr:cNvPr id="323" name="直線コネクタ 322"/>
        <xdr:cNvCxnSpPr/>
      </xdr:nvCxnSpPr>
      <xdr:spPr>
        <a:xfrm flipV="1">
          <a:off x="14401800" y="10503372"/>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4" name="フローチャート : 判断 323"/>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5" name="テキスト ボックス 324"/>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78359</xdr:rowOff>
    </xdr:to>
    <xdr:cxnSp macro="">
      <xdr:nvCxnSpPr>
        <xdr:cNvPr id="326" name="直線コネクタ 325"/>
        <xdr:cNvCxnSpPr/>
      </xdr:nvCxnSpPr>
      <xdr:spPr>
        <a:xfrm>
          <a:off x="13512800" y="1052267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7" name="フローチャート : 判断 326"/>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8" name="テキスト ボックス 327"/>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9" name="フローチャート : 判断 328"/>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128215</xdr:rowOff>
    </xdr:from>
    <xdr:ext cx="762000" cy="259045"/>
    <xdr:sp macro="" textlink="">
      <xdr:nvSpPr>
        <xdr:cNvPr id="330" name="テキスト ボックス 329"/>
        <xdr:cNvSpPr txBox="1"/>
      </xdr:nvSpPr>
      <xdr:spPr>
        <a:xfrm>
          <a:off x="13131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94434</xdr:rowOff>
    </xdr:from>
    <xdr:to>
      <xdr:col>24</xdr:col>
      <xdr:colOff>609600</xdr:colOff>
      <xdr:row>62</xdr:row>
      <xdr:rowOff>24584</xdr:rowOff>
    </xdr:to>
    <xdr:sp macro="" textlink="">
      <xdr:nvSpPr>
        <xdr:cNvPr id="336" name="円/楕円 335"/>
        <xdr:cNvSpPr/>
      </xdr:nvSpPr>
      <xdr:spPr>
        <a:xfrm>
          <a:off x="169672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66511</xdr:rowOff>
    </xdr:from>
    <xdr:ext cx="762000" cy="259045"/>
    <xdr:sp macro="" textlink="">
      <xdr:nvSpPr>
        <xdr:cNvPr id="337" name="定員管理の状況該当値テキスト"/>
        <xdr:cNvSpPr txBox="1"/>
      </xdr:nvSpPr>
      <xdr:spPr>
        <a:xfrm>
          <a:off x="17106900" y="1052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44795</xdr:rowOff>
    </xdr:from>
    <xdr:to>
      <xdr:col>23</xdr:col>
      <xdr:colOff>457200</xdr:colOff>
      <xdr:row>61</xdr:row>
      <xdr:rowOff>146395</xdr:rowOff>
    </xdr:to>
    <xdr:sp macro="" textlink="">
      <xdr:nvSpPr>
        <xdr:cNvPr id="338" name="円/楕円 337"/>
        <xdr:cNvSpPr/>
      </xdr:nvSpPr>
      <xdr:spPr>
        <a:xfrm>
          <a:off x="16129000" y="105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131172</xdr:rowOff>
    </xdr:from>
    <xdr:ext cx="736600" cy="259045"/>
    <xdr:sp macro="" textlink="">
      <xdr:nvSpPr>
        <xdr:cNvPr id="339" name="テキスト ボックス 338"/>
        <xdr:cNvSpPr txBox="1"/>
      </xdr:nvSpPr>
      <xdr:spPr>
        <a:xfrm>
          <a:off x="15798800" y="1058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165572</xdr:rowOff>
    </xdr:from>
    <xdr:to>
      <xdr:col>22</xdr:col>
      <xdr:colOff>254000</xdr:colOff>
      <xdr:row>61</xdr:row>
      <xdr:rowOff>95722</xdr:rowOff>
    </xdr:to>
    <xdr:sp macro="" textlink="">
      <xdr:nvSpPr>
        <xdr:cNvPr id="340" name="円/楕円 339"/>
        <xdr:cNvSpPr/>
      </xdr:nvSpPr>
      <xdr:spPr>
        <a:xfrm>
          <a:off x="15240000" y="104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80499</xdr:rowOff>
    </xdr:from>
    <xdr:ext cx="762000" cy="259045"/>
    <xdr:sp macro="" textlink="">
      <xdr:nvSpPr>
        <xdr:cNvPr id="341" name="テキスト ボックス 340"/>
        <xdr:cNvSpPr txBox="1"/>
      </xdr:nvSpPr>
      <xdr:spPr>
        <a:xfrm>
          <a:off x="14909800" y="105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27559</xdr:rowOff>
    </xdr:from>
    <xdr:to>
      <xdr:col>21</xdr:col>
      <xdr:colOff>50800</xdr:colOff>
      <xdr:row>61</xdr:row>
      <xdr:rowOff>129159</xdr:rowOff>
    </xdr:to>
    <xdr:sp macro="" textlink="">
      <xdr:nvSpPr>
        <xdr:cNvPr id="342" name="円/楕円 341"/>
        <xdr:cNvSpPr/>
      </xdr:nvSpPr>
      <xdr:spPr>
        <a:xfrm>
          <a:off x="14351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113936</xdr:rowOff>
    </xdr:from>
    <xdr:ext cx="762000" cy="259045"/>
    <xdr:sp macro="" textlink="">
      <xdr:nvSpPr>
        <xdr:cNvPr id="343" name="テキスト ボックス 342"/>
        <xdr:cNvSpPr txBox="1"/>
      </xdr:nvSpPr>
      <xdr:spPr>
        <a:xfrm>
          <a:off x="14020800" y="1057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4" name="円/楕円 343"/>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45" name="テキスト ボックス 344"/>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近年の起債抑制策により元利償還金が年々減少しています。</a:t>
          </a:r>
          <a:endParaRPr lang="ja-JP" altLang="ja-JP" sz="1400">
            <a:effectLst/>
          </a:endParaRPr>
        </a:p>
        <a:p>
          <a:r>
            <a:rPr kumimoji="1" lang="ja-JP" altLang="ja-JP" sz="1100">
              <a:solidFill>
                <a:schemeClr val="dk1"/>
              </a:solidFill>
              <a:effectLst/>
              <a:latin typeface="+mn-lt"/>
              <a:ea typeface="+mn-ea"/>
              <a:cs typeface="+mn-cs"/>
            </a:rPr>
            <a:t>　また、繰上償還の実施や借り入れの際、有利な交付税措置のある過疎債や辺地債を活用した結果、平成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年度の実質公債費率は</a:t>
          </a:r>
          <a:r>
            <a:rPr kumimoji="1" lang="ja-JP" altLang="en-US" sz="1100">
              <a:solidFill>
                <a:schemeClr val="dk1"/>
              </a:solidFill>
              <a:effectLst/>
              <a:latin typeface="+mn-lt"/>
              <a:ea typeface="+mn-ea"/>
              <a:cs typeface="+mn-cs"/>
            </a:rPr>
            <a:t>単年度で▲</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％、３ヵ年平均で▲</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今後も公債費の抑制等により財政健全化に努めます。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5" name="直線コネクタ 374"/>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7" name="直線コネクタ 37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9" name="直線コネクタ 37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99483</xdr:rowOff>
    </xdr:from>
    <xdr:to>
      <xdr:col>24</xdr:col>
      <xdr:colOff>558800</xdr:colOff>
      <xdr:row>36</xdr:row>
      <xdr:rowOff>77410</xdr:rowOff>
    </xdr:to>
    <xdr:cxnSp macro="">
      <xdr:nvCxnSpPr>
        <xdr:cNvPr id="380" name="直線コネクタ 379"/>
        <xdr:cNvCxnSpPr/>
      </xdr:nvCxnSpPr>
      <xdr:spPr>
        <a:xfrm flipV="1">
          <a:off x="16179800" y="6100233"/>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81"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2" name="フローチャート : 判断 381"/>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77410</xdr:rowOff>
    </xdr:from>
    <xdr:to>
      <xdr:col>23</xdr:col>
      <xdr:colOff>406400</xdr:colOff>
      <xdr:row>37</xdr:row>
      <xdr:rowOff>147260</xdr:rowOff>
    </xdr:to>
    <xdr:cxnSp macro="">
      <xdr:nvCxnSpPr>
        <xdr:cNvPr id="383" name="直線コネクタ 382"/>
        <xdr:cNvCxnSpPr/>
      </xdr:nvCxnSpPr>
      <xdr:spPr>
        <a:xfrm flipV="1">
          <a:off x="15290800" y="62496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4" name="フローチャート : 判断 383"/>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5" name="テキスト ボックス 384"/>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147260</xdr:rowOff>
    </xdr:from>
    <xdr:to>
      <xdr:col>22</xdr:col>
      <xdr:colOff>203200</xdr:colOff>
      <xdr:row>39</xdr:row>
      <xdr:rowOff>149074</xdr:rowOff>
    </xdr:to>
    <xdr:cxnSp macro="">
      <xdr:nvCxnSpPr>
        <xdr:cNvPr id="386" name="直線コネクタ 385"/>
        <xdr:cNvCxnSpPr/>
      </xdr:nvCxnSpPr>
      <xdr:spPr>
        <a:xfrm flipV="1">
          <a:off x="14401800" y="649091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7" name="フローチャート : 判断 386"/>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8" name="テキスト ボックス 387"/>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149074</xdr:rowOff>
    </xdr:from>
    <xdr:to>
      <xdr:col>21</xdr:col>
      <xdr:colOff>0</xdr:colOff>
      <xdr:row>41</xdr:row>
      <xdr:rowOff>104926</xdr:rowOff>
    </xdr:to>
    <xdr:cxnSp macro="">
      <xdr:nvCxnSpPr>
        <xdr:cNvPr id="389" name="直線コネクタ 388"/>
        <xdr:cNvCxnSpPr/>
      </xdr:nvCxnSpPr>
      <xdr:spPr>
        <a:xfrm flipV="1">
          <a:off x="13512800" y="6835624"/>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90" name="フローチャート : 判断 389"/>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91" name="テキスト ボックス 390"/>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2" name="フローチャート : 判断 391"/>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3" name="テキスト ボックス 392"/>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48683</xdr:rowOff>
    </xdr:from>
    <xdr:to>
      <xdr:col>24</xdr:col>
      <xdr:colOff>609600</xdr:colOff>
      <xdr:row>35</xdr:row>
      <xdr:rowOff>150283</xdr:rowOff>
    </xdr:to>
    <xdr:sp macro="" textlink="">
      <xdr:nvSpPr>
        <xdr:cNvPr id="399" name="円/楕円 398"/>
        <xdr:cNvSpPr/>
      </xdr:nvSpPr>
      <xdr:spPr>
        <a:xfrm>
          <a:off x="16967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141410</xdr:rowOff>
    </xdr:from>
    <xdr:ext cx="762000" cy="259045"/>
    <xdr:sp macro="" textlink="">
      <xdr:nvSpPr>
        <xdr:cNvPr id="400" name="公債費負担の状況該当値テキスト"/>
        <xdr:cNvSpPr txBox="1"/>
      </xdr:nvSpPr>
      <xdr:spPr>
        <a:xfrm>
          <a:off x="17106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26610</xdr:rowOff>
    </xdr:from>
    <xdr:to>
      <xdr:col>23</xdr:col>
      <xdr:colOff>457200</xdr:colOff>
      <xdr:row>36</xdr:row>
      <xdr:rowOff>128210</xdr:rowOff>
    </xdr:to>
    <xdr:sp macro="" textlink="">
      <xdr:nvSpPr>
        <xdr:cNvPr id="401" name="円/楕円 400"/>
        <xdr:cNvSpPr/>
      </xdr:nvSpPr>
      <xdr:spPr>
        <a:xfrm>
          <a:off x="16129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138387</xdr:rowOff>
    </xdr:from>
    <xdr:ext cx="736600" cy="259045"/>
    <xdr:sp macro="" textlink="">
      <xdr:nvSpPr>
        <xdr:cNvPr id="402" name="テキスト ボックス 401"/>
        <xdr:cNvSpPr txBox="1"/>
      </xdr:nvSpPr>
      <xdr:spPr>
        <a:xfrm>
          <a:off x="15798800" y="596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96460</xdr:rowOff>
    </xdr:from>
    <xdr:to>
      <xdr:col>22</xdr:col>
      <xdr:colOff>254000</xdr:colOff>
      <xdr:row>38</xdr:row>
      <xdr:rowOff>26609</xdr:rowOff>
    </xdr:to>
    <xdr:sp macro="" textlink="">
      <xdr:nvSpPr>
        <xdr:cNvPr id="403" name="円/楕円 402"/>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36787</xdr:rowOff>
    </xdr:from>
    <xdr:ext cx="762000" cy="259045"/>
    <xdr:sp macro="" textlink="">
      <xdr:nvSpPr>
        <xdr:cNvPr id="404" name="テキスト ボックス 403"/>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98274</xdr:rowOff>
    </xdr:from>
    <xdr:to>
      <xdr:col>21</xdr:col>
      <xdr:colOff>50800</xdr:colOff>
      <xdr:row>40</xdr:row>
      <xdr:rowOff>28424</xdr:rowOff>
    </xdr:to>
    <xdr:sp macro="" textlink="">
      <xdr:nvSpPr>
        <xdr:cNvPr id="405" name="円/楕円 404"/>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38601</xdr:rowOff>
    </xdr:from>
    <xdr:ext cx="762000" cy="259045"/>
    <xdr:sp macro="" textlink="">
      <xdr:nvSpPr>
        <xdr:cNvPr id="406" name="テキスト ボックス 405"/>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54126</xdr:rowOff>
    </xdr:from>
    <xdr:to>
      <xdr:col>19</xdr:col>
      <xdr:colOff>533400</xdr:colOff>
      <xdr:row>41</xdr:row>
      <xdr:rowOff>155726</xdr:rowOff>
    </xdr:to>
    <xdr:sp macro="" textlink="">
      <xdr:nvSpPr>
        <xdr:cNvPr id="407" name="円/楕円 406"/>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165903</xdr:rowOff>
    </xdr:from>
    <xdr:ext cx="762000" cy="259045"/>
    <xdr:sp macro="" textlink="">
      <xdr:nvSpPr>
        <xdr:cNvPr id="408" name="テキスト ボックス 407"/>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近年の起債抑制策、繰上償還の実施により地方債現在高が減少したことと、減債基金など充当可能な基金残高の増加により、平成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142.2</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今後も公債費の抑制、積立金の確保により健全な財政運営に努めます。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9" name="直線コネクタ 438"/>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40"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41" name="直線コネクタ 440"/>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2" name="フローチャート :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1,392
1,375
109.44
2,131,494
2,079,729
51,022
1,375,948
2,028,222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手当（管理職手当、通勤手当、住居手当、時間外勤務手当）の見直し、抑制を行ってまいりました。また、数年前まで抑制していた職員採用についてここ数年は毎年実施し、若年層が増えたため人件費率が低下しています。</a:t>
          </a:r>
          <a:endParaRPr lang="ja-JP" altLang="ja-JP" sz="1400">
            <a:effectLst/>
          </a:endParaRPr>
        </a:p>
        <a:p>
          <a:r>
            <a:rPr kumimoji="1" lang="ja-JP" altLang="ja-JP" sz="1100">
              <a:solidFill>
                <a:schemeClr val="dk1"/>
              </a:solidFill>
              <a:effectLst/>
              <a:latin typeface="+mn-lt"/>
              <a:ea typeface="+mn-ea"/>
              <a:cs typeface="+mn-cs"/>
            </a:rPr>
            <a:t>　今後も給与、手当の抑制を継続し人件費の適正化に努めます。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43180</xdr:rowOff>
    </xdr:to>
    <xdr:cxnSp macro="">
      <xdr:nvCxnSpPr>
        <xdr:cNvPr id="66" name="直線コネクタ 65"/>
        <xdr:cNvCxnSpPr/>
      </xdr:nvCxnSpPr>
      <xdr:spPr>
        <a:xfrm flipV="1">
          <a:off x="3987800" y="59944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43180</xdr:rowOff>
    </xdr:from>
    <xdr:to>
      <xdr:col>5</xdr:col>
      <xdr:colOff>549275</xdr:colOff>
      <xdr:row>35</xdr:row>
      <xdr:rowOff>115570</xdr:rowOff>
    </xdr:to>
    <xdr:cxnSp macro="">
      <xdr:nvCxnSpPr>
        <xdr:cNvPr id="69" name="直線コネクタ 68"/>
        <xdr:cNvCxnSpPr/>
      </xdr:nvCxnSpPr>
      <xdr:spPr>
        <a:xfrm flipV="1">
          <a:off x="3098800" y="6043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115570</xdr:rowOff>
    </xdr:to>
    <xdr:cxnSp macro="">
      <xdr:nvCxnSpPr>
        <xdr:cNvPr id="72" name="直線コネクタ 71"/>
        <xdr:cNvCxnSpPr/>
      </xdr:nvCxnSpPr>
      <xdr:spPr>
        <a:xfrm>
          <a:off x="2209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50800</xdr:rowOff>
    </xdr:from>
    <xdr:to>
      <xdr:col>3</xdr:col>
      <xdr:colOff>142875</xdr:colOff>
      <xdr:row>35</xdr:row>
      <xdr:rowOff>54610</xdr:rowOff>
    </xdr:to>
    <xdr:cxnSp macro="">
      <xdr:nvCxnSpPr>
        <xdr:cNvPr id="75" name="直線コネクタ 74"/>
        <xdr:cNvCxnSpPr/>
      </xdr:nvCxnSpPr>
      <xdr:spPr>
        <a:xfrm>
          <a:off x="1320800" y="6051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22877</xdr:rowOff>
    </xdr:from>
    <xdr:ext cx="762000" cy="259045"/>
    <xdr:sp macro="" textlink="">
      <xdr:nvSpPr>
        <xdr:cNvPr id="86" name="人件費該当値テキスト"/>
        <xdr:cNvSpPr txBox="1"/>
      </xdr:nvSpPr>
      <xdr:spPr>
        <a:xfrm>
          <a:off x="4914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163830</xdr:rowOff>
    </xdr:from>
    <xdr:to>
      <xdr:col>5</xdr:col>
      <xdr:colOff>600075</xdr:colOff>
      <xdr:row>35</xdr:row>
      <xdr:rowOff>93980</xdr:rowOff>
    </xdr:to>
    <xdr:sp macro="" textlink="">
      <xdr:nvSpPr>
        <xdr:cNvPr id="87" name="円/楕円 86"/>
        <xdr:cNvSpPr/>
      </xdr:nvSpPr>
      <xdr:spPr>
        <a:xfrm>
          <a:off x="3937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104157</xdr:rowOff>
    </xdr:from>
    <xdr:ext cx="736600" cy="259045"/>
    <xdr:sp macro="" textlink="">
      <xdr:nvSpPr>
        <xdr:cNvPr id="88" name="テキスト ボックス 87"/>
        <xdr:cNvSpPr txBox="1"/>
      </xdr:nvSpPr>
      <xdr:spPr>
        <a:xfrm>
          <a:off x="3606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9" name="円/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1" name="円/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0</xdr:rowOff>
    </xdr:from>
    <xdr:to>
      <xdr:col>1</xdr:col>
      <xdr:colOff>676275</xdr:colOff>
      <xdr:row>35</xdr:row>
      <xdr:rowOff>101600</xdr:rowOff>
    </xdr:to>
    <xdr:sp macro="" textlink="">
      <xdr:nvSpPr>
        <xdr:cNvPr id="93" name="円/楕円 92"/>
        <xdr:cNvSpPr/>
      </xdr:nvSpPr>
      <xdr:spPr>
        <a:xfrm>
          <a:off x="1270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111777</xdr:rowOff>
    </xdr:from>
    <xdr:ext cx="762000" cy="259045"/>
    <xdr:sp macro="" textlink="">
      <xdr:nvSpPr>
        <xdr:cNvPr id="94" name="テキスト ボックス 93"/>
        <xdr:cNvSpPr txBox="1"/>
      </xdr:nvSpPr>
      <xdr:spPr>
        <a:xfrm>
          <a:off x="939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一部事務組合や広域連合でごみ処理や消防事務を集約して行っているため、物件費が平均を下回っております。</a:t>
          </a:r>
          <a:endParaRPr lang="ja-JP" altLang="ja-JP" sz="1400">
            <a:effectLst/>
          </a:endParaRPr>
        </a:p>
        <a:p>
          <a:r>
            <a:rPr kumimoji="1" lang="ja-JP" altLang="ja-JP" sz="1100">
              <a:solidFill>
                <a:schemeClr val="dk1"/>
              </a:solidFill>
              <a:effectLst/>
              <a:latin typeface="+mn-lt"/>
              <a:ea typeface="+mn-ea"/>
              <a:cs typeface="+mn-cs"/>
            </a:rPr>
            <a:t>　ただし一部事務組合、広域連合の物件費にあてる負担金などの費用により、若干の増減があります。</a:t>
          </a:r>
          <a:endParaRPr lang="ja-JP" altLang="ja-JP" sz="1400">
            <a:effectLst/>
          </a:endParaRPr>
        </a:p>
        <a:p>
          <a:r>
            <a:rPr kumimoji="1" lang="ja-JP" altLang="ja-JP" sz="1100">
              <a:solidFill>
                <a:schemeClr val="dk1"/>
              </a:solidFill>
              <a:effectLst/>
              <a:latin typeface="+mn-lt"/>
              <a:ea typeface="+mn-ea"/>
              <a:cs typeface="+mn-cs"/>
            </a:rPr>
            <a:t>　今後も、事務事業の見直しや連携の強化によりさらなる抑制を図ります。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73660</xdr:rowOff>
    </xdr:from>
    <xdr:to>
      <xdr:col>24</xdr:col>
      <xdr:colOff>31750</xdr:colOff>
      <xdr:row>15</xdr:row>
      <xdr:rowOff>107950</xdr:rowOff>
    </xdr:to>
    <xdr:cxnSp macro="">
      <xdr:nvCxnSpPr>
        <xdr:cNvPr id="126" name="直線コネクタ 125"/>
        <xdr:cNvCxnSpPr/>
      </xdr:nvCxnSpPr>
      <xdr:spPr>
        <a:xfrm>
          <a:off x="15671800" y="2645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73660</xdr:rowOff>
    </xdr:from>
    <xdr:to>
      <xdr:col>22</xdr:col>
      <xdr:colOff>565150</xdr:colOff>
      <xdr:row>15</xdr:row>
      <xdr:rowOff>119380</xdr:rowOff>
    </xdr:to>
    <xdr:cxnSp macro="">
      <xdr:nvCxnSpPr>
        <xdr:cNvPr id="129" name="直線コネクタ 128"/>
        <xdr:cNvCxnSpPr/>
      </xdr:nvCxnSpPr>
      <xdr:spPr>
        <a:xfrm flipV="1">
          <a:off x="14782800" y="2645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119380</xdr:rowOff>
    </xdr:to>
    <xdr:cxnSp macro="">
      <xdr:nvCxnSpPr>
        <xdr:cNvPr id="132" name="直線コネクタ 131"/>
        <xdr:cNvCxnSpPr/>
      </xdr:nvCxnSpPr>
      <xdr:spPr>
        <a:xfrm>
          <a:off x="13893800" y="2656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50800</xdr:rowOff>
    </xdr:from>
    <xdr:to>
      <xdr:col>20</xdr:col>
      <xdr:colOff>158750</xdr:colOff>
      <xdr:row>15</xdr:row>
      <xdr:rowOff>85090</xdr:rowOff>
    </xdr:to>
    <xdr:cxnSp macro="">
      <xdr:nvCxnSpPr>
        <xdr:cNvPr id="135" name="直線コネクタ 134"/>
        <xdr:cNvCxnSpPr/>
      </xdr:nvCxnSpPr>
      <xdr:spPr>
        <a:xfrm>
          <a:off x="13004800" y="2622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5" name="円/楕円 144"/>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6"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22860</xdr:rowOff>
    </xdr:from>
    <xdr:to>
      <xdr:col>22</xdr:col>
      <xdr:colOff>615950</xdr:colOff>
      <xdr:row>15</xdr:row>
      <xdr:rowOff>124460</xdr:rowOff>
    </xdr:to>
    <xdr:sp macro="" textlink="">
      <xdr:nvSpPr>
        <xdr:cNvPr id="147" name="円/楕円 146"/>
        <xdr:cNvSpPr/>
      </xdr:nvSpPr>
      <xdr:spPr>
        <a:xfrm>
          <a:off x="15621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134637</xdr:rowOff>
    </xdr:from>
    <xdr:ext cx="736600" cy="259045"/>
    <xdr:sp macro="" textlink="">
      <xdr:nvSpPr>
        <xdr:cNvPr id="148" name="テキスト ボックス 147"/>
        <xdr:cNvSpPr txBox="1"/>
      </xdr:nvSpPr>
      <xdr:spPr>
        <a:xfrm>
          <a:off x="15290800" y="236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68580</xdr:rowOff>
    </xdr:from>
    <xdr:to>
      <xdr:col>21</xdr:col>
      <xdr:colOff>412750</xdr:colOff>
      <xdr:row>15</xdr:row>
      <xdr:rowOff>170180</xdr:rowOff>
    </xdr:to>
    <xdr:sp macro="" textlink="">
      <xdr:nvSpPr>
        <xdr:cNvPr id="149" name="円/楕円 148"/>
        <xdr:cNvSpPr/>
      </xdr:nvSpPr>
      <xdr:spPr>
        <a:xfrm>
          <a:off x="14732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8907</xdr:rowOff>
    </xdr:from>
    <xdr:ext cx="762000" cy="259045"/>
    <xdr:sp macro="" textlink="">
      <xdr:nvSpPr>
        <xdr:cNvPr id="150" name="テキスト ボックス 149"/>
        <xdr:cNvSpPr txBox="1"/>
      </xdr:nvSpPr>
      <xdr:spPr>
        <a:xfrm>
          <a:off x="14401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1" name="円/楕円 150"/>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2" name="テキスト ボックス 151"/>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53" name="円/楕円 152"/>
        <xdr:cNvSpPr/>
      </xdr:nvSpPr>
      <xdr:spPr>
        <a:xfrm>
          <a:off x="12954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111777</xdr:rowOff>
    </xdr:from>
    <xdr:ext cx="762000" cy="259045"/>
    <xdr:sp macro="" textlink="">
      <xdr:nvSpPr>
        <xdr:cNvPr id="154" name="テキスト ボックス 153"/>
        <xdr:cNvSpPr txBox="1"/>
      </xdr:nvSpPr>
      <xdr:spPr>
        <a:xfrm>
          <a:off x="12623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子どもの人数が極端に少ないため、子ども手当等にかかる経費が少額であることが考えられます。</a:t>
          </a:r>
          <a:endParaRPr lang="ja-JP" altLang="ja-JP" sz="1400">
            <a:effectLst/>
          </a:endParaRPr>
        </a:p>
        <a:p>
          <a:r>
            <a:rPr kumimoji="1" lang="ja-JP" altLang="ja-JP" sz="1100">
              <a:solidFill>
                <a:schemeClr val="dk1"/>
              </a:solidFill>
              <a:effectLst/>
              <a:latin typeface="+mn-lt"/>
              <a:ea typeface="+mn-ea"/>
              <a:cs typeface="+mn-cs"/>
            </a:rPr>
            <a:t>　その反面で今後も高齢化が進み、扶助費の増加も見込まれるため、適正な水準を保つよう、事務事業の精査が必要であると考えます。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31750</xdr:rowOff>
    </xdr:to>
    <xdr:cxnSp macro="">
      <xdr:nvCxnSpPr>
        <xdr:cNvPr id="186" name="直線コネクタ 185"/>
        <xdr:cNvCxnSpPr/>
      </xdr:nvCxnSpPr>
      <xdr:spPr>
        <a:xfrm>
          <a:off x="3987800" y="9690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88900</xdr:rowOff>
    </xdr:to>
    <xdr:cxnSp macro="">
      <xdr:nvCxnSpPr>
        <xdr:cNvPr id="189" name="直線コネクタ 188"/>
        <xdr:cNvCxnSpPr/>
      </xdr:nvCxnSpPr>
      <xdr:spPr>
        <a:xfrm>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69850</xdr:rowOff>
    </xdr:to>
    <xdr:cxnSp macro="">
      <xdr:nvCxnSpPr>
        <xdr:cNvPr id="192" name="直線コネクタ 191"/>
        <xdr:cNvCxnSpPr/>
      </xdr:nvCxnSpPr>
      <xdr:spPr>
        <a:xfrm>
          <a:off x="2209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146050</xdr:rowOff>
    </xdr:to>
    <xdr:cxnSp macro="">
      <xdr:nvCxnSpPr>
        <xdr:cNvPr id="195" name="直線コネクタ 194"/>
        <xdr:cNvCxnSpPr/>
      </xdr:nvCxnSpPr>
      <xdr:spPr>
        <a:xfrm>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9" name="円/楕円 208"/>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10" name="テキスト ボックス 20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3" name="円/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4" name="テキスト ボックス 213"/>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特別会計、料金収入、保険料収入の滞納額縮減による収入確保、および事務事業の見直しにより、操出金の適正水準維持を図ります。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57</xdr:row>
      <xdr:rowOff>74422</xdr:rowOff>
    </xdr:to>
    <xdr:cxnSp macro="">
      <xdr:nvCxnSpPr>
        <xdr:cNvPr id="244" name="直線コネクタ 243"/>
        <xdr:cNvCxnSpPr/>
      </xdr:nvCxnSpPr>
      <xdr:spPr>
        <a:xfrm>
          <a:off x="15671800" y="964590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44704</xdr:rowOff>
    </xdr:to>
    <xdr:cxnSp macro="">
      <xdr:nvCxnSpPr>
        <xdr:cNvPr id="247" name="直線コネクタ 246"/>
        <xdr:cNvCxnSpPr/>
      </xdr:nvCxnSpPr>
      <xdr:spPr>
        <a:xfrm>
          <a:off x="14782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104140</xdr:rowOff>
    </xdr:to>
    <xdr:cxnSp macro="">
      <xdr:nvCxnSpPr>
        <xdr:cNvPr id="250" name="直線コネクタ 249"/>
        <xdr:cNvCxnSpPr/>
      </xdr:nvCxnSpPr>
      <xdr:spPr>
        <a:xfrm flipV="1">
          <a:off x="13893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117856</xdr:rowOff>
    </xdr:to>
    <xdr:cxnSp macro="">
      <xdr:nvCxnSpPr>
        <xdr:cNvPr id="253" name="直線コネクタ 252"/>
        <xdr:cNvCxnSpPr/>
      </xdr:nvCxnSpPr>
      <xdr:spPr>
        <a:xfrm flipV="1">
          <a:off x="13004800" y="9705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63" name="円/楕円 262"/>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64"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5" name="円/楕円 264"/>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66" name="テキスト ボックス 265"/>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7" name="円/楕円 266"/>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68" name="テキスト ボックス 267"/>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9" name="円/楕円 268"/>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70" name="テキスト ボックス 269"/>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1" name="円/楕円 270"/>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72" name="テキスト ボックス 27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補助費は類似団体平均を比較し低くなっているものの、近年上昇傾向にあります。</a:t>
          </a:r>
          <a:endParaRPr lang="ja-JP" altLang="ja-JP" sz="1400">
            <a:effectLst/>
          </a:endParaRPr>
        </a:p>
        <a:p>
          <a:r>
            <a:rPr kumimoji="1" lang="ja-JP" altLang="ja-JP" sz="1100">
              <a:solidFill>
                <a:schemeClr val="dk1"/>
              </a:solidFill>
              <a:effectLst/>
              <a:latin typeface="+mn-lt"/>
              <a:ea typeface="+mn-ea"/>
              <a:cs typeface="+mn-cs"/>
            </a:rPr>
            <a:t>　理由として福祉サービス費用や有害鳥獣駆除に関する補助金の増などがあげられます。</a:t>
          </a:r>
          <a:endParaRPr lang="ja-JP" altLang="ja-JP" sz="1400">
            <a:effectLst/>
          </a:endParaRPr>
        </a:p>
        <a:p>
          <a:r>
            <a:rPr kumimoji="1" lang="ja-JP" altLang="ja-JP" sz="1100">
              <a:solidFill>
                <a:schemeClr val="dk1"/>
              </a:solidFill>
              <a:effectLst/>
              <a:latin typeface="+mn-lt"/>
              <a:ea typeface="+mn-ea"/>
              <a:cs typeface="+mn-cs"/>
            </a:rPr>
            <a:t>　必要な補助は継続する半面、今後事務事業の見直しにより、過大にならないよう管理します。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35</xdr:row>
      <xdr:rowOff>10414</xdr:rowOff>
    </xdr:to>
    <xdr:cxnSp macro="">
      <xdr:nvCxnSpPr>
        <xdr:cNvPr id="303" name="直線コネクタ 302"/>
        <xdr:cNvCxnSpPr/>
      </xdr:nvCxnSpPr>
      <xdr:spPr>
        <a:xfrm>
          <a:off x="15671800" y="59563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117856</xdr:rowOff>
    </xdr:from>
    <xdr:to>
      <xdr:col>22</xdr:col>
      <xdr:colOff>565150</xdr:colOff>
      <xdr:row>34</xdr:row>
      <xdr:rowOff>127000</xdr:rowOff>
    </xdr:to>
    <xdr:cxnSp macro="">
      <xdr:nvCxnSpPr>
        <xdr:cNvPr id="306" name="直線コネクタ 305"/>
        <xdr:cNvCxnSpPr/>
      </xdr:nvCxnSpPr>
      <xdr:spPr>
        <a:xfrm>
          <a:off x="14782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117856</xdr:rowOff>
    </xdr:to>
    <xdr:cxnSp macro="">
      <xdr:nvCxnSpPr>
        <xdr:cNvPr id="309" name="直線コネクタ 308"/>
        <xdr:cNvCxnSpPr/>
      </xdr:nvCxnSpPr>
      <xdr:spPr>
        <a:xfrm>
          <a:off x="13893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53848</xdr:rowOff>
    </xdr:from>
    <xdr:to>
      <xdr:col>20</xdr:col>
      <xdr:colOff>158750</xdr:colOff>
      <xdr:row>34</xdr:row>
      <xdr:rowOff>90424</xdr:rowOff>
    </xdr:to>
    <xdr:cxnSp macro="">
      <xdr:nvCxnSpPr>
        <xdr:cNvPr id="312" name="直線コネクタ 311"/>
        <xdr:cNvCxnSpPr/>
      </xdr:nvCxnSpPr>
      <xdr:spPr>
        <a:xfrm>
          <a:off x="13004800" y="58831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22" name="円/楕円 321"/>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23"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24" name="円/楕円 32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25" name="テキスト ボックス 32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26" name="円/楕円 325"/>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27" name="テキスト ボックス 326"/>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28" name="円/楕円 327"/>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29" name="テキスト ボックス 328"/>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xdr:rowOff>
    </xdr:from>
    <xdr:to>
      <xdr:col>19</xdr:col>
      <xdr:colOff>6350</xdr:colOff>
      <xdr:row>34</xdr:row>
      <xdr:rowOff>104648</xdr:rowOff>
    </xdr:to>
    <xdr:sp macro="" textlink="">
      <xdr:nvSpPr>
        <xdr:cNvPr id="330" name="円/楕円 329"/>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114825</xdr:rowOff>
    </xdr:from>
    <xdr:ext cx="762000" cy="259045"/>
    <xdr:sp macro="" textlink="">
      <xdr:nvSpPr>
        <xdr:cNvPr id="331" name="テキスト ボックス 330"/>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年度以降の起債抑制策、繰上償還実施により、地方債の現在高はピーク時の約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年度末）から、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年度末）にまで減少し、公債費に関する経常収支比率も大幅に改善しています。</a:t>
          </a:r>
          <a:endParaRPr lang="ja-JP" altLang="ja-JP" sz="1400">
            <a:effectLst/>
          </a:endParaRPr>
        </a:p>
        <a:p>
          <a:r>
            <a:rPr kumimoji="1" lang="ja-JP" altLang="ja-JP" sz="1100">
              <a:solidFill>
                <a:schemeClr val="dk1"/>
              </a:solidFill>
              <a:effectLst/>
              <a:latin typeface="+mn-lt"/>
              <a:ea typeface="+mn-ea"/>
              <a:cs typeface="+mn-cs"/>
            </a:rPr>
            <a:t>　今後も公債費の適正化により、より一層の財政健全化を図ります。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168148</xdr:rowOff>
    </xdr:to>
    <xdr:cxnSp macro="">
      <xdr:nvCxnSpPr>
        <xdr:cNvPr id="361" name="直線コネクタ 360"/>
        <xdr:cNvCxnSpPr/>
      </xdr:nvCxnSpPr>
      <xdr:spPr>
        <a:xfrm flipV="1">
          <a:off x="3987800" y="130794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120142</xdr:rowOff>
    </xdr:to>
    <xdr:cxnSp macro="">
      <xdr:nvCxnSpPr>
        <xdr:cNvPr id="364" name="直線コネクタ 363"/>
        <xdr:cNvCxnSpPr/>
      </xdr:nvCxnSpPr>
      <xdr:spPr>
        <a:xfrm flipV="1">
          <a:off x="3098800" y="131983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78</xdr:row>
      <xdr:rowOff>90424</xdr:rowOff>
    </xdr:to>
    <xdr:cxnSp macro="">
      <xdr:nvCxnSpPr>
        <xdr:cNvPr id="367" name="直線コネクタ 366"/>
        <xdr:cNvCxnSpPr/>
      </xdr:nvCxnSpPr>
      <xdr:spPr>
        <a:xfrm flipV="1">
          <a:off x="2209800" y="13321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69" name="テキスト ボックス 36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79</xdr:row>
      <xdr:rowOff>133858</xdr:rowOff>
    </xdr:to>
    <xdr:cxnSp macro="">
      <xdr:nvCxnSpPr>
        <xdr:cNvPr id="370" name="直線コネクタ 369"/>
        <xdr:cNvCxnSpPr/>
      </xdr:nvCxnSpPr>
      <xdr:spPr>
        <a:xfrm flipV="1">
          <a:off x="1320800" y="134635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0" name="円/楕円 379"/>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1"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2" name="円/楕円 381"/>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3" name="テキスト ボックス 38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4" name="円/楕円 383"/>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85" name="テキスト ボックス 384"/>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86" name="円/楕円 385"/>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87" name="テキスト ボックス 386"/>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83058</xdr:rowOff>
    </xdr:from>
    <xdr:to>
      <xdr:col>1</xdr:col>
      <xdr:colOff>676275</xdr:colOff>
      <xdr:row>80</xdr:row>
      <xdr:rowOff>13208</xdr:rowOff>
    </xdr:to>
    <xdr:sp macro="" textlink="">
      <xdr:nvSpPr>
        <xdr:cNvPr id="388" name="円/楕円 387"/>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169435</xdr:rowOff>
    </xdr:from>
    <xdr:ext cx="762000" cy="259045"/>
    <xdr:sp macro="" textlink="">
      <xdr:nvSpPr>
        <xdr:cNvPr id="389" name="テキスト ボックス 388"/>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うち、普通建設事業費は、特に地形的な制約から、道路改良・延長に対して事業費が高額になってしまう傾向にあります。類似団体平均を下回っているものの、今後も事業箇所に精査により適正水準を保ち、財政負担が増大することのないよう努力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165100</xdr:rowOff>
    </xdr:to>
    <xdr:cxnSp macro="">
      <xdr:nvCxnSpPr>
        <xdr:cNvPr id="422" name="直線コネクタ 421"/>
        <xdr:cNvCxnSpPr/>
      </xdr:nvCxnSpPr>
      <xdr:spPr>
        <a:xfrm>
          <a:off x="15671800" y="129971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69850</xdr:rowOff>
    </xdr:to>
    <xdr:cxnSp macro="">
      <xdr:nvCxnSpPr>
        <xdr:cNvPr id="425" name="直線コネクタ 424"/>
        <xdr:cNvCxnSpPr/>
      </xdr:nvCxnSpPr>
      <xdr:spPr>
        <a:xfrm flipV="1">
          <a:off x="14782800" y="129971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76</xdr:row>
      <xdr:rowOff>69850</xdr:rowOff>
    </xdr:to>
    <xdr:cxnSp macro="">
      <xdr:nvCxnSpPr>
        <xdr:cNvPr id="428" name="直線コネクタ 427"/>
        <xdr:cNvCxnSpPr/>
      </xdr:nvCxnSpPr>
      <xdr:spPr>
        <a:xfrm>
          <a:off x="13893800" y="13031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1270</xdr:rowOff>
    </xdr:to>
    <xdr:cxnSp macro="">
      <xdr:nvCxnSpPr>
        <xdr:cNvPr id="431" name="直線コネクタ 430"/>
        <xdr:cNvCxnSpPr/>
      </xdr:nvCxnSpPr>
      <xdr:spPr>
        <a:xfrm>
          <a:off x="13004800" y="12970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1" name="円/楕円 440"/>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2"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43" name="円/楕円 442"/>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44" name="テキスト ボックス 443"/>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45" name="円/楕円 444"/>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46" name="テキスト ボックス 445"/>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47" name="円/楕円 446"/>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62247</xdr:rowOff>
    </xdr:from>
    <xdr:ext cx="762000" cy="259045"/>
    <xdr:sp macro="" textlink="">
      <xdr:nvSpPr>
        <xdr:cNvPr id="448" name="テキスト ボックス 447"/>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60960</xdr:rowOff>
    </xdr:from>
    <xdr:to>
      <xdr:col>19</xdr:col>
      <xdr:colOff>6350</xdr:colOff>
      <xdr:row>75</xdr:row>
      <xdr:rowOff>162561</xdr:rowOff>
    </xdr:to>
    <xdr:sp macro="" textlink="">
      <xdr:nvSpPr>
        <xdr:cNvPr id="449" name="円/楕円 448"/>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1287</xdr:rowOff>
    </xdr:from>
    <xdr:ext cx="762000" cy="259045"/>
    <xdr:sp macro="" textlink="">
      <xdr:nvSpPr>
        <xdr:cNvPr id="450" name="テキスト ボックス 449"/>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長野県天龍村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76153</xdr:rowOff>
    </xdr:from>
    <xdr:to>
      <xdr:col>4</xdr:col>
      <xdr:colOff>1117600</xdr:colOff>
      <xdr:row>16</xdr:row>
      <xdr:rowOff>76197</xdr:rowOff>
    </xdr:to>
    <xdr:cxnSp macro="">
      <xdr:nvCxnSpPr>
        <xdr:cNvPr id="47" name="直線コネクタ 46"/>
        <xdr:cNvCxnSpPr/>
      </xdr:nvCxnSpPr>
      <xdr:spPr bwMode="auto">
        <a:xfrm>
          <a:off x="5003800" y="2866978"/>
          <a:ext cx="647700" cy="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76153</xdr:rowOff>
    </xdr:from>
    <xdr:to>
      <xdr:col>4</xdr:col>
      <xdr:colOff>469900</xdr:colOff>
      <xdr:row>16</xdr:row>
      <xdr:rowOff>85384</xdr:rowOff>
    </xdr:to>
    <xdr:cxnSp macro="">
      <xdr:nvCxnSpPr>
        <xdr:cNvPr id="50" name="直線コネクタ 49"/>
        <xdr:cNvCxnSpPr/>
      </xdr:nvCxnSpPr>
      <xdr:spPr bwMode="auto">
        <a:xfrm flipV="1">
          <a:off x="4305300" y="2866978"/>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85384</xdr:rowOff>
    </xdr:from>
    <xdr:to>
      <xdr:col>3</xdr:col>
      <xdr:colOff>904875</xdr:colOff>
      <xdr:row>16</xdr:row>
      <xdr:rowOff>102223</xdr:rowOff>
    </xdr:to>
    <xdr:cxnSp macro="">
      <xdr:nvCxnSpPr>
        <xdr:cNvPr id="53" name="直線コネクタ 52"/>
        <xdr:cNvCxnSpPr/>
      </xdr:nvCxnSpPr>
      <xdr:spPr bwMode="auto">
        <a:xfrm flipV="1">
          <a:off x="3606800" y="2876209"/>
          <a:ext cx="698500" cy="1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92789</xdr:rowOff>
    </xdr:from>
    <xdr:to>
      <xdr:col>3</xdr:col>
      <xdr:colOff>206375</xdr:colOff>
      <xdr:row>16</xdr:row>
      <xdr:rowOff>102223</xdr:rowOff>
    </xdr:to>
    <xdr:cxnSp macro="">
      <xdr:nvCxnSpPr>
        <xdr:cNvPr id="56" name="直線コネクタ 55"/>
        <xdr:cNvCxnSpPr/>
      </xdr:nvCxnSpPr>
      <xdr:spPr bwMode="auto">
        <a:xfrm>
          <a:off x="2908300" y="2883614"/>
          <a:ext cx="698500" cy="9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25397</xdr:rowOff>
    </xdr:from>
    <xdr:to>
      <xdr:col>5</xdr:col>
      <xdr:colOff>34925</xdr:colOff>
      <xdr:row>16</xdr:row>
      <xdr:rowOff>126997</xdr:rowOff>
    </xdr:to>
    <xdr:sp macro="" textlink="">
      <xdr:nvSpPr>
        <xdr:cNvPr id="66" name="円/楕円 65"/>
        <xdr:cNvSpPr/>
      </xdr:nvSpPr>
      <xdr:spPr bwMode="auto">
        <a:xfrm>
          <a:off x="5600700" y="281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41924</xdr:rowOff>
    </xdr:from>
    <xdr:ext cx="762000" cy="259045"/>
    <xdr:sp macro="" textlink="">
      <xdr:nvSpPr>
        <xdr:cNvPr id="67" name="人口1人当たり決算額の推移該当値テキスト130"/>
        <xdr:cNvSpPr txBox="1"/>
      </xdr:nvSpPr>
      <xdr:spPr>
        <a:xfrm>
          <a:off x="5740400" y="26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268,057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25353</xdr:rowOff>
    </xdr:from>
    <xdr:to>
      <xdr:col>4</xdr:col>
      <xdr:colOff>520700</xdr:colOff>
      <xdr:row>16</xdr:row>
      <xdr:rowOff>126953</xdr:rowOff>
    </xdr:to>
    <xdr:sp macro="" textlink="">
      <xdr:nvSpPr>
        <xdr:cNvPr id="68" name="円/楕円 67"/>
        <xdr:cNvSpPr/>
      </xdr:nvSpPr>
      <xdr:spPr bwMode="auto">
        <a:xfrm>
          <a:off x="4953000" y="281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137130</xdr:rowOff>
    </xdr:from>
    <xdr:ext cx="736600" cy="259045"/>
    <xdr:sp macro="" textlink="">
      <xdr:nvSpPr>
        <xdr:cNvPr id="69" name="テキスト ボックス 68"/>
        <xdr:cNvSpPr txBox="1"/>
      </xdr:nvSpPr>
      <xdr:spPr>
        <a:xfrm>
          <a:off x="4622800" y="258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34584</xdr:rowOff>
    </xdr:from>
    <xdr:to>
      <xdr:col>3</xdr:col>
      <xdr:colOff>955675</xdr:colOff>
      <xdr:row>16</xdr:row>
      <xdr:rowOff>136184</xdr:rowOff>
    </xdr:to>
    <xdr:sp macro="" textlink="">
      <xdr:nvSpPr>
        <xdr:cNvPr id="70" name="円/楕円 69"/>
        <xdr:cNvSpPr/>
      </xdr:nvSpPr>
      <xdr:spPr bwMode="auto">
        <a:xfrm>
          <a:off x="4254500" y="282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146361</xdr:rowOff>
    </xdr:from>
    <xdr:ext cx="762000" cy="259045"/>
    <xdr:sp macro="" textlink="">
      <xdr:nvSpPr>
        <xdr:cNvPr id="71" name="テキスト ボックス 70"/>
        <xdr:cNvSpPr txBox="1"/>
      </xdr:nvSpPr>
      <xdr:spPr>
        <a:xfrm>
          <a:off x="3924300" y="259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264,038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51423</xdr:rowOff>
    </xdr:from>
    <xdr:to>
      <xdr:col>3</xdr:col>
      <xdr:colOff>257175</xdr:colOff>
      <xdr:row>16</xdr:row>
      <xdr:rowOff>153023</xdr:rowOff>
    </xdr:to>
    <xdr:sp macro="" textlink="">
      <xdr:nvSpPr>
        <xdr:cNvPr id="72" name="円/楕円 71"/>
        <xdr:cNvSpPr/>
      </xdr:nvSpPr>
      <xdr:spPr bwMode="auto">
        <a:xfrm>
          <a:off x="3556000" y="284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163200</xdr:rowOff>
    </xdr:from>
    <xdr:ext cx="762000" cy="259045"/>
    <xdr:sp macro="" textlink="">
      <xdr:nvSpPr>
        <xdr:cNvPr id="73" name="テキスト ボックス 72"/>
        <xdr:cNvSpPr txBox="1"/>
      </xdr:nvSpPr>
      <xdr:spPr>
        <a:xfrm>
          <a:off x="3225800" y="261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256,672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41989</xdr:rowOff>
    </xdr:from>
    <xdr:to>
      <xdr:col>2</xdr:col>
      <xdr:colOff>692150</xdr:colOff>
      <xdr:row>16</xdr:row>
      <xdr:rowOff>143589</xdr:rowOff>
    </xdr:to>
    <xdr:sp macro="" textlink="">
      <xdr:nvSpPr>
        <xdr:cNvPr id="74" name="円/楕円 73"/>
        <xdr:cNvSpPr/>
      </xdr:nvSpPr>
      <xdr:spPr bwMode="auto">
        <a:xfrm>
          <a:off x="2857500" y="283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153766</xdr:rowOff>
    </xdr:from>
    <xdr:ext cx="762000" cy="259045"/>
    <xdr:sp macro="" textlink="">
      <xdr:nvSpPr>
        <xdr:cNvPr id="75" name="テキスト ボックス 74"/>
        <xdr:cNvSpPr txBox="1"/>
      </xdr:nvSpPr>
      <xdr:spPr>
        <a:xfrm>
          <a:off x="2527300" y="260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3784</xdr:rowOff>
    </xdr:from>
    <xdr:ext cx="762000" cy="259045"/>
    <xdr:sp macro="" textlink="">
      <xdr:nvSpPr>
        <xdr:cNvPr id="106" name="人口1人当たり決算額の推移最小値テキスト445"/>
        <xdr:cNvSpPr txBox="1"/>
      </xdr:nvSpPr>
      <xdr:spPr>
        <a:xfrm>
          <a:off x="5740400" y="764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89891</xdr:rowOff>
    </xdr:from>
    <xdr:to>
      <xdr:col>4</xdr:col>
      <xdr:colOff>1117600</xdr:colOff>
      <xdr:row>38</xdr:row>
      <xdr:rowOff>165057</xdr:rowOff>
    </xdr:to>
    <xdr:cxnSp macro="">
      <xdr:nvCxnSpPr>
        <xdr:cNvPr id="110" name="直線コネクタ 109"/>
        <xdr:cNvCxnSpPr/>
      </xdr:nvCxnSpPr>
      <xdr:spPr bwMode="auto">
        <a:xfrm>
          <a:off x="5003800" y="7557491"/>
          <a:ext cx="647700" cy="7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31141</xdr:rowOff>
    </xdr:from>
    <xdr:to>
      <xdr:col>4</xdr:col>
      <xdr:colOff>469900</xdr:colOff>
      <xdr:row>38</xdr:row>
      <xdr:rowOff>89891</xdr:rowOff>
    </xdr:to>
    <xdr:cxnSp macro="">
      <xdr:nvCxnSpPr>
        <xdr:cNvPr id="113" name="直線コネクタ 112"/>
        <xdr:cNvCxnSpPr/>
      </xdr:nvCxnSpPr>
      <xdr:spPr bwMode="auto">
        <a:xfrm>
          <a:off x="4305300" y="7498741"/>
          <a:ext cx="698500" cy="5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166635</xdr:rowOff>
    </xdr:from>
    <xdr:to>
      <xdr:col>3</xdr:col>
      <xdr:colOff>904875</xdr:colOff>
      <xdr:row>38</xdr:row>
      <xdr:rowOff>31141</xdr:rowOff>
    </xdr:to>
    <xdr:cxnSp macro="">
      <xdr:nvCxnSpPr>
        <xdr:cNvPr id="116" name="直線コネクタ 115"/>
        <xdr:cNvCxnSpPr/>
      </xdr:nvCxnSpPr>
      <xdr:spPr bwMode="auto">
        <a:xfrm>
          <a:off x="3606800" y="7291335"/>
          <a:ext cx="698500" cy="20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38495</xdr:rowOff>
    </xdr:from>
    <xdr:ext cx="762000" cy="259045"/>
    <xdr:sp macro="" textlink="">
      <xdr:nvSpPr>
        <xdr:cNvPr id="118" name="テキスト ボックス 117"/>
        <xdr:cNvSpPr txBox="1"/>
      </xdr:nvSpPr>
      <xdr:spPr>
        <a:xfrm>
          <a:off x="3924300" y="66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55818</xdr:rowOff>
    </xdr:from>
    <xdr:to>
      <xdr:col>3</xdr:col>
      <xdr:colOff>206375</xdr:colOff>
      <xdr:row>37</xdr:row>
      <xdr:rowOff>166635</xdr:rowOff>
    </xdr:to>
    <xdr:cxnSp macro="">
      <xdr:nvCxnSpPr>
        <xdr:cNvPr id="119" name="直線コネクタ 118"/>
        <xdr:cNvCxnSpPr/>
      </xdr:nvCxnSpPr>
      <xdr:spPr bwMode="auto">
        <a:xfrm>
          <a:off x="2908300" y="7009068"/>
          <a:ext cx="698500" cy="28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114257</xdr:rowOff>
    </xdr:from>
    <xdr:to>
      <xdr:col>5</xdr:col>
      <xdr:colOff>34925</xdr:colOff>
      <xdr:row>39</xdr:row>
      <xdr:rowOff>44407</xdr:rowOff>
    </xdr:to>
    <xdr:sp macro="" textlink="">
      <xdr:nvSpPr>
        <xdr:cNvPr id="129" name="円/楕円 128"/>
        <xdr:cNvSpPr/>
      </xdr:nvSpPr>
      <xdr:spPr bwMode="auto">
        <a:xfrm>
          <a:off x="5600700" y="7581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38</xdr:row>
      <xdr:rowOff>22834</xdr:rowOff>
    </xdr:from>
    <xdr:ext cx="762000" cy="259045"/>
    <xdr:sp macro="" textlink="">
      <xdr:nvSpPr>
        <xdr:cNvPr id="130" name="人口1人当たり決算額の推移該当値テキスト445"/>
        <xdr:cNvSpPr txBox="1"/>
      </xdr:nvSpPr>
      <xdr:spPr>
        <a:xfrm>
          <a:off x="5740400" y="749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-31,996</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39091</xdr:rowOff>
    </xdr:from>
    <xdr:to>
      <xdr:col>4</xdr:col>
      <xdr:colOff>520700</xdr:colOff>
      <xdr:row>38</xdr:row>
      <xdr:rowOff>140691</xdr:rowOff>
    </xdr:to>
    <xdr:sp macro="" textlink="">
      <xdr:nvSpPr>
        <xdr:cNvPr id="131" name="円/楕円 130"/>
        <xdr:cNvSpPr/>
      </xdr:nvSpPr>
      <xdr:spPr bwMode="auto">
        <a:xfrm>
          <a:off x="4953000" y="750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125468</xdr:rowOff>
    </xdr:from>
    <xdr:ext cx="736600" cy="259045"/>
    <xdr:sp macro="" textlink="">
      <xdr:nvSpPr>
        <xdr:cNvPr id="132" name="テキスト ボックス 131"/>
        <xdr:cNvSpPr txBox="1"/>
      </xdr:nvSpPr>
      <xdr:spPr>
        <a:xfrm>
          <a:off x="4622800" y="759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323241</xdr:rowOff>
    </xdr:from>
    <xdr:to>
      <xdr:col>3</xdr:col>
      <xdr:colOff>955675</xdr:colOff>
      <xdr:row>38</xdr:row>
      <xdr:rowOff>81941</xdr:rowOff>
    </xdr:to>
    <xdr:sp macro="" textlink="">
      <xdr:nvSpPr>
        <xdr:cNvPr id="133" name="円/楕円 132"/>
        <xdr:cNvSpPr/>
      </xdr:nvSpPr>
      <xdr:spPr bwMode="auto">
        <a:xfrm>
          <a:off x="4254500" y="744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66718</xdr:rowOff>
    </xdr:from>
    <xdr:ext cx="762000" cy="259045"/>
    <xdr:sp macro="" textlink="">
      <xdr:nvSpPr>
        <xdr:cNvPr id="134" name="テキスト ボックス 133"/>
        <xdr:cNvSpPr txBox="1"/>
      </xdr:nvSpPr>
      <xdr:spPr>
        <a:xfrm>
          <a:off x="3924300" y="753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115835</xdr:rowOff>
    </xdr:from>
    <xdr:to>
      <xdr:col>3</xdr:col>
      <xdr:colOff>257175</xdr:colOff>
      <xdr:row>37</xdr:row>
      <xdr:rowOff>217435</xdr:rowOff>
    </xdr:to>
    <xdr:sp macro="" textlink="">
      <xdr:nvSpPr>
        <xdr:cNvPr id="135" name="円/楕円 134"/>
        <xdr:cNvSpPr/>
      </xdr:nvSpPr>
      <xdr:spPr bwMode="auto">
        <a:xfrm>
          <a:off x="3556000" y="724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202212</xdr:rowOff>
    </xdr:from>
    <xdr:ext cx="762000" cy="259045"/>
    <xdr:sp macro="" textlink="">
      <xdr:nvSpPr>
        <xdr:cNvPr id="136" name="テキスト ボックス 135"/>
        <xdr:cNvSpPr txBox="1"/>
      </xdr:nvSpPr>
      <xdr:spPr>
        <a:xfrm>
          <a:off x="3225800" y="732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5018</xdr:rowOff>
    </xdr:from>
    <xdr:to>
      <xdr:col>2</xdr:col>
      <xdr:colOff>692150</xdr:colOff>
      <xdr:row>36</xdr:row>
      <xdr:rowOff>106618</xdr:rowOff>
    </xdr:to>
    <xdr:sp macro="" textlink="">
      <xdr:nvSpPr>
        <xdr:cNvPr id="137" name="円/楕円 136"/>
        <xdr:cNvSpPr/>
      </xdr:nvSpPr>
      <xdr:spPr bwMode="auto">
        <a:xfrm>
          <a:off x="2857500" y="695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91395</xdr:rowOff>
    </xdr:from>
    <xdr:ext cx="762000" cy="259045"/>
    <xdr:sp macro="" textlink="">
      <xdr:nvSpPr>
        <xdr:cNvPr id="138" name="テキスト ボックス 137"/>
        <xdr:cNvSpPr txBox="1"/>
      </xdr:nvSpPr>
      <xdr:spPr>
        <a:xfrm>
          <a:off x="2527300" y="70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1,392
1,375
109.44
2,131,494
2,079,729
51,022
1,375,948
2,028,222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38551</xdr:rowOff>
    </xdr:from>
    <xdr:to>
      <xdr:col>6</xdr:col>
      <xdr:colOff>511175</xdr:colOff>
      <xdr:row>37</xdr:row>
      <xdr:rowOff>88007</xdr:rowOff>
    </xdr:to>
    <xdr:cxnSp macro="">
      <xdr:nvCxnSpPr>
        <xdr:cNvPr id="63" name="直線コネクタ 62"/>
        <xdr:cNvCxnSpPr/>
      </xdr:nvCxnSpPr>
      <xdr:spPr>
        <a:xfrm>
          <a:off x="3797300" y="6382201"/>
          <a:ext cx="838200" cy="4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38551</xdr:rowOff>
    </xdr:from>
    <xdr:to>
      <xdr:col>5</xdr:col>
      <xdr:colOff>358775</xdr:colOff>
      <xdr:row>37</xdr:row>
      <xdr:rowOff>49814</xdr:rowOff>
    </xdr:to>
    <xdr:cxnSp macro="">
      <xdr:nvCxnSpPr>
        <xdr:cNvPr id="66" name="直線コネクタ 65"/>
        <xdr:cNvCxnSpPr/>
      </xdr:nvCxnSpPr>
      <xdr:spPr>
        <a:xfrm flipV="1">
          <a:off x="2908300" y="6382201"/>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49814</xdr:rowOff>
    </xdr:from>
    <xdr:to>
      <xdr:col>4</xdr:col>
      <xdr:colOff>155575</xdr:colOff>
      <xdr:row>37</xdr:row>
      <xdr:rowOff>94035</xdr:rowOff>
    </xdr:to>
    <xdr:cxnSp macro="">
      <xdr:nvCxnSpPr>
        <xdr:cNvPr id="69" name="直線コネクタ 68"/>
        <xdr:cNvCxnSpPr/>
      </xdr:nvCxnSpPr>
      <xdr:spPr>
        <a:xfrm flipV="1">
          <a:off x="2019300" y="6393464"/>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84232</xdr:rowOff>
    </xdr:from>
    <xdr:to>
      <xdr:col>2</xdr:col>
      <xdr:colOff>638175</xdr:colOff>
      <xdr:row>37</xdr:row>
      <xdr:rowOff>94035</xdr:rowOff>
    </xdr:to>
    <xdr:cxnSp macro="">
      <xdr:nvCxnSpPr>
        <xdr:cNvPr id="72" name="直線コネクタ 71"/>
        <xdr:cNvCxnSpPr/>
      </xdr:nvCxnSpPr>
      <xdr:spPr>
        <a:xfrm>
          <a:off x="1130300" y="6427882"/>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37207</xdr:rowOff>
    </xdr:from>
    <xdr:to>
      <xdr:col>6</xdr:col>
      <xdr:colOff>561975</xdr:colOff>
      <xdr:row>37</xdr:row>
      <xdr:rowOff>138807</xdr:rowOff>
    </xdr:to>
    <xdr:sp macro="" textlink="">
      <xdr:nvSpPr>
        <xdr:cNvPr id="82" name="円/楕円 81"/>
        <xdr:cNvSpPr/>
      </xdr:nvSpPr>
      <xdr:spPr>
        <a:xfrm>
          <a:off x="4584700" y="63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60084</xdr:rowOff>
    </xdr:from>
    <xdr:ext cx="599010" cy="259045"/>
    <xdr:sp macro="" textlink="">
      <xdr:nvSpPr>
        <xdr:cNvPr id="83" name="人件費該当値テキスト"/>
        <xdr:cNvSpPr txBox="1"/>
      </xdr:nvSpPr>
      <xdr:spPr>
        <a:xfrm>
          <a:off x="4686300" y="623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159201</xdr:rowOff>
    </xdr:from>
    <xdr:to>
      <xdr:col>5</xdr:col>
      <xdr:colOff>409575</xdr:colOff>
      <xdr:row>37</xdr:row>
      <xdr:rowOff>89351</xdr:rowOff>
    </xdr:to>
    <xdr:sp macro="" textlink="">
      <xdr:nvSpPr>
        <xdr:cNvPr id="84" name="円/楕円 83"/>
        <xdr:cNvSpPr/>
      </xdr:nvSpPr>
      <xdr:spPr>
        <a:xfrm>
          <a:off x="3746500" y="63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105878</xdr:rowOff>
    </xdr:from>
    <xdr:ext cx="599010" cy="259045"/>
    <xdr:sp macro="" textlink="">
      <xdr:nvSpPr>
        <xdr:cNvPr id="85" name="テキスト ボックス 84"/>
        <xdr:cNvSpPr txBox="1"/>
      </xdr:nvSpPr>
      <xdr:spPr>
        <a:xfrm>
          <a:off x="3497794" y="61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223,473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170464</xdr:rowOff>
    </xdr:from>
    <xdr:to>
      <xdr:col>4</xdr:col>
      <xdr:colOff>206375</xdr:colOff>
      <xdr:row>37</xdr:row>
      <xdr:rowOff>100614</xdr:rowOff>
    </xdr:to>
    <xdr:sp macro="" textlink="">
      <xdr:nvSpPr>
        <xdr:cNvPr id="86" name="円/楕円 85"/>
        <xdr:cNvSpPr/>
      </xdr:nvSpPr>
      <xdr:spPr>
        <a:xfrm>
          <a:off x="2857500" y="634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117141</xdr:rowOff>
    </xdr:from>
    <xdr:ext cx="599010" cy="259045"/>
    <xdr:sp macro="" textlink="">
      <xdr:nvSpPr>
        <xdr:cNvPr id="87" name="テキスト ボックス 86"/>
        <xdr:cNvSpPr txBox="1"/>
      </xdr:nvSpPr>
      <xdr:spPr>
        <a:xfrm>
          <a:off x="2608794" y="61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43235</xdr:rowOff>
    </xdr:from>
    <xdr:to>
      <xdr:col>3</xdr:col>
      <xdr:colOff>3175</xdr:colOff>
      <xdr:row>37</xdr:row>
      <xdr:rowOff>144835</xdr:rowOff>
    </xdr:to>
    <xdr:sp macro="" textlink="">
      <xdr:nvSpPr>
        <xdr:cNvPr id="88" name="円/楕円 87"/>
        <xdr:cNvSpPr/>
      </xdr:nvSpPr>
      <xdr:spPr>
        <a:xfrm>
          <a:off x="1968500" y="63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161362</xdr:rowOff>
    </xdr:from>
    <xdr:ext cx="599010" cy="259045"/>
    <xdr:sp macro="" textlink="">
      <xdr:nvSpPr>
        <xdr:cNvPr id="89" name="テキスト ボックス 88"/>
        <xdr:cNvSpPr txBox="1"/>
      </xdr:nvSpPr>
      <xdr:spPr>
        <a:xfrm>
          <a:off x="1719794" y="616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33432</xdr:rowOff>
    </xdr:from>
    <xdr:to>
      <xdr:col>1</xdr:col>
      <xdr:colOff>485775</xdr:colOff>
      <xdr:row>37</xdr:row>
      <xdr:rowOff>135032</xdr:rowOff>
    </xdr:to>
    <xdr:sp macro="" textlink="">
      <xdr:nvSpPr>
        <xdr:cNvPr id="90" name="円/楕円 89"/>
        <xdr:cNvSpPr/>
      </xdr:nvSpPr>
      <xdr:spPr>
        <a:xfrm>
          <a:off x="1079500" y="6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151559</xdr:rowOff>
    </xdr:from>
    <xdr:ext cx="599010" cy="259045"/>
    <xdr:sp macro="" textlink="">
      <xdr:nvSpPr>
        <xdr:cNvPr id="91" name="テキスト ボックス 90"/>
        <xdr:cNvSpPr txBox="1"/>
      </xdr:nvSpPr>
      <xdr:spPr>
        <a:xfrm>
          <a:off x="830794" y="615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76350</xdr:rowOff>
    </xdr:from>
    <xdr:to>
      <xdr:col>6</xdr:col>
      <xdr:colOff>511175</xdr:colOff>
      <xdr:row>57</xdr:row>
      <xdr:rowOff>90948</xdr:rowOff>
    </xdr:to>
    <xdr:cxnSp macro="">
      <xdr:nvCxnSpPr>
        <xdr:cNvPr id="122" name="直線コネクタ 121"/>
        <xdr:cNvCxnSpPr/>
      </xdr:nvCxnSpPr>
      <xdr:spPr>
        <a:xfrm flipV="1">
          <a:off x="3797300" y="9849000"/>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90948</xdr:rowOff>
    </xdr:from>
    <xdr:to>
      <xdr:col>5</xdr:col>
      <xdr:colOff>358775</xdr:colOff>
      <xdr:row>57</xdr:row>
      <xdr:rowOff>128605</xdr:rowOff>
    </xdr:to>
    <xdr:cxnSp macro="">
      <xdr:nvCxnSpPr>
        <xdr:cNvPr id="125" name="直線コネクタ 124"/>
        <xdr:cNvCxnSpPr/>
      </xdr:nvCxnSpPr>
      <xdr:spPr>
        <a:xfrm flipV="1">
          <a:off x="2908300" y="9863598"/>
          <a:ext cx="889000" cy="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124423</xdr:rowOff>
    </xdr:from>
    <xdr:to>
      <xdr:col>4</xdr:col>
      <xdr:colOff>155575</xdr:colOff>
      <xdr:row>57</xdr:row>
      <xdr:rowOff>128605</xdr:rowOff>
    </xdr:to>
    <xdr:cxnSp macro="">
      <xdr:nvCxnSpPr>
        <xdr:cNvPr id="128" name="直線コネクタ 127"/>
        <xdr:cNvCxnSpPr/>
      </xdr:nvCxnSpPr>
      <xdr:spPr>
        <a:xfrm>
          <a:off x="2019300" y="9897073"/>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124423</xdr:rowOff>
    </xdr:from>
    <xdr:to>
      <xdr:col>2</xdr:col>
      <xdr:colOff>638175</xdr:colOff>
      <xdr:row>57</xdr:row>
      <xdr:rowOff>133538</xdr:rowOff>
    </xdr:to>
    <xdr:cxnSp macro="">
      <xdr:nvCxnSpPr>
        <xdr:cNvPr id="131" name="直線コネクタ 130"/>
        <xdr:cNvCxnSpPr/>
      </xdr:nvCxnSpPr>
      <xdr:spPr>
        <a:xfrm flipV="1">
          <a:off x="1130300" y="9897073"/>
          <a:ext cx="889000" cy="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9806</xdr:rowOff>
    </xdr:from>
    <xdr:ext cx="599010" cy="259045"/>
    <xdr:sp macro="" textlink="">
      <xdr:nvSpPr>
        <xdr:cNvPr id="135" name="テキスト ボックス 134"/>
        <xdr:cNvSpPr txBox="1"/>
      </xdr:nvSpPr>
      <xdr:spPr>
        <a:xfrm>
          <a:off x="830794" y="995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25550</xdr:rowOff>
    </xdr:from>
    <xdr:to>
      <xdr:col>6</xdr:col>
      <xdr:colOff>561975</xdr:colOff>
      <xdr:row>57</xdr:row>
      <xdr:rowOff>127150</xdr:rowOff>
    </xdr:to>
    <xdr:sp macro="" textlink="">
      <xdr:nvSpPr>
        <xdr:cNvPr id="141" name="円/楕円 140"/>
        <xdr:cNvSpPr/>
      </xdr:nvSpPr>
      <xdr:spPr>
        <a:xfrm>
          <a:off x="4584700" y="97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48427</xdr:rowOff>
    </xdr:from>
    <xdr:ext cx="599010" cy="259045"/>
    <xdr:sp macro="" textlink="">
      <xdr:nvSpPr>
        <xdr:cNvPr id="142" name="物件費該当値テキスト"/>
        <xdr:cNvSpPr txBox="1"/>
      </xdr:nvSpPr>
      <xdr:spPr>
        <a:xfrm>
          <a:off x="4686300" y="964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40148</xdr:rowOff>
    </xdr:from>
    <xdr:to>
      <xdr:col>5</xdr:col>
      <xdr:colOff>409575</xdr:colOff>
      <xdr:row>57</xdr:row>
      <xdr:rowOff>141748</xdr:rowOff>
    </xdr:to>
    <xdr:sp macro="" textlink="">
      <xdr:nvSpPr>
        <xdr:cNvPr id="143" name="円/楕円 142"/>
        <xdr:cNvSpPr/>
      </xdr:nvSpPr>
      <xdr:spPr>
        <a:xfrm>
          <a:off x="3746500" y="98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158275</xdr:rowOff>
    </xdr:from>
    <xdr:ext cx="599010" cy="259045"/>
    <xdr:sp macro="" textlink="">
      <xdr:nvSpPr>
        <xdr:cNvPr id="144" name="テキスト ボックス 143"/>
        <xdr:cNvSpPr txBox="1"/>
      </xdr:nvSpPr>
      <xdr:spPr>
        <a:xfrm>
          <a:off x="3497794" y="958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77805</xdr:rowOff>
    </xdr:from>
    <xdr:to>
      <xdr:col>4</xdr:col>
      <xdr:colOff>206375</xdr:colOff>
      <xdr:row>58</xdr:row>
      <xdr:rowOff>7955</xdr:rowOff>
    </xdr:to>
    <xdr:sp macro="" textlink="">
      <xdr:nvSpPr>
        <xdr:cNvPr id="145" name="円/楕円 144"/>
        <xdr:cNvSpPr/>
      </xdr:nvSpPr>
      <xdr:spPr>
        <a:xfrm>
          <a:off x="2857500" y="98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24482</xdr:rowOff>
    </xdr:from>
    <xdr:ext cx="599010" cy="259045"/>
    <xdr:sp macro="" textlink="">
      <xdr:nvSpPr>
        <xdr:cNvPr id="146" name="テキスト ボックス 145"/>
        <xdr:cNvSpPr txBox="1"/>
      </xdr:nvSpPr>
      <xdr:spPr>
        <a:xfrm>
          <a:off x="2608794" y="962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73623</xdr:rowOff>
    </xdr:from>
    <xdr:to>
      <xdr:col>3</xdr:col>
      <xdr:colOff>3175</xdr:colOff>
      <xdr:row>58</xdr:row>
      <xdr:rowOff>3773</xdr:rowOff>
    </xdr:to>
    <xdr:sp macro="" textlink="">
      <xdr:nvSpPr>
        <xdr:cNvPr id="147" name="円/楕円 146"/>
        <xdr:cNvSpPr/>
      </xdr:nvSpPr>
      <xdr:spPr>
        <a:xfrm>
          <a:off x="1968500" y="98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166350</xdr:rowOff>
    </xdr:from>
    <xdr:ext cx="599010" cy="259045"/>
    <xdr:sp macro="" textlink="">
      <xdr:nvSpPr>
        <xdr:cNvPr id="148" name="テキスト ボックス 147"/>
        <xdr:cNvSpPr txBox="1"/>
      </xdr:nvSpPr>
      <xdr:spPr>
        <a:xfrm>
          <a:off x="1719794" y="99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82738</xdr:rowOff>
    </xdr:from>
    <xdr:to>
      <xdr:col>1</xdr:col>
      <xdr:colOff>485775</xdr:colOff>
      <xdr:row>58</xdr:row>
      <xdr:rowOff>12888</xdr:rowOff>
    </xdr:to>
    <xdr:sp macro="" textlink="">
      <xdr:nvSpPr>
        <xdr:cNvPr id="149" name="円/楕円 148"/>
        <xdr:cNvSpPr/>
      </xdr:nvSpPr>
      <xdr:spPr>
        <a:xfrm>
          <a:off x="1079500" y="98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29415</xdr:rowOff>
    </xdr:from>
    <xdr:ext cx="599010" cy="259045"/>
    <xdr:sp macro="" textlink="">
      <xdr:nvSpPr>
        <xdr:cNvPr id="150" name="テキスト ボックス 149"/>
        <xdr:cNvSpPr txBox="1"/>
      </xdr:nvSpPr>
      <xdr:spPr>
        <a:xfrm>
          <a:off x="830794" y="963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133166</xdr:rowOff>
    </xdr:from>
    <xdr:to>
      <xdr:col>6</xdr:col>
      <xdr:colOff>511175</xdr:colOff>
      <xdr:row>76</xdr:row>
      <xdr:rowOff>80378</xdr:rowOff>
    </xdr:to>
    <xdr:cxnSp macro="">
      <xdr:nvCxnSpPr>
        <xdr:cNvPr id="179" name="直線コネクタ 178"/>
        <xdr:cNvCxnSpPr/>
      </xdr:nvCxnSpPr>
      <xdr:spPr>
        <a:xfrm>
          <a:off x="3797300" y="12649016"/>
          <a:ext cx="838200" cy="4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133166</xdr:rowOff>
    </xdr:from>
    <xdr:to>
      <xdr:col>5</xdr:col>
      <xdr:colOff>358775</xdr:colOff>
      <xdr:row>75</xdr:row>
      <xdr:rowOff>118611</xdr:rowOff>
    </xdr:to>
    <xdr:cxnSp macro="">
      <xdr:nvCxnSpPr>
        <xdr:cNvPr id="182" name="直線コネクタ 181"/>
        <xdr:cNvCxnSpPr/>
      </xdr:nvCxnSpPr>
      <xdr:spPr>
        <a:xfrm flipV="1">
          <a:off x="2908300" y="12649016"/>
          <a:ext cx="889000" cy="3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103524</xdr:rowOff>
    </xdr:from>
    <xdr:to>
      <xdr:col>4</xdr:col>
      <xdr:colOff>155575</xdr:colOff>
      <xdr:row>75</xdr:row>
      <xdr:rowOff>118611</xdr:rowOff>
    </xdr:to>
    <xdr:cxnSp macro="">
      <xdr:nvCxnSpPr>
        <xdr:cNvPr id="185" name="直線コネクタ 184"/>
        <xdr:cNvCxnSpPr/>
      </xdr:nvCxnSpPr>
      <xdr:spPr>
        <a:xfrm>
          <a:off x="2019300" y="12790824"/>
          <a:ext cx="889000" cy="1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103524</xdr:rowOff>
    </xdr:from>
    <xdr:to>
      <xdr:col>2</xdr:col>
      <xdr:colOff>638175</xdr:colOff>
      <xdr:row>76</xdr:row>
      <xdr:rowOff>141224</xdr:rowOff>
    </xdr:to>
    <xdr:cxnSp macro="">
      <xdr:nvCxnSpPr>
        <xdr:cNvPr id="188" name="直線コネクタ 187"/>
        <xdr:cNvCxnSpPr/>
      </xdr:nvCxnSpPr>
      <xdr:spPr>
        <a:xfrm flipV="1">
          <a:off x="1130300" y="12790824"/>
          <a:ext cx="889000" cy="38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29578</xdr:rowOff>
    </xdr:from>
    <xdr:to>
      <xdr:col>6</xdr:col>
      <xdr:colOff>561975</xdr:colOff>
      <xdr:row>76</xdr:row>
      <xdr:rowOff>131178</xdr:rowOff>
    </xdr:to>
    <xdr:sp macro="" textlink="">
      <xdr:nvSpPr>
        <xdr:cNvPr id="198" name="円/楕円 197"/>
        <xdr:cNvSpPr/>
      </xdr:nvSpPr>
      <xdr:spPr>
        <a:xfrm>
          <a:off x="4584700" y="130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52455</xdr:rowOff>
    </xdr:from>
    <xdr:ext cx="534377" cy="259045"/>
    <xdr:sp macro="" textlink="">
      <xdr:nvSpPr>
        <xdr:cNvPr id="199" name="維持補修費該当値テキスト"/>
        <xdr:cNvSpPr txBox="1"/>
      </xdr:nvSpPr>
      <xdr:spPr>
        <a:xfrm>
          <a:off x="4686300" y="1291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82366</xdr:rowOff>
    </xdr:from>
    <xdr:to>
      <xdr:col>5</xdr:col>
      <xdr:colOff>409575</xdr:colOff>
      <xdr:row>74</xdr:row>
      <xdr:rowOff>12516</xdr:rowOff>
    </xdr:to>
    <xdr:sp macro="" textlink="">
      <xdr:nvSpPr>
        <xdr:cNvPr id="200" name="円/楕円 199"/>
        <xdr:cNvSpPr/>
      </xdr:nvSpPr>
      <xdr:spPr>
        <a:xfrm>
          <a:off x="3746500" y="125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29043</xdr:rowOff>
    </xdr:from>
    <xdr:ext cx="534377" cy="259045"/>
    <xdr:sp macro="" textlink="">
      <xdr:nvSpPr>
        <xdr:cNvPr id="201" name="テキスト ボックス 200"/>
        <xdr:cNvSpPr txBox="1"/>
      </xdr:nvSpPr>
      <xdr:spPr>
        <a:xfrm>
          <a:off x="3530111" y="1237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67811</xdr:rowOff>
    </xdr:from>
    <xdr:to>
      <xdr:col>4</xdr:col>
      <xdr:colOff>206375</xdr:colOff>
      <xdr:row>75</xdr:row>
      <xdr:rowOff>169411</xdr:rowOff>
    </xdr:to>
    <xdr:sp macro="" textlink="">
      <xdr:nvSpPr>
        <xdr:cNvPr id="202" name="円/楕円 201"/>
        <xdr:cNvSpPr/>
      </xdr:nvSpPr>
      <xdr:spPr>
        <a:xfrm>
          <a:off x="2857500" y="129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14488</xdr:rowOff>
    </xdr:from>
    <xdr:ext cx="534377" cy="259045"/>
    <xdr:sp macro="" textlink="">
      <xdr:nvSpPr>
        <xdr:cNvPr id="203" name="テキスト ボックス 202"/>
        <xdr:cNvSpPr txBox="1"/>
      </xdr:nvSpPr>
      <xdr:spPr>
        <a:xfrm>
          <a:off x="2641111" y="127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52724</xdr:rowOff>
    </xdr:from>
    <xdr:to>
      <xdr:col>3</xdr:col>
      <xdr:colOff>3175</xdr:colOff>
      <xdr:row>74</xdr:row>
      <xdr:rowOff>154324</xdr:rowOff>
    </xdr:to>
    <xdr:sp macro="" textlink="">
      <xdr:nvSpPr>
        <xdr:cNvPr id="204" name="円/楕円 203"/>
        <xdr:cNvSpPr/>
      </xdr:nvSpPr>
      <xdr:spPr>
        <a:xfrm>
          <a:off x="1968500" y="127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170851</xdr:rowOff>
    </xdr:from>
    <xdr:ext cx="534377" cy="259045"/>
    <xdr:sp macro="" textlink="">
      <xdr:nvSpPr>
        <xdr:cNvPr id="205" name="テキスト ボックス 204"/>
        <xdr:cNvSpPr txBox="1"/>
      </xdr:nvSpPr>
      <xdr:spPr>
        <a:xfrm>
          <a:off x="1752111" y="1251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90424</xdr:rowOff>
    </xdr:from>
    <xdr:to>
      <xdr:col>1</xdr:col>
      <xdr:colOff>485775</xdr:colOff>
      <xdr:row>77</xdr:row>
      <xdr:rowOff>20574</xdr:rowOff>
    </xdr:to>
    <xdr:sp macro="" textlink="">
      <xdr:nvSpPr>
        <xdr:cNvPr id="206" name="円/楕円 205"/>
        <xdr:cNvSpPr/>
      </xdr:nvSpPr>
      <xdr:spPr>
        <a:xfrm>
          <a:off x="1079500" y="131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37101</xdr:rowOff>
    </xdr:from>
    <xdr:ext cx="534377" cy="259045"/>
    <xdr:sp macro="" textlink="">
      <xdr:nvSpPr>
        <xdr:cNvPr id="207" name="テキスト ボックス 206"/>
        <xdr:cNvSpPr txBox="1"/>
      </xdr:nvSpPr>
      <xdr:spPr>
        <a:xfrm>
          <a:off x="863111" y="12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117145</xdr:rowOff>
    </xdr:from>
    <xdr:to>
      <xdr:col>6</xdr:col>
      <xdr:colOff>511175</xdr:colOff>
      <xdr:row>97</xdr:row>
      <xdr:rowOff>108217</xdr:rowOff>
    </xdr:to>
    <xdr:cxnSp macro="">
      <xdr:nvCxnSpPr>
        <xdr:cNvPr id="237" name="直線コネクタ 236"/>
        <xdr:cNvCxnSpPr/>
      </xdr:nvCxnSpPr>
      <xdr:spPr>
        <a:xfrm flipV="1">
          <a:off x="3797300" y="16576345"/>
          <a:ext cx="838200" cy="1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108217</xdr:rowOff>
    </xdr:from>
    <xdr:to>
      <xdr:col>5</xdr:col>
      <xdr:colOff>358775</xdr:colOff>
      <xdr:row>97</xdr:row>
      <xdr:rowOff>146875</xdr:rowOff>
    </xdr:to>
    <xdr:cxnSp macro="">
      <xdr:nvCxnSpPr>
        <xdr:cNvPr id="240" name="直線コネクタ 239"/>
        <xdr:cNvCxnSpPr/>
      </xdr:nvCxnSpPr>
      <xdr:spPr>
        <a:xfrm flipV="1">
          <a:off x="2908300" y="16738867"/>
          <a:ext cx="889000" cy="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146875</xdr:rowOff>
    </xdr:from>
    <xdr:to>
      <xdr:col>4</xdr:col>
      <xdr:colOff>155575</xdr:colOff>
      <xdr:row>98</xdr:row>
      <xdr:rowOff>126442</xdr:rowOff>
    </xdr:to>
    <xdr:cxnSp macro="">
      <xdr:nvCxnSpPr>
        <xdr:cNvPr id="243" name="直線コネクタ 242"/>
        <xdr:cNvCxnSpPr/>
      </xdr:nvCxnSpPr>
      <xdr:spPr>
        <a:xfrm flipV="1">
          <a:off x="2019300" y="16777525"/>
          <a:ext cx="889000" cy="1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126442</xdr:rowOff>
    </xdr:from>
    <xdr:to>
      <xdr:col>2</xdr:col>
      <xdr:colOff>638175</xdr:colOff>
      <xdr:row>99</xdr:row>
      <xdr:rowOff>21513</xdr:rowOff>
    </xdr:to>
    <xdr:cxnSp macro="">
      <xdr:nvCxnSpPr>
        <xdr:cNvPr id="246" name="直線コネクタ 245"/>
        <xdr:cNvCxnSpPr/>
      </xdr:nvCxnSpPr>
      <xdr:spPr>
        <a:xfrm flipV="1">
          <a:off x="1130300" y="16928542"/>
          <a:ext cx="889000" cy="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66345</xdr:rowOff>
    </xdr:from>
    <xdr:to>
      <xdr:col>6</xdr:col>
      <xdr:colOff>561975</xdr:colOff>
      <xdr:row>96</xdr:row>
      <xdr:rowOff>167945</xdr:rowOff>
    </xdr:to>
    <xdr:sp macro="" textlink="">
      <xdr:nvSpPr>
        <xdr:cNvPr id="256" name="円/楕円 255"/>
        <xdr:cNvSpPr/>
      </xdr:nvSpPr>
      <xdr:spPr>
        <a:xfrm>
          <a:off x="4584700" y="165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44772</xdr:rowOff>
    </xdr:from>
    <xdr:ext cx="534377" cy="259045"/>
    <xdr:sp macro="" textlink="">
      <xdr:nvSpPr>
        <xdr:cNvPr id="257" name="扶助費該当値テキスト"/>
        <xdr:cNvSpPr txBox="1"/>
      </xdr:nvSpPr>
      <xdr:spPr>
        <a:xfrm>
          <a:off x="4686300" y="1650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57417</xdr:rowOff>
    </xdr:from>
    <xdr:to>
      <xdr:col>5</xdr:col>
      <xdr:colOff>409575</xdr:colOff>
      <xdr:row>97</xdr:row>
      <xdr:rowOff>159017</xdr:rowOff>
    </xdr:to>
    <xdr:sp macro="" textlink="">
      <xdr:nvSpPr>
        <xdr:cNvPr id="258" name="円/楕円 257"/>
        <xdr:cNvSpPr/>
      </xdr:nvSpPr>
      <xdr:spPr>
        <a:xfrm>
          <a:off x="3746500" y="166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150144</xdr:rowOff>
    </xdr:from>
    <xdr:ext cx="534377" cy="259045"/>
    <xdr:sp macro="" textlink="">
      <xdr:nvSpPr>
        <xdr:cNvPr id="259" name="テキスト ボックス 258"/>
        <xdr:cNvSpPr txBox="1"/>
      </xdr:nvSpPr>
      <xdr:spPr>
        <a:xfrm>
          <a:off x="3530111" y="167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96075</xdr:rowOff>
    </xdr:from>
    <xdr:to>
      <xdr:col>4</xdr:col>
      <xdr:colOff>206375</xdr:colOff>
      <xdr:row>98</xdr:row>
      <xdr:rowOff>26225</xdr:rowOff>
    </xdr:to>
    <xdr:sp macro="" textlink="">
      <xdr:nvSpPr>
        <xdr:cNvPr id="260" name="円/楕円 259"/>
        <xdr:cNvSpPr/>
      </xdr:nvSpPr>
      <xdr:spPr>
        <a:xfrm>
          <a:off x="2857500" y="167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17352</xdr:rowOff>
    </xdr:from>
    <xdr:ext cx="534377" cy="259045"/>
    <xdr:sp macro="" textlink="">
      <xdr:nvSpPr>
        <xdr:cNvPr id="261" name="テキスト ボックス 260"/>
        <xdr:cNvSpPr txBox="1"/>
      </xdr:nvSpPr>
      <xdr:spPr>
        <a:xfrm>
          <a:off x="2641111" y="168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75642</xdr:rowOff>
    </xdr:from>
    <xdr:to>
      <xdr:col>3</xdr:col>
      <xdr:colOff>3175</xdr:colOff>
      <xdr:row>99</xdr:row>
      <xdr:rowOff>5792</xdr:rowOff>
    </xdr:to>
    <xdr:sp macro="" textlink="">
      <xdr:nvSpPr>
        <xdr:cNvPr id="262" name="円/楕円 261"/>
        <xdr:cNvSpPr/>
      </xdr:nvSpPr>
      <xdr:spPr>
        <a:xfrm>
          <a:off x="1968500" y="168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168369</xdr:rowOff>
    </xdr:from>
    <xdr:ext cx="534377" cy="259045"/>
    <xdr:sp macro="" textlink="">
      <xdr:nvSpPr>
        <xdr:cNvPr id="263" name="テキスト ボックス 262"/>
        <xdr:cNvSpPr txBox="1"/>
      </xdr:nvSpPr>
      <xdr:spPr>
        <a:xfrm>
          <a:off x="1752111" y="169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142163</xdr:rowOff>
    </xdr:from>
    <xdr:to>
      <xdr:col>1</xdr:col>
      <xdr:colOff>485775</xdr:colOff>
      <xdr:row>99</xdr:row>
      <xdr:rowOff>72313</xdr:rowOff>
    </xdr:to>
    <xdr:sp macro="" textlink="">
      <xdr:nvSpPr>
        <xdr:cNvPr id="264" name="円/楕円 263"/>
        <xdr:cNvSpPr/>
      </xdr:nvSpPr>
      <xdr:spPr>
        <a:xfrm>
          <a:off x="1079500" y="169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63440</xdr:rowOff>
    </xdr:from>
    <xdr:ext cx="534377" cy="259045"/>
    <xdr:sp macro="" textlink="">
      <xdr:nvSpPr>
        <xdr:cNvPr id="265" name="テキスト ボックス 264"/>
        <xdr:cNvSpPr txBox="1"/>
      </xdr:nvSpPr>
      <xdr:spPr>
        <a:xfrm>
          <a:off x="863111" y="1703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11692</xdr:rowOff>
    </xdr:from>
    <xdr:to>
      <xdr:col>15</xdr:col>
      <xdr:colOff>180975</xdr:colOff>
      <xdr:row>35</xdr:row>
      <xdr:rowOff>83022</xdr:rowOff>
    </xdr:to>
    <xdr:cxnSp macro="">
      <xdr:nvCxnSpPr>
        <xdr:cNvPr id="294" name="直線コネクタ 293"/>
        <xdr:cNvCxnSpPr/>
      </xdr:nvCxnSpPr>
      <xdr:spPr>
        <a:xfrm flipV="1">
          <a:off x="9639300" y="6012442"/>
          <a:ext cx="838200" cy="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83022</xdr:rowOff>
    </xdr:from>
    <xdr:to>
      <xdr:col>14</xdr:col>
      <xdr:colOff>28575</xdr:colOff>
      <xdr:row>36</xdr:row>
      <xdr:rowOff>6117</xdr:rowOff>
    </xdr:to>
    <xdr:cxnSp macro="">
      <xdr:nvCxnSpPr>
        <xdr:cNvPr id="297" name="直線コネクタ 296"/>
        <xdr:cNvCxnSpPr/>
      </xdr:nvCxnSpPr>
      <xdr:spPr>
        <a:xfrm flipV="1">
          <a:off x="8750300" y="6083772"/>
          <a:ext cx="889000" cy="9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6117</xdr:rowOff>
    </xdr:from>
    <xdr:to>
      <xdr:col>12</xdr:col>
      <xdr:colOff>511175</xdr:colOff>
      <xdr:row>36</xdr:row>
      <xdr:rowOff>68868</xdr:rowOff>
    </xdr:to>
    <xdr:cxnSp macro="">
      <xdr:nvCxnSpPr>
        <xdr:cNvPr id="300" name="直線コネクタ 299"/>
        <xdr:cNvCxnSpPr/>
      </xdr:nvCxnSpPr>
      <xdr:spPr>
        <a:xfrm flipV="1">
          <a:off x="7861300" y="6178317"/>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120332</xdr:rowOff>
    </xdr:from>
    <xdr:ext cx="599010" cy="259045"/>
    <xdr:sp macro="" textlink="">
      <xdr:nvSpPr>
        <xdr:cNvPr id="302" name="テキスト ボックス 301"/>
        <xdr:cNvSpPr txBox="1"/>
      </xdr:nvSpPr>
      <xdr:spPr>
        <a:xfrm>
          <a:off x="8450794" y="62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68868</xdr:rowOff>
    </xdr:from>
    <xdr:to>
      <xdr:col>11</xdr:col>
      <xdr:colOff>307975</xdr:colOff>
      <xdr:row>36</xdr:row>
      <xdr:rowOff>70103</xdr:rowOff>
    </xdr:to>
    <xdr:cxnSp macro="">
      <xdr:nvCxnSpPr>
        <xdr:cNvPr id="303" name="直線コネクタ 302"/>
        <xdr:cNvCxnSpPr/>
      </xdr:nvCxnSpPr>
      <xdr:spPr>
        <a:xfrm flipV="1">
          <a:off x="6972300" y="6241068"/>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166974</xdr:rowOff>
    </xdr:from>
    <xdr:ext cx="599010" cy="259045"/>
    <xdr:sp macro="" textlink="">
      <xdr:nvSpPr>
        <xdr:cNvPr id="305" name="テキスト ボックス 304"/>
        <xdr:cNvSpPr txBox="1"/>
      </xdr:nvSpPr>
      <xdr:spPr>
        <a:xfrm>
          <a:off x="7561794" y="63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26606</xdr:rowOff>
    </xdr:from>
    <xdr:ext cx="599010" cy="259045"/>
    <xdr:sp macro="" textlink="">
      <xdr:nvSpPr>
        <xdr:cNvPr id="307" name="テキスト ボックス 306"/>
        <xdr:cNvSpPr txBox="1"/>
      </xdr:nvSpPr>
      <xdr:spPr>
        <a:xfrm>
          <a:off x="6672794" y="63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132342</xdr:rowOff>
    </xdr:from>
    <xdr:to>
      <xdr:col>15</xdr:col>
      <xdr:colOff>231775</xdr:colOff>
      <xdr:row>35</xdr:row>
      <xdr:rowOff>62492</xdr:rowOff>
    </xdr:to>
    <xdr:sp macro="" textlink="">
      <xdr:nvSpPr>
        <xdr:cNvPr id="313" name="円/楕円 312"/>
        <xdr:cNvSpPr/>
      </xdr:nvSpPr>
      <xdr:spPr>
        <a:xfrm>
          <a:off x="10426700" y="59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155219</xdr:rowOff>
    </xdr:from>
    <xdr:ext cx="599010" cy="259045"/>
    <xdr:sp macro="" textlink="">
      <xdr:nvSpPr>
        <xdr:cNvPr id="314" name="補助費等該当値テキスト"/>
        <xdr:cNvSpPr txBox="1"/>
      </xdr:nvSpPr>
      <xdr:spPr>
        <a:xfrm>
          <a:off x="10528300" y="581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188,598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32222</xdr:rowOff>
    </xdr:from>
    <xdr:to>
      <xdr:col>14</xdr:col>
      <xdr:colOff>79375</xdr:colOff>
      <xdr:row>35</xdr:row>
      <xdr:rowOff>133822</xdr:rowOff>
    </xdr:to>
    <xdr:sp macro="" textlink="">
      <xdr:nvSpPr>
        <xdr:cNvPr id="315" name="円/楕円 314"/>
        <xdr:cNvSpPr/>
      </xdr:nvSpPr>
      <xdr:spPr>
        <a:xfrm>
          <a:off x="9588500" y="60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150349</xdr:rowOff>
    </xdr:from>
    <xdr:ext cx="599010" cy="259045"/>
    <xdr:sp macro="" textlink="">
      <xdr:nvSpPr>
        <xdr:cNvPr id="316" name="テキスト ボックス 315"/>
        <xdr:cNvSpPr txBox="1"/>
      </xdr:nvSpPr>
      <xdr:spPr>
        <a:xfrm>
          <a:off x="9339794" y="580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169,876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126767</xdr:rowOff>
    </xdr:from>
    <xdr:to>
      <xdr:col>12</xdr:col>
      <xdr:colOff>561975</xdr:colOff>
      <xdr:row>36</xdr:row>
      <xdr:rowOff>56917</xdr:rowOff>
    </xdr:to>
    <xdr:sp macro="" textlink="">
      <xdr:nvSpPr>
        <xdr:cNvPr id="317" name="円/楕円 316"/>
        <xdr:cNvSpPr/>
      </xdr:nvSpPr>
      <xdr:spPr>
        <a:xfrm>
          <a:off x="8699500" y="61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73444</xdr:rowOff>
    </xdr:from>
    <xdr:ext cx="599010" cy="259045"/>
    <xdr:sp macro="" textlink="">
      <xdr:nvSpPr>
        <xdr:cNvPr id="318" name="テキスト ボックス 317"/>
        <xdr:cNvSpPr txBox="1"/>
      </xdr:nvSpPr>
      <xdr:spPr>
        <a:xfrm>
          <a:off x="8450794" y="590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18068</xdr:rowOff>
    </xdr:from>
    <xdr:to>
      <xdr:col>11</xdr:col>
      <xdr:colOff>358775</xdr:colOff>
      <xdr:row>36</xdr:row>
      <xdr:rowOff>119668</xdr:rowOff>
    </xdr:to>
    <xdr:sp macro="" textlink="">
      <xdr:nvSpPr>
        <xdr:cNvPr id="319" name="円/楕円 318"/>
        <xdr:cNvSpPr/>
      </xdr:nvSpPr>
      <xdr:spPr>
        <a:xfrm>
          <a:off x="7810500" y="61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136195</xdr:rowOff>
    </xdr:from>
    <xdr:ext cx="599010" cy="259045"/>
    <xdr:sp macro="" textlink="">
      <xdr:nvSpPr>
        <xdr:cNvPr id="320" name="テキスト ボックス 319"/>
        <xdr:cNvSpPr txBox="1"/>
      </xdr:nvSpPr>
      <xdr:spPr>
        <a:xfrm>
          <a:off x="7561794" y="596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19303</xdr:rowOff>
    </xdr:from>
    <xdr:to>
      <xdr:col>10</xdr:col>
      <xdr:colOff>155575</xdr:colOff>
      <xdr:row>36</xdr:row>
      <xdr:rowOff>120903</xdr:rowOff>
    </xdr:to>
    <xdr:sp macro="" textlink="">
      <xdr:nvSpPr>
        <xdr:cNvPr id="321" name="円/楕円 320"/>
        <xdr:cNvSpPr/>
      </xdr:nvSpPr>
      <xdr:spPr>
        <a:xfrm>
          <a:off x="6921500" y="61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137430</xdr:rowOff>
    </xdr:from>
    <xdr:ext cx="599010" cy="259045"/>
    <xdr:sp macro="" textlink="">
      <xdr:nvSpPr>
        <xdr:cNvPr id="322" name="テキスト ボックス 321"/>
        <xdr:cNvSpPr txBox="1"/>
      </xdr:nvSpPr>
      <xdr:spPr>
        <a:xfrm>
          <a:off x="6672794" y="596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82212</xdr:rowOff>
    </xdr:from>
    <xdr:to>
      <xdr:col>15</xdr:col>
      <xdr:colOff>180975</xdr:colOff>
      <xdr:row>58</xdr:row>
      <xdr:rowOff>18299</xdr:rowOff>
    </xdr:to>
    <xdr:cxnSp macro="">
      <xdr:nvCxnSpPr>
        <xdr:cNvPr id="349" name="直線コネクタ 348"/>
        <xdr:cNvCxnSpPr/>
      </xdr:nvCxnSpPr>
      <xdr:spPr>
        <a:xfrm>
          <a:off x="9639300" y="9854862"/>
          <a:ext cx="8382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82212</xdr:rowOff>
    </xdr:from>
    <xdr:to>
      <xdr:col>14</xdr:col>
      <xdr:colOff>28575</xdr:colOff>
      <xdr:row>57</xdr:row>
      <xdr:rowOff>156124</xdr:rowOff>
    </xdr:to>
    <xdr:cxnSp macro="">
      <xdr:nvCxnSpPr>
        <xdr:cNvPr id="352" name="直線コネクタ 351"/>
        <xdr:cNvCxnSpPr/>
      </xdr:nvCxnSpPr>
      <xdr:spPr>
        <a:xfrm flipV="1">
          <a:off x="8750300" y="9854862"/>
          <a:ext cx="889000" cy="7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156124</xdr:rowOff>
    </xdr:from>
    <xdr:to>
      <xdr:col>12</xdr:col>
      <xdr:colOff>511175</xdr:colOff>
      <xdr:row>58</xdr:row>
      <xdr:rowOff>51415</xdr:rowOff>
    </xdr:to>
    <xdr:cxnSp macro="">
      <xdr:nvCxnSpPr>
        <xdr:cNvPr id="355" name="直線コネクタ 354"/>
        <xdr:cNvCxnSpPr/>
      </xdr:nvCxnSpPr>
      <xdr:spPr>
        <a:xfrm flipV="1">
          <a:off x="7861300" y="9928774"/>
          <a:ext cx="889000" cy="6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56863</xdr:rowOff>
    </xdr:from>
    <xdr:ext cx="599010" cy="259045"/>
    <xdr:sp macro="" textlink="">
      <xdr:nvSpPr>
        <xdr:cNvPr id="357" name="テキスト ボックス 356"/>
        <xdr:cNvSpPr txBox="1"/>
      </xdr:nvSpPr>
      <xdr:spPr>
        <a:xfrm>
          <a:off x="8450794"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127543</xdr:rowOff>
    </xdr:from>
    <xdr:to>
      <xdr:col>11</xdr:col>
      <xdr:colOff>307975</xdr:colOff>
      <xdr:row>58</xdr:row>
      <xdr:rowOff>51415</xdr:rowOff>
    </xdr:to>
    <xdr:cxnSp macro="">
      <xdr:nvCxnSpPr>
        <xdr:cNvPr id="358" name="直線コネクタ 357"/>
        <xdr:cNvCxnSpPr/>
      </xdr:nvCxnSpPr>
      <xdr:spPr>
        <a:xfrm>
          <a:off x="6972300" y="9900193"/>
          <a:ext cx="889000" cy="9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80209</xdr:rowOff>
    </xdr:from>
    <xdr:ext cx="599010" cy="259045"/>
    <xdr:sp macro="" textlink="">
      <xdr:nvSpPr>
        <xdr:cNvPr id="362" name="テキスト ボックス 361"/>
        <xdr:cNvSpPr txBox="1"/>
      </xdr:nvSpPr>
      <xdr:spPr>
        <a:xfrm>
          <a:off x="6672794" y="1002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138949</xdr:rowOff>
    </xdr:from>
    <xdr:to>
      <xdr:col>15</xdr:col>
      <xdr:colOff>231775</xdr:colOff>
      <xdr:row>58</xdr:row>
      <xdr:rowOff>69099</xdr:rowOff>
    </xdr:to>
    <xdr:sp macro="" textlink="">
      <xdr:nvSpPr>
        <xdr:cNvPr id="368" name="円/楕円 367"/>
        <xdr:cNvSpPr/>
      </xdr:nvSpPr>
      <xdr:spPr>
        <a:xfrm>
          <a:off x="10426700" y="99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98326</xdr:rowOff>
    </xdr:from>
    <xdr:ext cx="599010" cy="259045"/>
    <xdr:sp macro="" textlink="">
      <xdr:nvSpPr>
        <xdr:cNvPr id="369" name="普通建設事業費該当値テキスト"/>
        <xdr:cNvSpPr txBox="1"/>
      </xdr:nvSpPr>
      <xdr:spPr>
        <a:xfrm>
          <a:off x="10528300" y="969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31412</xdr:rowOff>
    </xdr:from>
    <xdr:to>
      <xdr:col>14</xdr:col>
      <xdr:colOff>79375</xdr:colOff>
      <xdr:row>57</xdr:row>
      <xdr:rowOff>133012</xdr:rowOff>
    </xdr:to>
    <xdr:sp macro="" textlink="">
      <xdr:nvSpPr>
        <xdr:cNvPr id="370" name="円/楕円 369"/>
        <xdr:cNvSpPr/>
      </xdr:nvSpPr>
      <xdr:spPr>
        <a:xfrm>
          <a:off x="9588500" y="98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149539</xdr:rowOff>
    </xdr:from>
    <xdr:ext cx="599010" cy="259045"/>
    <xdr:sp macro="" textlink="">
      <xdr:nvSpPr>
        <xdr:cNvPr id="371" name="テキスト ボックス 370"/>
        <xdr:cNvSpPr txBox="1"/>
      </xdr:nvSpPr>
      <xdr:spPr>
        <a:xfrm>
          <a:off x="9339794" y="957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105324</xdr:rowOff>
    </xdr:from>
    <xdr:to>
      <xdr:col>12</xdr:col>
      <xdr:colOff>561975</xdr:colOff>
      <xdr:row>58</xdr:row>
      <xdr:rowOff>35474</xdr:rowOff>
    </xdr:to>
    <xdr:sp macro="" textlink="">
      <xdr:nvSpPr>
        <xdr:cNvPr id="372" name="円/楕円 371"/>
        <xdr:cNvSpPr/>
      </xdr:nvSpPr>
      <xdr:spPr>
        <a:xfrm>
          <a:off x="8699500" y="98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52001</xdr:rowOff>
    </xdr:from>
    <xdr:ext cx="599010" cy="259045"/>
    <xdr:sp macro="" textlink="">
      <xdr:nvSpPr>
        <xdr:cNvPr id="373" name="テキスト ボックス 372"/>
        <xdr:cNvSpPr txBox="1"/>
      </xdr:nvSpPr>
      <xdr:spPr>
        <a:xfrm>
          <a:off x="8450794" y="965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615</xdr:rowOff>
    </xdr:from>
    <xdr:to>
      <xdr:col>11</xdr:col>
      <xdr:colOff>358775</xdr:colOff>
      <xdr:row>58</xdr:row>
      <xdr:rowOff>102215</xdr:rowOff>
    </xdr:to>
    <xdr:sp macro="" textlink="">
      <xdr:nvSpPr>
        <xdr:cNvPr id="374" name="円/楕円 373"/>
        <xdr:cNvSpPr/>
      </xdr:nvSpPr>
      <xdr:spPr>
        <a:xfrm>
          <a:off x="7810500" y="99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93342</xdr:rowOff>
    </xdr:from>
    <xdr:ext cx="599010" cy="259045"/>
    <xdr:sp macro="" textlink="">
      <xdr:nvSpPr>
        <xdr:cNvPr id="375" name="テキスト ボックス 374"/>
        <xdr:cNvSpPr txBox="1"/>
      </xdr:nvSpPr>
      <xdr:spPr>
        <a:xfrm>
          <a:off x="7561794" y="100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76743</xdr:rowOff>
    </xdr:from>
    <xdr:to>
      <xdr:col>10</xdr:col>
      <xdr:colOff>155575</xdr:colOff>
      <xdr:row>58</xdr:row>
      <xdr:rowOff>6893</xdr:rowOff>
    </xdr:to>
    <xdr:sp macro="" textlink="">
      <xdr:nvSpPr>
        <xdr:cNvPr id="376" name="円/楕円 375"/>
        <xdr:cNvSpPr/>
      </xdr:nvSpPr>
      <xdr:spPr>
        <a:xfrm>
          <a:off x="6921500" y="98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23420</xdr:rowOff>
    </xdr:from>
    <xdr:ext cx="599010" cy="259045"/>
    <xdr:sp macro="" textlink="">
      <xdr:nvSpPr>
        <xdr:cNvPr id="377" name="テキスト ボックス 376"/>
        <xdr:cNvSpPr txBox="1"/>
      </xdr:nvSpPr>
      <xdr:spPr>
        <a:xfrm>
          <a:off x="6672794" y="962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167410</xdr:rowOff>
    </xdr:from>
    <xdr:to>
      <xdr:col>15</xdr:col>
      <xdr:colOff>180975</xdr:colOff>
      <xdr:row>79</xdr:row>
      <xdr:rowOff>34198</xdr:rowOff>
    </xdr:to>
    <xdr:cxnSp macro="">
      <xdr:nvCxnSpPr>
        <xdr:cNvPr id="406" name="直線コネクタ 405"/>
        <xdr:cNvCxnSpPr/>
      </xdr:nvCxnSpPr>
      <xdr:spPr>
        <a:xfrm flipV="1">
          <a:off x="9639300" y="13540510"/>
          <a:ext cx="838200" cy="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141973</xdr:rowOff>
    </xdr:from>
    <xdr:to>
      <xdr:col>14</xdr:col>
      <xdr:colOff>28575</xdr:colOff>
      <xdr:row>79</xdr:row>
      <xdr:rowOff>34198</xdr:rowOff>
    </xdr:to>
    <xdr:cxnSp macro="">
      <xdr:nvCxnSpPr>
        <xdr:cNvPr id="409" name="直線コネクタ 408"/>
        <xdr:cNvCxnSpPr/>
      </xdr:nvCxnSpPr>
      <xdr:spPr>
        <a:xfrm>
          <a:off x="8750300" y="13000723"/>
          <a:ext cx="889000" cy="57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33413</xdr:rowOff>
    </xdr:from>
    <xdr:ext cx="599010" cy="259045"/>
    <xdr:sp macro="" textlink="">
      <xdr:nvSpPr>
        <xdr:cNvPr id="413" name="テキスト ボックス 412"/>
        <xdr:cNvSpPr txBox="1"/>
      </xdr:nvSpPr>
      <xdr:spPr>
        <a:xfrm>
          <a:off x="8450794" y="134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116610</xdr:rowOff>
    </xdr:from>
    <xdr:to>
      <xdr:col>15</xdr:col>
      <xdr:colOff>231775</xdr:colOff>
      <xdr:row>79</xdr:row>
      <xdr:rowOff>46760</xdr:rowOff>
    </xdr:to>
    <xdr:sp macro="" textlink="">
      <xdr:nvSpPr>
        <xdr:cNvPr id="419" name="円/楕円 418"/>
        <xdr:cNvSpPr/>
      </xdr:nvSpPr>
      <xdr:spPr>
        <a:xfrm>
          <a:off x="10426700" y="134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31537</xdr:rowOff>
    </xdr:from>
    <xdr:ext cx="534377" cy="259045"/>
    <xdr:sp macro="" textlink="">
      <xdr:nvSpPr>
        <xdr:cNvPr id="420" name="普通建設事業費 （ うち新規整備　）該当値テキスト"/>
        <xdr:cNvSpPr txBox="1"/>
      </xdr:nvSpPr>
      <xdr:spPr>
        <a:xfrm>
          <a:off x="10528300" y="134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154848</xdr:rowOff>
    </xdr:from>
    <xdr:to>
      <xdr:col>14</xdr:col>
      <xdr:colOff>79375</xdr:colOff>
      <xdr:row>79</xdr:row>
      <xdr:rowOff>84998</xdr:rowOff>
    </xdr:to>
    <xdr:sp macro="" textlink="">
      <xdr:nvSpPr>
        <xdr:cNvPr id="421" name="円/楕円 420"/>
        <xdr:cNvSpPr/>
      </xdr:nvSpPr>
      <xdr:spPr>
        <a:xfrm>
          <a:off x="9588500" y="135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76125</xdr:rowOff>
    </xdr:from>
    <xdr:ext cx="469744" cy="259045"/>
    <xdr:sp macro="" textlink="">
      <xdr:nvSpPr>
        <xdr:cNvPr id="422" name="テキスト ボックス 421"/>
        <xdr:cNvSpPr txBox="1"/>
      </xdr:nvSpPr>
      <xdr:spPr>
        <a:xfrm>
          <a:off x="9404427" y="1362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91173</xdr:rowOff>
    </xdr:from>
    <xdr:to>
      <xdr:col>12</xdr:col>
      <xdr:colOff>561975</xdr:colOff>
      <xdr:row>76</xdr:row>
      <xdr:rowOff>21323</xdr:rowOff>
    </xdr:to>
    <xdr:sp macro="" textlink="">
      <xdr:nvSpPr>
        <xdr:cNvPr id="423" name="円/楕円 422"/>
        <xdr:cNvSpPr/>
      </xdr:nvSpPr>
      <xdr:spPr>
        <a:xfrm>
          <a:off x="8699500" y="129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37850</xdr:rowOff>
    </xdr:from>
    <xdr:ext cx="599010" cy="259045"/>
    <xdr:sp macro="" textlink="">
      <xdr:nvSpPr>
        <xdr:cNvPr id="424" name="テキスト ボックス 423"/>
        <xdr:cNvSpPr txBox="1"/>
      </xdr:nvSpPr>
      <xdr:spPr>
        <a:xfrm>
          <a:off x="8450794" y="1272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37491</xdr:rowOff>
    </xdr:from>
    <xdr:to>
      <xdr:col>15</xdr:col>
      <xdr:colOff>180975</xdr:colOff>
      <xdr:row>97</xdr:row>
      <xdr:rowOff>92683</xdr:rowOff>
    </xdr:to>
    <xdr:cxnSp macro="">
      <xdr:nvCxnSpPr>
        <xdr:cNvPr id="451" name="直線コネクタ 450"/>
        <xdr:cNvCxnSpPr/>
      </xdr:nvCxnSpPr>
      <xdr:spPr>
        <a:xfrm>
          <a:off x="9639300" y="16496691"/>
          <a:ext cx="838200" cy="2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37491</xdr:rowOff>
    </xdr:from>
    <xdr:to>
      <xdr:col>14</xdr:col>
      <xdr:colOff>28575</xdr:colOff>
      <xdr:row>98</xdr:row>
      <xdr:rowOff>113908</xdr:rowOff>
    </xdr:to>
    <xdr:cxnSp macro="">
      <xdr:nvCxnSpPr>
        <xdr:cNvPr id="454" name="直線コネクタ 453"/>
        <xdr:cNvCxnSpPr/>
      </xdr:nvCxnSpPr>
      <xdr:spPr>
        <a:xfrm flipV="1">
          <a:off x="8750300" y="16496691"/>
          <a:ext cx="889000" cy="4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41883</xdr:rowOff>
    </xdr:from>
    <xdr:to>
      <xdr:col>15</xdr:col>
      <xdr:colOff>231775</xdr:colOff>
      <xdr:row>97</xdr:row>
      <xdr:rowOff>143483</xdr:rowOff>
    </xdr:to>
    <xdr:sp macro="" textlink="">
      <xdr:nvSpPr>
        <xdr:cNvPr id="464" name="円/楕円 463"/>
        <xdr:cNvSpPr/>
      </xdr:nvSpPr>
      <xdr:spPr>
        <a:xfrm>
          <a:off x="10426700" y="166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64760</xdr:rowOff>
    </xdr:from>
    <xdr:ext cx="599010" cy="259045"/>
    <xdr:sp macro="" textlink="">
      <xdr:nvSpPr>
        <xdr:cNvPr id="465" name="普通建設事業費 （ うち更新整備　）該当値テキスト"/>
        <xdr:cNvSpPr txBox="1"/>
      </xdr:nvSpPr>
      <xdr:spPr>
        <a:xfrm>
          <a:off x="10528300" y="1652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238,918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158141</xdr:rowOff>
    </xdr:from>
    <xdr:to>
      <xdr:col>14</xdr:col>
      <xdr:colOff>79375</xdr:colOff>
      <xdr:row>96</xdr:row>
      <xdr:rowOff>88291</xdr:rowOff>
    </xdr:to>
    <xdr:sp macro="" textlink="">
      <xdr:nvSpPr>
        <xdr:cNvPr id="466" name="円/楕円 465"/>
        <xdr:cNvSpPr/>
      </xdr:nvSpPr>
      <xdr:spPr>
        <a:xfrm>
          <a:off x="9588500" y="164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104818</xdr:rowOff>
    </xdr:from>
    <xdr:ext cx="599010" cy="259045"/>
    <xdr:sp macro="" textlink="">
      <xdr:nvSpPr>
        <xdr:cNvPr id="467" name="テキスト ボックス 466"/>
        <xdr:cNvSpPr txBox="1"/>
      </xdr:nvSpPr>
      <xdr:spPr>
        <a:xfrm>
          <a:off x="9339794" y="1622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63108</xdr:rowOff>
    </xdr:from>
    <xdr:to>
      <xdr:col>12</xdr:col>
      <xdr:colOff>561975</xdr:colOff>
      <xdr:row>98</xdr:row>
      <xdr:rowOff>164708</xdr:rowOff>
    </xdr:to>
    <xdr:sp macro="" textlink="">
      <xdr:nvSpPr>
        <xdr:cNvPr id="468" name="円/楕円 467"/>
        <xdr:cNvSpPr/>
      </xdr:nvSpPr>
      <xdr:spPr>
        <a:xfrm>
          <a:off x="8699500" y="16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155835</xdr:rowOff>
    </xdr:from>
    <xdr:ext cx="534377" cy="259045"/>
    <xdr:sp macro="" textlink="">
      <xdr:nvSpPr>
        <xdr:cNvPr id="469" name="テキスト ボックス 468"/>
        <xdr:cNvSpPr txBox="1"/>
      </xdr:nvSpPr>
      <xdr:spPr>
        <a:xfrm>
          <a:off x="8483111" y="169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158179</xdr:rowOff>
    </xdr:from>
    <xdr:to>
      <xdr:col>23</xdr:col>
      <xdr:colOff>517525</xdr:colOff>
      <xdr:row>39</xdr:row>
      <xdr:rowOff>10401</xdr:rowOff>
    </xdr:to>
    <xdr:cxnSp macro="">
      <xdr:nvCxnSpPr>
        <xdr:cNvPr id="498" name="直線コネクタ 497"/>
        <xdr:cNvCxnSpPr/>
      </xdr:nvCxnSpPr>
      <xdr:spPr>
        <a:xfrm flipV="1">
          <a:off x="15481300" y="6673279"/>
          <a:ext cx="8382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7734</xdr:rowOff>
    </xdr:from>
    <xdr:to>
      <xdr:col>22</xdr:col>
      <xdr:colOff>365125</xdr:colOff>
      <xdr:row>39</xdr:row>
      <xdr:rowOff>10401</xdr:rowOff>
    </xdr:to>
    <xdr:cxnSp macro="">
      <xdr:nvCxnSpPr>
        <xdr:cNvPr id="501" name="直線コネクタ 500"/>
        <xdr:cNvCxnSpPr/>
      </xdr:nvCxnSpPr>
      <xdr:spPr>
        <a:xfrm>
          <a:off x="14592300" y="6522834"/>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130061</xdr:rowOff>
    </xdr:from>
    <xdr:to>
      <xdr:col>21</xdr:col>
      <xdr:colOff>161925</xdr:colOff>
      <xdr:row>38</xdr:row>
      <xdr:rowOff>7734</xdr:rowOff>
    </xdr:to>
    <xdr:cxnSp macro="">
      <xdr:nvCxnSpPr>
        <xdr:cNvPr id="504" name="直線コネクタ 503"/>
        <xdr:cNvCxnSpPr/>
      </xdr:nvCxnSpPr>
      <xdr:spPr>
        <a:xfrm>
          <a:off x="13703300" y="6302261"/>
          <a:ext cx="889000" cy="2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76864</xdr:rowOff>
    </xdr:from>
    <xdr:ext cx="534377" cy="259045"/>
    <xdr:sp macro="" textlink="">
      <xdr:nvSpPr>
        <xdr:cNvPr id="506" name="テキスト ボックス 505"/>
        <xdr:cNvSpPr txBox="1"/>
      </xdr:nvSpPr>
      <xdr:spPr>
        <a:xfrm>
          <a:off x="14325111" y="65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130061</xdr:rowOff>
    </xdr:from>
    <xdr:to>
      <xdr:col>19</xdr:col>
      <xdr:colOff>644525</xdr:colOff>
      <xdr:row>36</xdr:row>
      <xdr:rowOff>151473</xdr:rowOff>
    </xdr:to>
    <xdr:cxnSp macro="">
      <xdr:nvCxnSpPr>
        <xdr:cNvPr id="507" name="直線コネクタ 506"/>
        <xdr:cNvCxnSpPr/>
      </xdr:nvCxnSpPr>
      <xdr:spPr>
        <a:xfrm flipV="1">
          <a:off x="12814300" y="6302261"/>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58107</xdr:rowOff>
    </xdr:from>
    <xdr:ext cx="534377" cy="259045"/>
    <xdr:sp macro="" textlink="">
      <xdr:nvSpPr>
        <xdr:cNvPr id="509" name="テキスト ボックス 508"/>
        <xdr:cNvSpPr txBox="1"/>
      </xdr:nvSpPr>
      <xdr:spPr>
        <a:xfrm>
          <a:off x="13436111" y="65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169092</xdr:rowOff>
    </xdr:from>
    <xdr:ext cx="534377" cy="259045"/>
    <xdr:sp macro="" textlink="">
      <xdr:nvSpPr>
        <xdr:cNvPr id="511" name="テキスト ボックス 510"/>
        <xdr:cNvSpPr txBox="1"/>
      </xdr:nvSpPr>
      <xdr:spPr>
        <a:xfrm>
          <a:off x="12547111" y="65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107379</xdr:rowOff>
    </xdr:from>
    <xdr:to>
      <xdr:col>23</xdr:col>
      <xdr:colOff>568325</xdr:colOff>
      <xdr:row>39</xdr:row>
      <xdr:rowOff>37529</xdr:rowOff>
    </xdr:to>
    <xdr:sp macro="" textlink="">
      <xdr:nvSpPr>
        <xdr:cNvPr id="517" name="円/楕円 516"/>
        <xdr:cNvSpPr/>
      </xdr:nvSpPr>
      <xdr:spPr>
        <a:xfrm>
          <a:off x="162687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32301</xdr:rowOff>
    </xdr:from>
    <xdr:ext cx="469744" cy="259045"/>
    <xdr:sp macro="" textlink="">
      <xdr:nvSpPr>
        <xdr:cNvPr id="518" name="災害復旧事業費該当値テキスト"/>
        <xdr:cNvSpPr txBox="1"/>
      </xdr:nvSpPr>
      <xdr:spPr>
        <a:xfrm>
          <a:off x="16370300" y="65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131051</xdr:rowOff>
    </xdr:from>
    <xdr:to>
      <xdr:col>22</xdr:col>
      <xdr:colOff>415925</xdr:colOff>
      <xdr:row>39</xdr:row>
      <xdr:rowOff>61201</xdr:rowOff>
    </xdr:to>
    <xdr:sp macro="" textlink="">
      <xdr:nvSpPr>
        <xdr:cNvPr id="519" name="円/楕円 518"/>
        <xdr:cNvSpPr/>
      </xdr:nvSpPr>
      <xdr:spPr>
        <a:xfrm>
          <a:off x="15430500" y="6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52328</xdr:rowOff>
    </xdr:from>
    <xdr:ext cx="469744" cy="259045"/>
    <xdr:sp macro="" textlink="">
      <xdr:nvSpPr>
        <xdr:cNvPr id="520" name="テキスト ボックス 519"/>
        <xdr:cNvSpPr txBox="1"/>
      </xdr:nvSpPr>
      <xdr:spPr>
        <a:xfrm>
          <a:off x="15246427" y="67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128384</xdr:rowOff>
    </xdr:from>
    <xdr:to>
      <xdr:col>21</xdr:col>
      <xdr:colOff>212725</xdr:colOff>
      <xdr:row>38</xdr:row>
      <xdr:rowOff>58534</xdr:rowOff>
    </xdr:to>
    <xdr:sp macro="" textlink="">
      <xdr:nvSpPr>
        <xdr:cNvPr id="521" name="円/楕円 520"/>
        <xdr:cNvSpPr/>
      </xdr:nvSpPr>
      <xdr:spPr>
        <a:xfrm>
          <a:off x="14541500" y="64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75061</xdr:rowOff>
    </xdr:from>
    <xdr:ext cx="534377" cy="259045"/>
    <xdr:sp macro="" textlink="">
      <xdr:nvSpPr>
        <xdr:cNvPr id="522" name="テキスト ボックス 521"/>
        <xdr:cNvSpPr txBox="1"/>
      </xdr:nvSpPr>
      <xdr:spPr>
        <a:xfrm>
          <a:off x="14325111" y="62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79261</xdr:rowOff>
    </xdr:from>
    <xdr:to>
      <xdr:col>20</xdr:col>
      <xdr:colOff>9525</xdr:colOff>
      <xdr:row>37</xdr:row>
      <xdr:rowOff>9411</xdr:rowOff>
    </xdr:to>
    <xdr:sp macro="" textlink="">
      <xdr:nvSpPr>
        <xdr:cNvPr id="523" name="円/楕円 522"/>
        <xdr:cNvSpPr/>
      </xdr:nvSpPr>
      <xdr:spPr>
        <a:xfrm>
          <a:off x="13652500" y="62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25938</xdr:rowOff>
    </xdr:from>
    <xdr:ext cx="534377" cy="259045"/>
    <xdr:sp macro="" textlink="">
      <xdr:nvSpPr>
        <xdr:cNvPr id="524" name="テキスト ボックス 523"/>
        <xdr:cNvSpPr txBox="1"/>
      </xdr:nvSpPr>
      <xdr:spPr>
        <a:xfrm>
          <a:off x="13436111" y="60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100673</xdr:rowOff>
    </xdr:from>
    <xdr:to>
      <xdr:col>18</xdr:col>
      <xdr:colOff>492125</xdr:colOff>
      <xdr:row>37</xdr:row>
      <xdr:rowOff>30823</xdr:rowOff>
    </xdr:to>
    <xdr:sp macro="" textlink="">
      <xdr:nvSpPr>
        <xdr:cNvPr id="525" name="円/楕円 524"/>
        <xdr:cNvSpPr/>
      </xdr:nvSpPr>
      <xdr:spPr>
        <a:xfrm>
          <a:off x="12763500" y="62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47350</xdr:rowOff>
    </xdr:from>
    <xdr:ext cx="534377" cy="259045"/>
    <xdr:sp macro="" textlink="">
      <xdr:nvSpPr>
        <xdr:cNvPr id="526" name="テキスト ボックス 525"/>
        <xdr:cNvSpPr txBox="1"/>
      </xdr:nvSpPr>
      <xdr:spPr>
        <a:xfrm>
          <a:off x="12547111" y="604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56</xdr:row>
      <xdr:rowOff>144434</xdr:rowOff>
    </xdr:from>
    <xdr:ext cx="467179" cy="259045"/>
    <xdr:sp macro="" textlink="">
      <xdr:nvSpPr>
        <xdr:cNvPr id="540" name="テキスト ボックス 539"/>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160762</xdr:rowOff>
    </xdr:from>
    <xdr:ext cx="467179" cy="259045"/>
    <xdr:sp macro="" textlink="">
      <xdr:nvSpPr>
        <xdr:cNvPr id="542" name="テキスト ボックス 541"/>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5642</xdr:rowOff>
    </xdr:from>
    <xdr:ext cx="467179" cy="259045"/>
    <xdr:sp macro="" textlink="">
      <xdr:nvSpPr>
        <xdr:cNvPr id="544" name="テキスト ボックス 543"/>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21970</xdr:rowOff>
    </xdr:from>
    <xdr:ext cx="467179" cy="259045"/>
    <xdr:sp macro="" textlink="">
      <xdr:nvSpPr>
        <xdr:cNvPr id="546" name="テキスト ボックス 545"/>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38299</xdr:rowOff>
    </xdr:from>
    <xdr:ext cx="467179" cy="259045"/>
    <xdr:sp macro="" textlink="">
      <xdr:nvSpPr>
        <xdr:cNvPr id="548" name="テキスト ボックス 547"/>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0" name="テキスト ボックス 54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109655</xdr:rowOff>
    </xdr:from>
    <xdr:to>
      <xdr:col>21</xdr:col>
      <xdr:colOff>161925</xdr:colOff>
      <xdr:row>59</xdr:row>
      <xdr:rowOff>98878</xdr:rowOff>
    </xdr:to>
    <xdr:cxnSp macro="">
      <xdr:nvCxnSpPr>
        <xdr:cNvPr id="563" name="直線コネクタ 562"/>
        <xdr:cNvCxnSpPr/>
      </xdr:nvCxnSpPr>
      <xdr:spPr>
        <a:xfrm>
          <a:off x="13703300" y="8682155"/>
          <a:ext cx="889000" cy="153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109655</xdr:rowOff>
    </xdr:from>
    <xdr:to>
      <xdr:col>19</xdr:col>
      <xdr:colOff>644525</xdr:colOff>
      <xdr:row>56</xdr:row>
      <xdr:rowOff>133495</xdr:rowOff>
    </xdr:to>
    <xdr:cxnSp macro="">
      <xdr:nvCxnSpPr>
        <xdr:cNvPr id="566" name="直線コネクタ 565"/>
        <xdr:cNvCxnSpPr/>
      </xdr:nvCxnSpPr>
      <xdr:spPr>
        <a:xfrm flipV="1">
          <a:off x="12814300" y="8682155"/>
          <a:ext cx="889000" cy="10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17381</xdr:rowOff>
    </xdr:from>
    <xdr:to>
      <xdr:col>20</xdr:col>
      <xdr:colOff>9525</xdr:colOff>
      <xdr:row>59</xdr:row>
      <xdr:rowOff>118981</xdr:rowOff>
    </xdr:to>
    <xdr:sp macro="" textlink="">
      <xdr:nvSpPr>
        <xdr:cNvPr id="567" name="フローチャート : 判断 566"/>
        <xdr:cNvSpPr/>
      </xdr:nvSpPr>
      <xdr:spPr>
        <a:xfrm>
          <a:off x="13652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59</xdr:row>
      <xdr:rowOff>110108</xdr:rowOff>
    </xdr:from>
    <xdr:ext cx="313932" cy="259045"/>
    <xdr:sp macro="" textlink="">
      <xdr:nvSpPr>
        <xdr:cNvPr id="568" name="テキスト ボックス 567"/>
        <xdr:cNvSpPr txBox="1"/>
      </xdr:nvSpPr>
      <xdr:spPr>
        <a:xfrm>
          <a:off x="13546333" y="10225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38608</xdr:rowOff>
    </xdr:from>
    <xdr:to>
      <xdr:col>18</xdr:col>
      <xdr:colOff>492125</xdr:colOff>
      <xdr:row>59</xdr:row>
      <xdr:rowOff>140208</xdr:rowOff>
    </xdr:to>
    <xdr:sp macro="" textlink="">
      <xdr:nvSpPr>
        <xdr:cNvPr id="569" name="フローチャート : 判断 568"/>
        <xdr:cNvSpPr/>
      </xdr:nvSpPr>
      <xdr:spPr>
        <a:xfrm>
          <a:off x="12763500" y="1015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59</xdr:row>
      <xdr:rowOff>131335</xdr:rowOff>
    </xdr:from>
    <xdr:ext cx="313932" cy="259045"/>
    <xdr:sp macro="" textlink="">
      <xdr:nvSpPr>
        <xdr:cNvPr id="570" name="テキスト ボックス 569"/>
        <xdr:cNvSpPr txBox="1"/>
      </xdr:nvSpPr>
      <xdr:spPr>
        <a:xfrm>
          <a:off x="12657333" y="10246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58855</xdr:rowOff>
    </xdr:from>
    <xdr:to>
      <xdr:col>20</xdr:col>
      <xdr:colOff>9525</xdr:colOff>
      <xdr:row>50</xdr:row>
      <xdr:rowOff>160455</xdr:rowOff>
    </xdr:to>
    <xdr:sp macro="" textlink="">
      <xdr:nvSpPr>
        <xdr:cNvPr id="582" name="円/楕円 581"/>
        <xdr:cNvSpPr/>
      </xdr:nvSpPr>
      <xdr:spPr>
        <a:xfrm>
          <a:off x="13652500" y="8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49</xdr:row>
      <xdr:rowOff>5532</xdr:rowOff>
    </xdr:from>
    <xdr:ext cx="469744" cy="259045"/>
    <xdr:sp macro="" textlink="">
      <xdr:nvSpPr>
        <xdr:cNvPr id="583" name="テキスト ボックス 582"/>
        <xdr:cNvSpPr txBox="1"/>
      </xdr:nvSpPr>
      <xdr:spPr>
        <a:xfrm>
          <a:off x="13468427" y="84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82695</xdr:rowOff>
    </xdr:from>
    <xdr:to>
      <xdr:col>18</xdr:col>
      <xdr:colOff>492125</xdr:colOff>
      <xdr:row>57</xdr:row>
      <xdr:rowOff>12845</xdr:rowOff>
    </xdr:to>
    <xdr:sp macro="" textlink="">
      <xdr:nvSpPr>
        <xdr:cNvPr id="584" name="円/楕円 583"/>
        <xdr:cNvSpPr/>
      </xdr:nvSpPr>
      <xdr:spPr>
        <a:xfrm>
          <a:off x="12763500" y="96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55</xdr:row>
      <xdr:rowOff>29372</xdr:rowOff>
    </xdr:from>
    <xdr:ext cx="469744" cy="259045"/>
    <xdr:sp macro="" textlink="">
      <xdr:nvSpPr>
        <xdr:cNvPr id="585" name="テキスト ボックス 584"/>
        <xdr:cNvSpPr txBox="1"/>
      </xdr:nvSpPr>
      <xdr:spPr>
        <a:xfrm>
          <a:off x="12579427" y="94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166980</xdr:rowOff>
    </xdr:from>
    <xdr:to>
      <xdr:col>23</xdr:col>
      <xdr:colOff>517525</xdr:colOff>
      <xdr:row>75</xdr:row>
      <xdr:rowOff>122258</xdr:rowOff>
    </xdr:to>
    <xdr:cxnSp macro="">
      <xdr:nvCxnSpPr>
        <xdr:cNvPr id="614" name="直線コネクタ 613"/>
        <xdr:cNvCxnSpPr/>
      </xdr:nvCxnSpPr>
      <xdr:spPr>
        <a:xfrm>
          <a:off x="15481300" y="12854280"/>
          <a:ext cx="838200" cy="1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136892</xdr:rowOff>
    </xdr:from>
    <xdr:to>
      <xdr:col>22</xdr:col>
      <xdr:colOff>365125</xdr:colOff>
      <xdr:row>74</xdr:row>
      <xdr:rowOff>166980</xdr:rowOff>
    </xdr:to>
    <xdr:cxnSp macro="">
      <xdr:nvCxnSpPr>
        <xdr:cNvPr id="617" name="直線コネクタ 616"/>
        <xdr:cNvCxnSpPr/>
      </xdr:nvCxnSpPr>
      <xdr:spPr>
        <a:xfrm>
          <a:off x="14592300" y="12824192"/>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29248</xdr:rowOff>
    </xdr:from>
    <xdr:to>
      <xdr:col>21</xdr:col>
      <xdr:colOff>161925</xdr:colOff>
      <xdr:row>74</xdr:row>
      <xdr:rowOff>136892</xdr:rowOff>
    </xdr:to>
    <xdr:cxnSp macro="">
      <xdr:nvCxnSpPr>
        <xdr:cNvPr id="620" name="直線コネクタ 619"/>
        <xdr:cNvCxnSpPr/>
      </xdr:nvCxnSpPr>
      <xdr:spPr>
        <a:xfrm>
          <a:off x="13703300" y="12716548"/>
          <a:ext cx="889000" cy="1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107021</xdr:rowOff>
    </xdr:from>
    <xdr:to>
      <xdr:col>19</xdr:col>
      <xdr:colOff>644525</xdr:colOff>
      <xdr:row>74</xdr:row>
      <xdr:rowOff>29248</xdr:rowOff>
    </xdr:to>
    <xdr:cxnSp macro="">
      <xdr:nvCxnSpPr>
        <xdr:cNvPr id="623" name="直線コネクタ 622"/>
        <xdr:cNvCxnSpPr/>
      </xdr:nvCxnSpPr>
      <xdr:spPr>
        <a:xfrm>
          <a:off x="12814300" y="12451421"/>
          <a:ext cx="889000" cy="26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5" name="テキスト ボックス 624"/>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27" name="テキスト ボックス 626"/>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71458</xdr:rowOff>
    </xdr:from>
    <xdr:to>
      <xdr:col>23</xdr:col>
      <xdr:colOff>568325</xdr:colOff>
      <xdr:row>76</xdr:row>
      <xdr:rowOff>1608</xdr:rowOff>
    </xdr:to>
    <xdr:sp macro="" textlink="">
      <xdr:nvSpPr>
        <xdr:cNvPr id="633" name="円/楕円 632"/>
        <xdr:cNvSpPr/>
      </xdr:nvSpPr>
      <xdr:spPr>
        <a:xfrm>
          <a:off x="16268700" y="129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94335</xdr:rowOff>
    </xdr:from>
    <xdr:ext cx="599010" cy="259045"/>
    <xdr:sp macro="" textlink="">
      <xdr:nvSpPr>
        <xdr:cNvPr id="634" name="公債費該当値テキスト"/>
        <xdr:cNvSpPr txBox="1"/>
      </xdr:nvSpPr>
      <xdr:spPr>
        <a:xfrm>
          <a:off x="16370300" y="1278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159,578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116180</xdr:rowOff>
    </xdr:from>
    <xdr:to>
      <xdr:col>22</xdr:col>
      <xdr:colOff>415925</xdr:colOff>
      <xdr:row>75</xdr:row>
      <xdr:rowOff>46330</xdr:rowOff>
    </xdr:to>
    <xdr:sp macro="" textlink="">
      <xdr:nvSpPr>
        <xdr:cNvPr id="635" name="円/楕円 634"/>
        <xdr:cNvSpPr/>
      </xdr:nvSpPr>
      <xdr:spPr>
        <a:xfrm>
          <a:off x="15430500" y="128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62857</xdr:rowOff>
    </xdr:from>
    <xdr:ext cx="599010" cy="259045"/>
    <xdr:sp macro="" textlink="">
      <xdr:nvSpPr>
        <xdr:cNvPr id="636" name="テキスト ボックス 635"/>
        <xdr:cNvSpPr txBox="1"/>
      </xdr:nvSpPr>
      <xdr:spPr>
        <a:xfrm>
          <a:off x="15181794" y="1257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192,840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86092</xdr:rowOff>
    </xdr:from>
    <xdr:to>
      <xdr:col>21</xdr:col>
      <xdr:colOff>212725</xdr:colOff>
      <xdr:row>75</xdr:row>
      <xdr:rowOff>16242</xdr:rowOff>
    </xdr:to>
    <xdr:sp macro="" textlink="">
      <xdr:nvSpPr>
        <xdr:cNvPr id="637" name="円/楕円 636"/>
        <xdr:cNvSpPr/>
      </xdr:nvSpPr>
      <xdr:spPr>
        <a:xfrm>
          <a:off x="14541500" y="127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32769</xdr:rowOff>
    </xdr:from>
    <xdr:ext cx="599010" cy="259045"/>
    <xdr:sp macro="" textlink="">
      <xdr:nvSpPr>
        <xdr:cNvPr id="638" name="テキスト ボックス 637"/>
        <xdr:cNvSpPr txBox="1"/>
      </xdr:nvSpPr>
      <xdr:spPr>
        <a:xfrm>
          <a:off x="14292794" y="1254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200,737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149898</xdr:rowOff>
    </xdr:from>
    <xdr:to>
      <xdr:col>20</xdr:col>
      <xdr:colOff>9525</xdr:colOff>
      <xdr:row>74</xdr:row>
      <xdr:rowOff>80048</xdr:rowOff>
    </xdr:to>
    <xdr:sp macro="" textlink="">
      <xdr:nvSpPr>
        <xdr:cNvPr id="639" name="円/楕円 638"/>
        <xdr:cNvSpPr/>
      </xdr:nvSpPr>
      <xdr:spPr>
        <a:xfrm>
          <a:off x="13652500" y="126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96575</xdr:rowOff>
    </xdr:from>
    <xdr:ext cx="599010" cy="259045"/>
    <xdr:sp macro="" textlink="">
      <xdr:nvSpPr>
        <xdr:cNvPr id="640" name="テキスト ボックス 639"/>
        <xdr:cNvSpPr txBox="1"/>
      </xdr:nvSpPr>
      <xdr:spPr>
        <a:xfrm>
          <a:off x="13403794" y="1244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56221</xdr:rowOff>
    </xdr:from>
    <xdr:to>
      <xdr:col>18</xdr:col>
      <xdr:colOff>492125</xdr:colOff>
      <xdr:row>72</xdr:row>
      <xdr:rowOff>157821</xdr:rowOff>
    </xdr:to>
    <xdr:sp macro="" textlink="">
      <xdr:nvSpPr>
        <xdr:cNvPr id="641" name="円/楕円 640"/>
        <xdr:cNvSpPr/>
      </xdr:nvSpPr>
      <xdr:spPr>
        <a:xfrm>
          <a:off x="12763500" y="12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2898</xdr:rowOff>
    </xdr:from>
    <xdr:ext cx="599010" cy="259045"/>
    <xdr:sp macro="" textlink="">
      <xdr:nvSpPr>
        <xdr:cNvPr id="642" name="テキスト ボックス 641"/>
        <xdr:cNvSpPr txBox="1"/>
      </xdr:nvSpPr>
      <xdr:spPr>
        <a:xfrm>
          <a:off x="12514794" y="1217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107528</xdr:rowOff>
    </xdr:from>
    <xdr:to>
      <xdr:col>23</xdr:col>
      <xdr:colOff>517525</xdr:colOff>
      <xdr:row>96</xdr:row>
      <xdr:rowOff>159097</xdr:rowOff>
    </xdr:to>
    <xdr:cxnSp macro="">
      <xdr:nvCxnSpPr>
        <xdr:cNvPr id="671" name="直線コネクタ 670"/>
        <xdr:cNvCxnSpPr/>
      </xdr:nvCxnSpPr>
      <xdr:spPr>
        <a:xfrm>
          <a:off x="15481300" y="16395278"/>
          <a:ext cx="838200" cy="2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2"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107528</xdr:rowOff>
    </xdr:from>
    <xdr:to>
      <xdr:col>22</xdr:col>
      <xdr:colOff>365125</xdr:colOff>
      <xdr:row>98</xdr:row>
      <xdr:rowOff>35951</xdr:rowOff>
    </xdr:to>
    <xdr:cxnSp macro="">
      <xdr:nvCxnSpPr>
        <xdr:cNvPr id="674" name="直線コネクタ 673"/>
        <xdr:cNvCxnSpPr/>
      </xdr:nvCxnSpPr>
      <xdr:spPr>
        <a:xfrm flipV="1">
          <a:off x="14592300" y="16395278"/>
          <a:ext cx="889000" cy="4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76" name="テキスト ボックス 675"/>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99259</xdr:rowOff>
    </xdr:from>
    <xdr:to>
      <xdr:col>21</xdr:col>
      <xdr:colOff>161925</xdr:colOff>
      <xdr:row>98</xdr:row>
      <xdr:rowOff>35951</xdr:rowOff>
    </xdr:to>
    <xdr:cxnSp macro="">
      <xdr:nvCxnSpPr>
        <xdr:cNvPr id="677" name="直線コネクタ 676"/>
        <xdr:cNvCxnSpPr/>
      </xdr:nvCxnSpPr>
      <xdr:spPr>
        <a:xfrm>
          <a:off x="13703300" y="16729909"/>
          <a:ext cx="889000" cy="10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121341</xdr:rowOff>
    </xdr:from>
    <xdr:ext cx="534377" cy="259045"/>
    <xdr:sp macro="" textlink="">
      <xdr:nvSpPr>
        <xdr:cNvPr id="679" name="テキスト ボックス 678"/>
        <xdr:cNvSpPr txBox="1"/>
      </xdr:nvSpPr>
      <xdr:spPr>
        <a:xfrm>
          <a:off x="14325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99259</xdr:rowOff>
    </xdr:from>
    <xdr:to>
      <xdr:col>19</xdr:col>
      <xdr:colOff>644525</xdr:colOff>
      <xdr:row>97</xdr:row>
      <xdr:rowOff>129569</xdr:rowOff>
    </xdr:to>
    <xdr:cxnSp macro="">
      <xdr:nvCxnSpPr>
        <xdr:cNvPr id="680" name="直線コネクタ 679"/>
        <xdr:cNvCxnSpPr/>
      </xdr:nvCxnSpPr>
      <xdr:spPr>
        <a:xfrm flipV="1">
          <a:off x="12814300" y="16729909"/>
          <a:ext cx="889000" cy="3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101347</xdr:rowOff>
    </xdr:from>
    <xdr:ext cx="534377" cy="259045"/>
    <xdr:sp macro="" textlink="">
      <xdr:nvSpPr>
        <xdr:cNvPr id="682" name="テキスト ボックス 681"/>
        <xdr:cNvSpPr txBox="1"/>
      </xdr:nvSpPr>
      <xdr:spPr>
        <a:xfrm>
          <a:off x="13436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108297</xdr:rowOff>
    </xdr:from>
    <xdr:to>
      <xdr:col>23</xdr:col>
      <xdr:colOff>568325</xdr:colOff>
      <xdr:row>97</xdr:row>
      <xdr:rowOff>38447</xdr:rowOff>
    </xdr:to>
    <xdr:sp macro="" textlink="">
      <xdr:nvSpPr>
        <xdr:cNvPr id="690" name="円/楕円 689"/>
        <xdr:cNvSpPr/>
      </xdr:nvSpPr>
      <xdr:spPr>
        <a:xfrm>
          <a:off x="16268700" y="165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131174</xdr:rowOff>
    </xdr:from>
    <xdr:ext cx="599010" cy="259045"/>
    <xdr:sp macro="" textlink="">
      <xdr:nvSpPr>
        <xdr:cNvPr id="691" name="積立金該当値テキスト"/>
        <xdr:cNvSpPr txBox="1"/>
      </xdr:nvSpPr>
      <xdr:spPr>
        <a:xfrm>
          <a:off x="16370300" y="1641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56728</xdr:rowOff>
    </xdr:from>
    <xdr:to>
      <xdr:col>22</xdr:col>
      <xdr:colOff>415925</xdr:colOff>
      <xdr:row>95</xdr:row>
      <xdr:rowOff>158328</xdr:rowOff>
    </xdr:to>
    <xdr:sp macro="" textlink="">
      <xdr:nvSpPr>
        <xdr:cNvPr id="692" name="円/楕円 691"/>
        <xdr:cNvSpPr/>
      </xdr:nvSpPr>
      <xdr:spPr>
        <a:xfrm>
          <a:off x="15430500" y="163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3405</xdr:rowOff>
    </xdr:from>
    <xdr:ext cx="599010" cy="259045"/>
    <xdr:sp macro="" textlink="">
      <xdr:nvSpPr>
        <xdr:cNvPr id="693" name="テキスト ボックス 692"/>
        <xdr:cNvSpPr txBox="1"/>
      </xdr:nvSpPr>
      <xdr:spPr>
        <a:xfrm>
          <a:off x="15181794" y="1611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156601</xdr:rowOff>
    </xdr:from>
    <xdr:to>
      <xdr:col>21</xdr:col>
      <xdr:colOff>212725</xdr:colOff>
      <xdr:row>98</xdr:row>
      <xdr:rowOff>86751</xdr:rowOff>
    </xdr:to>
    <xdr:sp macro="" textlink="">
      <xdr:nvSpPr>
        <xdr:cNvPr id="694" name="円/楕円 693"/>
        <xdr:cNvSpPr/>
      </xdr:nvSpPr>
      <xdr:spPr>
        <a:xfrm>
          <a:off x="14541500" y="167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103278</xdr:rowOff>
    </xdr:from>
    <xdr:ext cx="534377" cy="259045"/>
    <xdr:sp macro="" textlink="">
      <xdr:nvSpPr>
        <xdr:cNvPr id="695" name="テキスト ボックス 694"/>
        <xdr:cNvSpPr txBox="1"/>
      </xdr:nvSpPr>
      <xdr:spPr>
        <a:xfrm>
          <a:off x="14325111" y="1656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48459</xdr:rowOff>
    </xdr:from>
    <xdr:to>
      <xdr:col>20</xdr:col>
      <xdr:colOff>9525</xdr:colOff>
      <xdr:row>97</xdr:row>
      <xdr:rowOff>150059</xdr:rowOff>
    </xdr:to>
    <xdr:sp macro="" textlink="">
      <xdr:nvSpPr>
        <xdr:cNvPr id="696" name="円/楕円 695"/>
        <xdr:cNvSpPr/>
      </xdr:nvSpPr>
      <xdr:spPr>
        <a:xfrm>
          <a:off x="13652500" y="166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166586</xdr:rowOff>
    </xdr:from>
    <xdr:ext cx="599010" cy="259045"/>
    <xdr:sp macro="" textlink="">
      <xdr:nvSpPr>
        <xdr:cNvPr id="697" name="テキスト ボックス 696"/>
        <xdr:cNvSpPr txBox="1"/>
      </xdr:nvSpPr>
      <xdr:spPr>
        <a:xfrm>
          <a:off x="13403794" y="164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78769</xdr:rowOff>
    </xdr:from>
    <xdr:to>
      <xdr:col>18</xdr:col>
      <xdr:colOff>492125</xdr:colOff>
      <xdr:row>98</xdr:row>
      <xdr:rowOff>8919</xdr:rowOff>
    </xdr:to>
    <xdr:sp macro="" textlink="">
      <xdr:nvSpPr>
        <xdr:cNvPr id="698" name="円/楕円 697"/>
        <xdr:cNvSpPr/>
      </xdr:nvSpPr>
      <xdr:spPr>
        <a:xfrm>
          <a:off x="12763500" y="167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46</xdr:rowOff>
    </xdr:from>
    <xdr:ext cx="599010" cy="259045"/>
    <xdr:sp macro="" textlink="">
      <xdr:nvSpPr>
        <xdr:cNvPr id="699" name="テキスト ボックス 698"/>
        <xdr:cNvSpPr txBox="1"/>
      </xdr:nvSpPr>
      <xdr:spPr>
        <a:xfrm>
          <a:off x="12514794" y="1680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5" name="円/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7" name="円/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8" name="テキスト ボックス 74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円/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3"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4" name="円/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6" name="円/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8" name="円/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円/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147541</xdr:rowOff>
    </xdr:from>
    <xdr:to>
      <xdr:col>32</xdr:col>
      <xdr:colOff>187325</xdr:colOff>
      <xdr:row>74</xdr:row>
      <xdr:rowOff>98049</xdr:rowOff>
    </xdr:to>
    <xdr:cxnSp macro="">
      <xdr:nvCxnSpPr>
        <xdr:cNvPr id="840" name="直線コネクタ 839"/>
        <xdr:cNvCxnSpPr/>
      </xdr:nvCxnSpPr>
      <xdr:spPr>
        <a:xfrm flipV="1">
          <a:off x="21323300" y="12491941"/>
          <a:ext cx="838200" cy="29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98049</xdr:rowOff>
    </xdr:from>
    <xdr:to>
      <xdr:col>31</xdr:col>
      <xdr:colOff>34925</xdr:colOff>
      <xdr:row>74</xdr:row>
      <xdr:rowOff>168923</xdr:rowOff>
    </xdr:to>
    <xdr:cxnSp macro="">
      <xdr:nvCxnSpPr>
        <xdr:cNvPr id="843" name="直線コネクタ 842"/>
        <xdr:cNvCxnSpPr/>
      </xdr:nvCxnSpPr>
      <xdr:spPr>
        <a:xfrm flipV="1">
          <a:off x="20434300" y="12785349"/>
          <a:ext cx="889000" cy="7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64079</xdr:rowOff>
    </xdr:from>
    <xdr:to>
      <xdr:col>29</xdr:col>
      <xdr:colOff>517525</xdr:colOff>
      <xdr:row>74</xdr:row>
      <xdr:rowOff>168923</xdr:rowOff>
    </xdr:to>
    <xdr:cxnSp macro="">
      <xdr:nvCxnSpPr>
        <xdr:cNvPr id="846" name="直線コネクタ 845"/>
        <xdr:cNvCxnSpPr/>
      </xdr:nvCxnSpPr>
      <xdr:spPr>
        <a:xfrm>
          <a:off x="19545300" y="12751379"/>
          <a:ext cx="889000" cy="10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5775</xdr:rowOff>
    </xdr:from>
    <xdr:ext cx="599010" cy="259045"/>
    <xdr:sp macro="" textlink="">
      <xdr:nvSpPr>
        <xdr:cNvPr id="848" name="テキスト ボックス 847"/>
        <xdr:cNvSpPr txBox="1"/>
      </xdr:nvSpPr>
      <xdr:spPr>
        <a:xfrm>
          <a:off x="20134794"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37478</xdr:rowOff>
    </xdr:from>
    <xdr:to>
      <xdr:col>28</xdr:col>
      <xdr:colOff>314325</xdr:colOff>
      <xdr:row>74</xdr:row>
      <xdr:rowOff>64079</xdr:rowOff>
    </xdr:to>
    <xdr:cxnSp macro="">
      <xdr:nvCxnSpPr>
        <xdr:cNvPr id="849" name="直線コネクタ 848"/>
        <xdr:cNvCxnSpPr/>
      </xdr:nvCxnSpPr>
      <xdr:spPr>
        <a:xfrm>
          <a:off x="18656300" y="12724778"/>
          <a:ext cx="889000" cy="2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1" name="テキスト ボックス 850"/>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96741</xdr:rowOff>
    </xdr:from>
    <xdr:to>
      <xdr:col>32</xdr:col>
      <xdr:colOff>238125</xdr:colOff>
      <xdr:row>73</xdr:row>
      <xdr:rowOff>26891</xdr:rowOff>
    </xdr:to>
    <xdr:sp macro="" textlink="">
      <xdr:nvSpPr>
        <xdr:cNvPr id="859" name="円/楕円 858"/>
        <xdr:cNvSpPr/>
      </xdr:nvSpPr>
      <xdr:spPr>
        <a:xfrm>
          <a:off x="22110700" y="124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119618</xdr:rowOff>
    </xdr:from>
    <xdr:ext cx="599010" cy="259045"/>
    <xdr:sp macro="" textlink="">
      <xdr:nvSpPr>
        <xdr:cNvPr id="860" name="繰出金該当値テキスト"/>
        <xdr:cNvSpPr txBox="1"/>
      </xdr:nvSpPr>
      <xdr:spPr>
        <a:xfrm>
          <a:off x="22212300" y="1229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143,971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47249</xdr:rowOff>
    </xdr:from>
    <xdr:to>
      <xdr:col>31</xdr:col>
      <xdr:colOff>85725</xdr:colOff>
      <xdr:row>74</xdr:row>
      <xdr:rowOff>148849</xdr:rowOff>
    </xdr:to>
    <xdr:sp macro="" textlink="">
      <xdr:nvSpPr>
        <xdr:cNvPr id="861" name="円/楕円 860"/>
        <xdr:cNvSpPr/>
      </xdr:nvSpPr>
      <xdr:spPr>
        <a:xfrm>
          <a:off x="21272500" y="127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165376</xdr:rowOff>
    </xdr:from>
    <xdr:ext cx="599010" cy="259045"/>
    <xdr:sp macro="" textlink="">
      <xdr:nvSpPr>
        <xdr:cNvPr id="862" name="テキスト ボックス 861"/>
        <xdr:cNvSpPr txBox="1"/>
      </xdr:nvSpPr>
      <xdr:spPr>
        <a:xfrm>
          <a:off x="21023794" y="1250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118123</xdr:rowOff>
    </xdr:from>
    <xdr:to>
      <xdr:col>29</xdr:col>
      <xdr:colOff>568325</xdr:colOff>
      <xdr:row>75</xdr:row>
      <xdr:rowOff>48273</xdr:rowOff>
    </xdr:to>
    <xdr:sp macro="" textlink="">
      <xdr:nvSpPr>
        <xdr:cNvPr id="863" name="円/楕円 862"/>
        <xdr:cNvSpPr/>
      </xdr:nvSpPr>
      <xdr:spPr>
        <a:xfrm>
          <a:off x="20383500" y="128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39400</xdr:rowOff>
    </xdr:from>
    <xdr:ext cx="534377" cy="259045"/>
    <xdr:sp macro="" textlink="">
      <xdr:nvSpPr>
        <xdr:cNvPr id="864" name="テキスト ボックス 863"/>
        <xdr:cNvSpPr txBox="1"/>
      </xdr:nvSpPr>
      <xdr:spPr>
        <a:xfrm>
          <a:off x="20167111" y="128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13279</xdr:rowOff>
    </xdr:from>
    <xdr:to>
      <xdr:col>28</xdr:col>
      <xdr:colOff>365125</xdr:colOff>
      <xdr:row>74</xdr:row>
      <xdr:rowOff>114879</xdr:rowOff>
    </xdr:to>
    <xdr:sp macro="" textlink="">
      <xdr:nvSpPr>
        <xdr:cNvPr id="865" name="円/楕円 864"/>
        <xdr:cNvSpPr/>
      </xdr:nvSpPr>
      <xdr:spPr>
        <a:xfrm>
          <a:off x="19494500" y="127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131406</xdr:rowOff>
    </xdr:from>
    <xdr:ext cx="599010" cy="259045"/>
    <xdr:sp macro="" textlink="">
      <xdr:nvSpPr>
        <xdr:cNvPr id="866" name="テキスト ボックス 865"/>
        <xdr:cNvSpPr txBox="1"/>
      </xdr:nvSpPr>
      <xdr:spPr>
        <a:xfrm>
          <a:off x="19245794" y="1247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158128</xdr:rowOff>
    </xdr:from>
    <xdr:to>
      <xdr:col>27</xdr:col>
      <xdr:colOff>161925</xdr:colOff>
      <xdr:row>74</xdr:row>
      <xdr:rowOff>88278</xdr:rowOff>
    </xdr:to>
    <xdr:sp macro="" textlink="">
      <xdr:nvSpPr>
        <xdr:cNvPr id="867" name="円/楕円 866"/>
        <xdr:cNvSpPr/>
      </xdr:nvSpPr>
      <xdr:spPr>
        <a:xfrm>
          <a:off x="18605500" y="126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79405</xdr:rowOff>
    </xdr:from>
    <xdr:ext cx="599010" cy="259045"/>
    <xdr:sp macro="" textlink="">
      <xdr:nvSpPr>
        <xdr:cNvPr id="868" name="テキスト ボックス 867"/>
        <xdr:cNvSpPr txBox="1"/>
      </xdr:nvSpPr>
      <xdr:spPr>
        <a:xfrm>
          <a:off x="18356794" y="1276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年度の住民一人当たりの普通建設事業費が約</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万円と</a:t>
          </a:r>
          <a:r>
            <a:rPr kumimoji="1" lang="ja-JP" altLang="en-US" sz="1100" baseline="0">
              <a:solidFill>
                <a:schemeClr val="dk1"/>
              </a:solidFill>
              <a:effectLst/>
              <a:latin typeface="+mn-lt"/>
              <a:ea typeface="+mn-ea"/>
              <a:cs typeface="+mn-cs"/>
            </a:rPr>
            <a:t>昨年度に比べ約</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万円減少しています。</a:t>
          </a:r>
          <a:r>
            <a:rPr kumimoji="1" lang="ja-JP" altLang="ja-JP" sz="1100" baseline="0">
              <a:solidFill>
                <a:schemeClr val="dk1"/>
              </a:solidFill>
              <a:effectLst/>
              <a:latin typeface="+mn-lt"/>
              <a:ea typeface="+mn-ea"/>
              <a:cs typeface="+mn-cs"/>
            </a:rPr>
            <a:t>要因として、おきよめの湯大規模改修事業</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295,649</a:t>
          </a:r>
          <a:r>
            <a:rPr kumimoji="1" lang="ja-JP" altLang="en-US" sz="1100" baseline="0">
              <a:solidFill>
                <a:schemeClr val="dk1"/>
              </a:solidFill>
              <a:effectLst/>
              <a:latin typeface="+mn-lt"/>
              <a:ea typeface="+mn-ea"/>
              <a:cs typeface="+mn-cs"/>
            </a:rPr>
            <a:t>千円）の完了</a:t>
          </a:r>
          <a:r>
            <a:rPr kumimoji="1" lang="ja-JP" altLang="ja-JP" sz="1100" baseline="0">
              <a:solidFill>
                <a:schemeClr val="dk1"/>
              </a:solidFill>
              <a:effectLst/>
              <a:latin typeface="+mn-lt"/>
              <a:ea typeface="+mn-ea"/>
              <a:cs typeface="+mn-cs"/>
            </a:rPr>
            <a:t>があげられます。平成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年度以降は</a:t>
          </a:r>
          <a:r>
            <a:rPr kumimoji="1" lang="ja-JP" altLang="en-US" sz="1100" baseline="0">
              <a:solidFill>
                <a:schemeClr val="dk1"/>
              </a:solidFill>
              <a:effectLst/>
              <a:latin typeface="+mn-lt"/>
              <a:ea typeface="+mn-ea"/>
              <a:cs typeface="+mn-cs"/>
            </a:rPr>
            <a:t>前年</a:t>
          </a:r>
          <a:r>
            <a:rPr kumimoji="1" lang="ja-JP" altLang="ja-JP" sz="1100" baseline="0">
              <a:solidFill>
                <a:schemeClr val="dk1"/>
              </a:solidFill>
              <a:effectLst/>
              <a:latin typeface="+mn-lt"/>
              <a:ea typeface="+mn-ea"/>
              <a:cs typeface="+mn-cs"/>
            </a:rPr>
            <a:t>同程度の水準で着地する見込みです。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年度の住民一人当たりの積立金額が約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万円と</a:t>
          </a:r>
          <a:r>
            <a:rPr kumimoji="1" lang="ja-JP" altLang="en-US" sz="1100">
              <a:solidFill>
                <a:schemeClr val="dk1"/>
              </a:solidFill>
              <a:effectLst/>
              <a:latin typeface="+mn-lt"/>
              <a:ea typeface="+mn-ea"/>
              <a:cs typeface="+mn-cs"/>
            </a:rPr>
            <a:t>ここ数年に比べると増加してます。</a:t>
          </a:r>
          <a:r>
            <a:rPr kumimoji="1" lang="ja-JP" altLang="ja-JP" sz="1100">
              <a:solidFill>
                <a:schemeClr val="dk1"/>
              </a:solidFill>
              <a:effectLst/>
              <a:latin typeface="+mn-lt"/>
              <a:ea typeface="+mn-ea"/>
              <a:cs typeface="+mn-cs"/>
            </a:rPr>
            <a:t>要因は、財政健全化による財政調整基金の積立の増、ふるさと寄附金基金の積立の増が</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あげられます。特にふるさと寄附金については、今後の使い道をしっかりと見極め、来年度以降も活用していく予定です。</a:t>
          </a:r>
          <a:endParaRPr lang="ja-JP" altLang="ja-JP" sz="1400">
            <a:effectLst/>
          </a:endParaRPr>
        </a:p>
        <a:p>
          <a:r>
            <a:rPr kumimoji="1" lang="ja-JP" altLang="ja-JP" sz="1100">
              <a:solidFill>
                <a:schemeClr val="dk1"/>
              </a:solidFill>
              <a:effectLst/>
              <a:latin typeface="+mn-lt"/>
              <a:ea typeface="+mn-ea"/>
              <a:cs typeface="+mn-cs"/>
            </a:rPr>
            <a:t>　総論として、少ない人口の自治体であることから、人口一人当たりのコストが平均よりも大きくなる傾向にあります。限られた予算内で、住民サービスの維持向上が図れるよう精査して事業を実施します。</a:t>
          </a:r>
          <a:endParaRPr lang="ja-JP" altLang="ja-JP" sz="1400">
            <a:effectLst/>
          </a:endParaRPr>
        </a:p>
        <a:p>
          <a:r>
            <a:rPr kumimoji="1" lang="ja-JP" altLang="ja-JP" sz="1100">
              <a:solidFill>
                <a:schemeClr val="dk1"/>
              </a:solidFill>
              <a:effectLst/>
              <a:latin typeface="+mn-lt"/>
              <a:ea typeface="+mn-ea"/>
              <a:cs typeface="+mn-cs"/>
            </a:rPr>
            <a:t>　また、過剰な投資の抑制、公債費の抑制を基本とした行政運営を行います。</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1,392
1,375
109.44
2,131,494
2,079,729
51,022
1,375,948
2,028,222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100871</xdr:rowOff>
    </xdr:from>
    <xdr:to>
      <xdr:col>6</xdr:col>
      <xdr:colOff>511175</xdr:colOff>
      <xdr:row>37</xdr:row>
      <xdr:rowOff>137757</xdr:rowOff>
    </xdr:to>
    <xdr:cxnSp macro="">
      <xdr:nvCxnSpPr>
        <xdr:cNvPr id="62" name="直線コネクタ 61"/>
        <xdr:cNvCxnSpPr/>
      </xdr:nvCxnSpPr>
      <xdr:spPr>
        <a:xfrm>
          <a:off x="3797300" y="6444521"/>
          <a:ext cx="8382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100871</xdr:rowOff>
    </xdr:from>
    <xdr:to>
      <xdr:col>5</xdr:col>
      <xdr:colOff>358775</xdr:colOff>
      <xdr:row>37</xdr:row>
      <xdr:rowOff>147146</xdr:rowOff>
    </xdr:to>
    <xdr:cxnSp macro="">
      <xdr:nvCxnSpPr>
        <xdr:cNvPr id="65" name="直線コネクタ 64"/>
        <xdr:cNvCxnSpPr/>
      </xdr:nvCxnSpPr>
      <xdr:spPr>
        <a:xfrm flipV="1">
          <a:off x="2908300" y="6444521"/>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147146</xdr:rowOff>
    </xdr:from>
    <xdr:to>
      <xdr:col>4</xdr:col>
      <xdr:colOff>155575</xdr:colOff>
      <xdr:row>38</xdr:row>
      <xdr:rowOff>352</xdr:rowOff>
    </xdr:to>
    <xdr:cxnSp macro="">
      <xdr:nvCxnSpPr>
        <xdr:cNvPr id="68" name="直線コネクタ 67"/>
        <xdr:cNvCxnSpPr/>
      </xdr:nvCxnSpPr>
      <xdr:spPr>
        <a:xfrm flipV="1">
          <a:off x="2019300" y="6490796"/>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158853</xdr:rowOff>
    </xdr:from>
    <xdr:to>
      <xdr:col>2</xdr:col>
      <xdr:colOff>638175</xdr:colOff>
      <xdr:row>38</xdr:row>
      <xdr:rowOff>352</xdr:rowOff>
    </xdr:to>
    <xdr:cxnSp macro="">
      <xdr:nvCxnSpPr>
        <xdr:cNvPr id="71" name="直線コネクタ 70"/>
        <xdr:cNvCxnSpPr/>
      </xdr:nvCxnSpPr>
      <xdr:spPr>
        <a:xfrm>
          <a:off x="1130300" y="6502503"/>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46622</xdr:rowOff>
    </xdr:from>
    <xdr:ext cx="534377" cy="259045"/>
    <xdr:sp macro="" textlink="">
      <xdr:nvSpPr>
        <xdr:cNvPr id="73" name="テキスト ボックス 72"/>
        <xdr:cNvSpPr txBox="1"/>
      </xdr:nvSpPr>
      <xdr:spPr>
        <a:xfrm>
          <a:off x="1752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40793</xdr:rowOff>
    </xdr:from>
    <xdr:ext cx="534377" cy="259045"/>
    <xdr:sp macro="" textlink="">
      <xdr:nvSpPr>
        <xdr:cNvPr id="75" name="テキスト ボックス 74"/>
        <xdr:cNvSpPr txBox="1"/>
      </xdr:nvSpPr>
      <xdr:spPr>
        <a:xfrm>
          <a:off x="863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86957</xdr:rowOff>
    </xdr:from>
    <xdr:to>
      <xdr:col>6</xdr:col>
      <xdr:colOff>561975</xdr:colOff>
      <xdr:row>38</xdr:row>
      <xdr:rowOff>17107</xdr:rowOff>
    </xdr:to>
    <xdr:sp macro="" textlink="">
      <xdr:nvSpPr>
        <xdr:cNvPr id="81" name="円/楕円 80"/>
        <xdr:cNvSpPr/>
      </xdr:nvSpPr>
      <xdr:spPr>
        <a:xfrm>
          <a:off x="45847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109834</xdr:rowOff>
    </xdr:from>
    <xdr:ext cx="534377" cy="259045"/>
    <xdr:sp macro="" textlink="">
      <xdr:nvSpPr>
        <xdr:cNvPr id="82" name="議会費該当値テキスト"/>
        <xdr:cNvSpPr txBox="1"/>
      </xdr:nvSpPr>
      <xdr:spPr>
        <a:xfrm>
          <a:off x="4686300" y="62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50071</xdr:rowOff>
    </xdr:from>
    <xdr:to>
      <xdr:col>5</xdr:col>
      <xdr:colOff>409575</xdr:colOff>
      <xdr:row>37</xdr:row>
      <xdr:rowOff>151671</xdr:rowOff>
    </xdr:to>
    <xdr:sp macro="" textlink="">
      <xdr:nvSpPr>
        <xdr:cNvPr id="83" name="円/楕円 82"/>
        <xdr:cNvSpPr/>
      </xdr:nvSpPr>
      <xdr:spPr>
        <a:xfrm>
          <a:off x="3746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168198</xdr:rowOff>
    </xdr:from>
    <xdr:ext cx="534377" cy="259045"/>
    <xdr:sp macro="" textlink="">
      <xdr:nvSpPr>
        <xdr:cNvPr id="84" name="テキスト ボックス 83"/>
        <xdr:cNvSpPr txBox="1"/>
      </xdr:nvSpPr>
      <xdr:spPr>
        <a:xfrm>
          <a:off x="3530111" y="61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96346</xdr:rowOff>
    </xdr:from>
    <xdr:to>
      <xdr:col>4</xdr:col>
      <xdr:colOff>206375</xdr:colOff>
      <xdr:row>38</xdr:row>
      <xdr:rowOff>26496</xdr:rowOff>
    </xdr:to>
    <xdr:sp macro="" textlink="">
      <xdr:nvSpPr>
        <xdr:cNvPr id="85" name="円/楕円 84"/>
        <xdr:cNvSpPr/>
      </xdr:nvSpPr>
      <xdr:spPr>
        <a:xfrm>
          <a:off x="2857500" y="64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43023</xdr:rowOff>
    </xdr:from>
    <xdr:ext cx="534377" cy="259045"/>
    <xdr:sp macro="" textlink="">
      <xdr:nvSpPr>
        <xdr:cNvPr id="86" name="テキスト ボックス 85"/>
        <xdr:cNvSpPr txBox="1"/>
      </xdr:nvSpPr>
      <xdr:spPr>
        <a:xfrm>
          <a:off x="2641111" y="621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121002</xdr:rowOff>
    </xdr:from>
    <xdr:to>
      <xdr:col>3</xdr:col>
      <xdr:colOff>3175</xdr:colOff>
      <xdr:row>38</xdr:row>
      <xdr:rowOff>51152</xdr:rowOff>
    </xdr:to>
    <xdr:sp macro="" textlink="">
      <xdr:nvSpPr>
        <xdr:cNvPr id="87" name="円/楕円 86"/>
        <xdr:cNvSpPr/>
      </xdr:nvSpPr>
      <xdr:spPr>
        <a:xfrm>
          <a:off x="1968500" y="646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67679</xdr:rowOff>
    </xdr:from>
    <xdr:ext cx="534377" cy="259045"/>
    <xdr:sp macro="" textlink="">
      <xdr:nvSpPr>
        <xdr:cNvPr id="88" name="テキスト ボックス 87"/>
        <xdr:cNvSpPr txBox="1"/>
      </xdr:nvSpPr>
      <xdr:spPr>
        <a:xfrm>
          <a:off x="1752111" y="62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108053</xdr:rowOff>
    </xdr:from>
    <xdr:to>
      <xdr:col>1</xdr:col>
      <xdr:colOff>485775</xdr:colOff>
      <xdr:row>38</xdr:row>
      <xdr:rowOff>38204</xdr:rowOff>
    </xdr:to>
    <xdr:sp macro="" textlink="">
      <xdr:nvSpPr>
        <xdr:cNvPr id="89" name="円/楕円 88"/>
        <xdr:cNvSpPr/>
      </xdr:nvSpPr>
      <xdr:spPr>
        <a:xfrm>
          <a:off x="1079500" y="6451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54730</xdr:rowOff>
    </xdr:from>
    <xdr:ext cx="534377" cy="259045"/>
    <xdr:sp macro="" textlink="">
      <xdr:nvSpPr>
        <xdr:cNvPr id="90" name="テキスト ボックス 89"/>
        <xdr:cNvSpPr txBox="1"/>
      </xdr:nvSpPr>
      <xdr:spPr>
        <a:xfrm>
          <a:off x="863111" y="62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42190</xdr:rowOff>
    </xdr:from>
    <xdr:to>
      <xdr:col>6</xdr:col>
      <xdr:colOff>511175</xdr:colOff>
      <xdr:row>55</xdr:row>
      <xdr:rowOff>164282</xdr:rowOff>
    </xdr:to>
    <xdr:cxnSp macro="">
      <xdr:nvCxnSpPr>
        <xdr:cNvPr id="119" name="直線コネクタ 118"/>
        <xdr:cNvCxnSpPr/>
      </xdr:nvCxnSpPr>
      <xdr:spPr>
        <a:xfrm>
          <a:off x="3797300" y="9471940"/>
          <a:ext cx="838200" cy="1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42190</xdr:rowOff>
    </xdr:from>
    <xdr:to>
      <xdr:col>5</xdr:col>
      <xdr:colOff>358775</xdr:colOff>
      <xdr:row>57</xdr:row>
      <xdr:rowOff>10744</xdr:rowOff>
    </xdr:to>
    <xdr:cxnSp macro="">
      <xdr:nvCxnSpPr>
        <xdr:cNvPr id="122" name="直線コネクタ 121"/>
        <xdr:cNvCxnSpPr/>
      </xdr:nvCxnSpPr>
      <xdr:spPr>
        <a:xfrm flipV="1">
          <a:off x="2908300" y="9471940"/>
          <a:ext cx="889000" cy="3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127082</xdr:rowOff>
    </xdr:from>
    <xdr:to>
      <xdr:col>4</xdr:col>
      <xdr:colOff>155575</xdr:colOff>
      <xdr:row>57</xdr:row>
      <xdr:rowOff>10744</xdr:rowOff>
    </xdr:to>
    <xdr:cxnSp macro="">
      <xdr:nvCxnSpPr>
        <xdr:cNvPr id="125" name="直線コネクタ 124"/>
        <xdr:cNvCxnSpPr/>
      </xdr:nvCxnSpPr>
      <xdr:spPr>
        <a:xfrm>
          <a:off x="2019300" y="9728282"/>
          <a:ext cx="8890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146640</xdr:rowOff>
    </xdr:from>
    <xdr:ext cx="599010" cy="259045"/>
    <xdr:sp macro="" textlink="">
      <xdr:nvSpPr>
        <xdr:cNvPr id="127" name="テキスト ボックス 126"/>
        <xdr:cNvSpPr txBox="1"/>
      </xdr:nvSpPr>
      <xdr:spPr>
        <a:xfrm>
          <a:off x="2608794" y="99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44553</xdr:rowOff>
    </xdr:from>
    <xdr:to>
      <xdr:col>2</xdr:col>
      <xdr:colOff>638175</xdr:colOff>
      <xdr:row>56</xdr:row>
      <xdr:rowOff>127082</xdr:rowOff>
    </xdr:to>
    <xdr:cxnSp macro="">
      <xdr:nvCxnSpPr>
        <xdr:cNvPr id="128" name="直線コネクタ 127"/>
        <xdr:cNvCxnSpPr/>
      </xdr:nvCxnSpPr>
      <xdr:spPr>
        <a:xfrm>
          <a:off x="1130300" y="9645753"/>
          <a:ext cx="889000" cy="8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141355</xdr:rowOff>
    </xdr:from>
    <xdr:ext cx="599010" cy="259045"/>
    <xdr:sp macro="" textlink="">
      <xdr:nvSpPr>
        <xdr:cNvPr id="130" name="テキスト ボックス 129"/>
        <xdr:cNvSpPr txBox="1"/>
      </xdr:nvSpPr>
      <xdr:spPr>
        <a:xfrm>
          <a:off x="1719794" y="99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21874</xdr:rowOff>
    </xdr:from>
    <xdr:ext cx="599010" cy="259045"/>
    <xdr:sp macro="" textlink="">
      <xdr:nvSpPr>
        <xdr:cNvPr id="132" name="テキスト ボックス 131"/>
        <xdr:cNvSpPr txBox="1"/>
      </xdr:nvSpPr>
      <xdr:spPr>
        <a:xfrm>
          <a:off x="830794" y="97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113482</xdr:rowOff>
    </xdr:from>
    <xdr:to>
      <xdr:col>6</xdr:col>
      <xdr:colOff>561975</xdr:colOff>
      <xdr:row>56</xdr:row>
      <xdr:rowOff>43632</xdr:rowOff>
    </xdr:to>
    <xdr:sp macro="" textlink="">
      <xdr:nvSpPr>
        <xdr:cNvPr id="138" name="円/楕円 137"/>
        <xdr:cNvSpPr/>
      </xdr:nvSpPr>
      <xdr:spPr>
        <a:xfrm>
          <a:off x="4584700" y="95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136359</xdr:rowOff>
    </xdr:from>
    <xdr:ext cx="599010" cy="259045"/>
    <xdr:sp macro="" textlink="">
      <xdr:nvSpPr>
        <xdr:cNvPr id="139" name="総務費該当値テキスト"/>
        <xdr:cNvSpPr txBox="1"/>
      </xdr:nvSpPr>
      <xdr:spPr>
        <a:xfrm>
          <a:off x="4686300" y="939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445,644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162840</xdr:rowOff>
    </xdr:from>
    <xdr:to>
      <xdr:col>5</xdr:col>
      <xdr:colOff>409575</xdr:colOff>
      <xdr:row>55</xdr:row>
      <xdr:rowOff>92990</xdr:rowOff>
    </xdr:to>
    <xdr:sp macro="" textlink="">
      <xdr:nvSpPr>
        <xdr:cNvPr id="140" name="円/楕円 139"/>
        <xdr:cNvSpPr/>
      </xdr:nvSpPr>
      <xdr:spPr>
        <a:xfrm>
          <a:off x="3746500" y="94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109517</xdr:rowOff>
    </xdr:from>
    <xdr:ext cx="599010" cy="259045"/>
    <xdr:sp macro="" textlink="">
      <xdr:nvSpPr>
        <xdr:cNvPr id="141" name="テキスト ボックス 140"/>
        <xdr:cNvSpPr txBox="1"/>
      </xdr:nvSpPr>
      <xdr:spPr>
        <a:xfrm>
          <a:off x="3497794" y="91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131394</xdr:rowOff>
    </xdr:from>
    <xdr:to>
      <xdr:col>4</xdr:col>
      <xdr:colOff>206375</xdr:colOff>
      <xdr:row>57</xdr:row>
      <xdr:rowOff>61544</xdr:rowOff>
    </xdr:to>
    <xdr:sp macro="" textlink="">
      <xdr:nvSpPr>
        <xdr:cNvPr id="142" name="円/楕円 141"/>
        <xdr:cNvSpPr/>
      </xdr:nvSpPr>
      <xdr:spPr>
        <a:xfrm>
          <a:off x="2857500" y="97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78071</xdr:rowOff>
    </xdr:from>
    <xdr:ext cx="599010" cy="259045"/>
    <xdr:sp macro="" textlink="">
      <xdr:nvSpPr>
        <xdr:cNvPr id="143" name="テキスト ボックス 142"/>
        <xdr:cNvSpPr txBox="1"/>
      </xdr:nvSpPr>
      <xdr:spPr>
        <a:xfrm>
          <a:off x="2608794" y="950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296,540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76282</xdr:rowOff>
    </xdr:from>
    <xdr:to>
      <xdr:col>3</xdr:col>
      <xdr:colOff>3175</xdr:colOff>
      <xdr:row>57</xdr:row>
      <xdr:rowOff>6432</xdr:rowOff>
    </xdr:to>
    <xdr:sp macro="" textlink="">
      <xdr:nvSpPr>
        <xdr:cNvPr id="144" name="円/楕円 143"/>
        <xdr:cNvSpPr/>
      </xdr:nvSpPr>
      <xdr:spPr>
        <a:xfrm>
          <a:off x="1968500" y="96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22959</xdr:rowOff>
    </xdr:from>
    <xdr:ext cx="599010" cy="259045"/>
    <xdr:sp macro="" textlink="">
      <xdr:nvSpPr>
        <xdr:cNvPr id="145" name="テキスト ボックス 144"/>
        <xdr:cNvSpPr txBox="1"/>
      </xdr:nvSpPr>
      <xdr:spPr>
        <a:xfrm>
          <a:off x="1719794" y="945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339,935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165203</xdr:rowOff>
    </xdr:from>
    <xdr:to>
      <xdr:col>1</xdr:col>
      <xdr:colOff>485775</xdr:colOff>
      <xdr:row>56</xdr:row>
      <xdr:rowOff>95353</xdr:rowOff>
    </xdr:to>
    <xdr:sp macro="" textlink="">
      <xdr:nvSpPr>
        <xdr:cNvPr id="146" name="円/楕円 145"/>
        <xdr:cNvSpPr/>
      </xdr:nvSpPr>
      <xdr:spPr>
        <a:xfrm>
          <a:off x="1079500" y="95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111880</xdr:rowOff>
    </xdr:from>
    <xdr:ext cx="599010" cy="259045"/>
    <xdr:sp macro="" textlink="">
      <xdr:nvSpPr>
        <xdr:cNvPr id="147" name="テキスト ボックス 146"/>
        <xdr:cNvSpPr txBox="1"/>
      </xdr:nvSpPr>
      <xdr:spPr>
        <a:xfrm>
          <a:off x="830794" y="937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19255</xdr:rowOff>
    </xdr:from>
    <xdr:to>
      <xdr:col>6</xdr:col>
      <xdr:colOff>511175</xdr:colOff>
      <xdr:row>77</xdr:row>
      <xdr:rowOff>58818</xdr:rowOff>
    </xdr:to>
    <xdr:cxnSp macro="">
      <xdr:nvCxnSpPr>
        <xdr:cNvPr id="178" name="直線コネクタ 177"/>
        <xdr:cNvCxnSpPr/>
      </xdr:nvCxnSpPr>
      <xdr:spPr>
        <a:xfrm flipV="1">
          <a:off x="3797300" y="13220905"/>
          <a:ext cx="838200" cy="3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58818</xdr:rowOff>
    </xdr:from>
    <xdr:to>
      <xdr:col>5</xdr:col>
      <xdr:colOff>358775</xdr:colOff>
      <xdr:row>77</xdr:row>
      <xdr:rowOff>109933</xdr:rowOff>
    </xdr:to>
    <xdr:cxnSp macro="">
      <xdr:nvCxnSpPr>
        <xdr:cNvPr id="181" name="直線コネクタ 180"/>
        <xdr:cNvCxnSpPr/>
      </xdr:nvCxnSpPr>
      <xdr:spPr>
        <a:xfrm flipV="1">
          <a:off x="2908300" y="13260468"/>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109933</xdr:rowOff>
    </xdr:from>
    <xdr:to>
      <xdr:col>4</xdr:col>
      <xdr:colOff>155575</xdr:colOff>
      <xdr:row>77</xdr:row>
      <xdr:rowOff>121219</xdr:rowOff>
    </xdr:to>
    <xdr:cxnSp macro="">
      <xdr:nvCxnSpPr>
        <xdr:cNvPr id="184" name="直線コネクタ 183"/>
        <xdr:cNvCxnSpPr/>
      </xdr:nvCxnSpPr>
      <xdr:spPr>
        <a:xfrm flipV="1">
          <a:off x="2019300" y="13311583"/>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162582</xdr:rowOff>
    </xdr:from>
    <xdr:ext cx="599010" cy="259045"/>
    <xdr:sp macro="" textlink="">
      <xdr:nvSpPr>
        <xdr:cNvPr id="186" name="テキスト ボックス 185"/>
        <xdr:cNvSpPr txBox="1"/>
      </xdr:nvSpPr>
      <xdr:spPr>
        <a:xfrm>
          <a:off x="2608794"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112885</xdr:rowOff>
    </xdr:from>
    <xdr:to>
      <xdr:col>2</xdr:col>
      <xdr:colOff>638175</xdr:colOff>
      <xdr:row>77</xdr:row>
      <xdr:rowOff>121219</xdr:rowOff>
    </xdr:to>
    <xdr:cxnSp macro="">
      <xdr:nvCxnSpPr>
        <xdr:cNvPr id="187" name="直線コネクタ 186"/>
        <xdr:cNvCxnSpPr/>
      </xdr:nvCxnSpPr>
      <xdr:spPr>
        <a:xfrm>
          <a:off x="1130300" y="13143085"/>
          <a:ext cx="889000" cy="17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132360</xdr:rowOff>
    </xdr:from>
    <xdr:ext cx="599010" cy="259045"/>
    <xdr:sp macro="" textlink="">
      <xdr:nvSpPr>
        <xdr:cNvPr id="191" name="テキスト ボックス 190"/>
        <xdr:cNvSpPr txBox="1"/>
      </xdr:nvSpPr>
      <xdr:spPr>
        <a:xfrm>
          <a:off x="830794" y="133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139905</xdr:rowOff>
    </xdr:from>
    <xdr:to>
      <xdr:col>6</xdr:col>
      <xdr:colOff>561975</xdr:colOff>
      <xdr:row>77</xdr:row>
      <xdr:rowOff>70055</xdr:rowOff>
    </xdr:to>
    <xdr:sp macro="" textlink="">
      <xdr:nvSpPr>
        <xdr:cNvPr id="197" name="円/楕円 196"/>
        <xdr:cNvSpPr/>
      </xdr:nvSpPr>
      <xdr:spPr>
        <a:xfrm>
          <a:off x="4584700" y="131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162782</xdr:rowOff>
    </xdr:from>
    <xdr:ext cx="599010" cy="259045"/>
    <xdr:sp macro="" textlink="">
      <xdr:nvSpPr>
        <xdr:cNvPr id="198" name="民生費該当値テキスト"/>
        <xdr:cNvSpPr txBox="1"/>
      </xdr:nvSpPr>
      <xdr:spPr>
        <a:xfrm>
          <a:off x="4686300" y="1302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8018</xdr:rowOff>
    </xdr:from>
    <xdr:to>
      <xdr:col>5</xdr:col>
      <xdr:colOff>409575</xdr:colOff>
      <xdr:row>77</xdr:row>
      <xdr:rowOff>109618</xdr:rowOff>
    </xdr:to>
    <xdr:sp macro="" textlink="">
      <xdr:nvSpPr>
        <xdr:cNvPr id="199" name="円/楕円 198"/>
        <xdr:cNvSpPr/>
      </xdr:nvSpPr>
      <xdr:spPr>
        <a:xfrm>
          <a:off x="3746500" y="132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126145</xdr:rowOff>
    </xdr:from>
    <xdr:ext cx="599010" cy="259045"/>
    <xdr:sp macro="" textlink="">
      <xdr:nvSpPr>
        <xdr:cNvPr id="200" name="テキスト ボックス 199"/>
        <xdr:cNvSpPr txBox="1"/>
      </xdr:nvSpPr>
      <xdr:spPr>
        <a:xfrm>
          <a:off x="3497794" y="1298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59133</xdr:rowOff>
    </xdr:from>
    <xdr:to>
      <xdr:col>4</xdr:col>
      <xdr:colOff>206375</xdr:colOff>
      <xdr:row>77</xdr:row>
      <xdr:rowOff>160733</xdr:rowOff>
    </xdr:to>
    <xdr:sp macro="" textlink="">
      <xdr:nvSpPr>
        <xdr:cNvPr id="201" name="円/楕円 200"/>
        <xdr:cNvSpPr/>
      </xdr:nvSpPr>
      <xdr:spPr>
        <a:xfrm>
          <a:off x="2857500" y="132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5810</xdr:rowOff>
    </xdr:from>
    <xdr:ext cx="599010" cy="259045"/>
    <xdr:sp macro="" textlink="">
      <xdr:nvSpPr>
        <xdr:cNvPr id="202" name="テキスト ボックス 201"/>
        <xdr:cNvSpPr txBox="1"/>
      </xdr:nvSpPr>
      <xdr:spPr>
        <a:xfrm>
          <a:off x="2608794" y="1303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70419</xdr:rowOff>
    </xdr:from>
    <xdr:to>
      <xdr:col>3</xdr:col>
      <xdr:colOff>3175</xdr:colOff>
      <xdr:row>78</xdr:row>
      <xdr:rowOff>569</xdr:rowOff>
    </xdr:to>
    <xdr:sp macro="" textlink="">
      <xdr:nvSpPr>
        <xdr:cNvPr id="203" name="円/楕円 202"/>
        <xdr:cNvSpPr/>
      </xdr:nvSpPr>
      <xdr:spPr>
        <a:xfrm>
          <a:off x="1968500" y="132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163146</xdr:rowOff>
    </xdr:from>
    <xdr:ext cx="599010" cy="259045"/>
    <xdr:sp macro="" textlink="">
      <xdr:nvSpPr>
        <xdr:cNvPr id="204" name="テキスト ボックス 203"/>
        <xdr:cNvSpPr txBox="1"/>
      </xdr:nvSpPr>
      <xdr:spPr>
        <a:xfrm>
          <a:off x="1719794" y="1336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62085</xdr:rowOff>
    </xdr:from>
    <xdr:to>
      <xdr:col>1</xdr:col>
      <xdr:colOff>485775</xdr:colOff>
      <xdr:row>76</xdr:row>
      <xdr:rowOff>163685</xdr:rowOff>
    </xdr:to>
    <xdr:sp macro="" textlink="">
      <xdr:nvSpPr>
        <xdr:cNvPr id="205" name="円/楕円 204"/>
        <xdr:cNvSpPr/>
      </xdr:nvSpPr>
      <xdr:spPr>
        <a:xfrm>
          <a:off x="1079500" y="130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8762</xdr:rowOff>
    </xdr:from>
    <xdr:ext cx="599010" cy="259045"/>
    <xdr:sp macro="" textlink="">
      <xdr:nvSpPr>
        <xdr:cNvPr id="206" name="テキスト ボックス 205"/>
        <xdr:cNvSpPr txBox="1"/>
      </xdr:nvSpPr>
      <xdr:spPr>
        <a:xfrm>
          <a:off x="830794" y="1286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87917</xdr:rowOff>
    </xdr:from>
    <xdr:to>
      <xdr:col>6</xdr:col>
      <xdr:colOff>511175</xdr:colOff>
      <xdr:row>98</xdr:row>
      <xdr:rowOff>115711</xdr:rowOff>
    </xdr:to>
    <xdr:cxnSp macro="">
      <xdr:nvCxnSpPr>
        <xdr:cNvPr id="235" name="直線コネクタ 234"/>
        <xdr:cNvCxnSpPr/>
      </xdr:nvCxnSpPr>
      <xdr:spPr>
        <a:xfrm flipV="1">
          <a:off x="3797300" y="16890017"/>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93521</xdr:rowOff>
    </xdr:from>
    <xdr:to>
      <xdr:col>5</xdr:col>
      <xdr:colOff>358775</xdr:colOff>
      <xdr:row>98</xdr:row>
      <xdr:rowOff>115711</xdr:rowOff>
    </xdr:to>
    <xdr:cxnSp macro="">
      <xdr:nvCxnSpPr>
        <xdr:cNvPr id="238" name="直線コネクタ 237"/>
        <xdr:cNvCxnSpPr/>
      </xdr:nvCxnSpPr>
      <xdr:spPr>
        <a:xfrm>
          <a:off x="2908300" y="16895621"/>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93521</xdr:rowOff>
    </xdr:from>
    <xdr:to>
      <xdr:col>4</xdr:col>
      <xdr:colOff>155575</xdr:colOff>
      <xdr:row>98</xdr:row>
      <xdr:rowOff>117280</xdr:rowOff>
    </xdr:to>
    <xdr:cxnSp macro="">
      <xdr:nvCxnSpPr>
        <xdr:cNvPr id="241" name="直線コネクタ 240"/>
        <xdr:cNvCxnSpPr/>
      </xdr:nvCxnSpPr>
      <xdr:spPr>
        <a:xfrm flipV="1">
          <a:off x="2019300" y="16895621"/>
          <a:ext cx="889000" cy="2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117280</xdr:rowOff>
    </xdr:from>
    <xdr:to>
      <xdr:col>2</xdr:col>
      <xdr:colOff>638175</xdr:colOff>
      <xdr:row>98</xdr:row>
      <xdr:rowOff>126850</xdr:rowOff>
    </xdr:to>
    <xdr:cxnSp macro="">
      <xdr:nvCxnSpPr>
        <xdr:cNvPr id="244" name="直線コネクタ 243"/>
        <xdr:cNvCxnSpPr/>
      </xdr:nvCxnSpPr>
      <xdr:spPr>
        <a:xfrm flipV="1">
          <a:off x="1130300" y="16919380"/>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37117</xdr:rowOff>
    </xdr:from>
    <xdr:to>
      <xdr:col>6</xdr:col>
      <xdr:colOff>561975</xdr:colOff>
      <xdr:row>98</xdr:row>
      <xdr:rowOff>138717</xdr:rowOff>
    </xdr:to>
    <xdr:sp macro="" textlink="">
      <xdr:nvSpPr>
        <xdr:cNvPr id="254" name="円/楕円 253"/>
        <xdr:cNvSpPr/>
      </xdr:nvSpPr>
      <xdr:spPr>
        <a:xfrm>
          <a:off x="4584700" y="168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151207</xdr:rowOff>
    </xdr:from>
    <xdr:ext cx="534377" cy="259045"/>
    <xdr:sp macro="" textlink="">
      <xdr:nvSpPr>
        <xdr:cNvPr id="255" name="衛生費該当値テキスト"/>
        <xdr:cNvSpPr txBox="1"/>
      </xdr:nvSpPr>
      <xdr:spPr>
        <a:xfrm>
          <a:off x="4686300" y="167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64911</xdr:rowOff>
    </xdr:from>
    <xdr:to>
      <xdr:col>5</xdr:col>
      <xdr:colOff>409575</xdr:colOff>
      <xdr:row>98</xdr:row>
      <xdr:rowOff>166511</xdr:rowOff>
    </xdr:to>
    <xdr:sp macro="" textlink="">
      <xdr:nvSpPr>
        <xdr:cNvPr id="256" name="円/楕円 255"/>
        <xdr:cNvSpPr/>
      </xdr:nvSpPr>
      <xdr:spPr>
        <a:xfrm>
          <a:off x="3746500" y="168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157638</xdr:rowOff>
    </xdr:from>
    <xdr:ext cx="534377" cy="259045"/>
    <xdr:sp macro="" textlink="">
      <xdr:nvSpPr>
        <xdr:cNvPr id="257" name="テキスト ボックス 256"/>
        <xdr:cNvSpPr txBox="1"/>
      </xdr:nvSpPr>
      <xdr:spPr>
        <a:xfrm>
          <a:off x="3530111" y="1695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42721</xdr:rowOff>
    </xdr:from>
    <xdr:to>
      <xdr:col>4</xdr:col>
      <xdr:colOff>206375</xdr:colOff>
      <xdr:row>98</xdr:row>
      <xdr:rowOff>144321</xdr:rowOff>
    </xdr:to>
    <xdr:sp macro="" textlink="">
      <xdr:nvSpPr>
        <xdr:cNvPr id="258" name="円/楕円 257"/>
        <xdr:cNvSpPr/>
      </xdr:nvSpPr>
      <xdr:spPr>
        <a:xfrm>
          <a:off x="2857500" y="168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135448</xdr:rowOff>
    </xdr:from>
    <xdr:ext cx="534377" cy="259045"/>
    <xdr:sp macro="" textlink="">
      <xdr:nvSpPr>
        <xdr:cNvPr id="259" name="テキスト ボックス 258"/>
        <xdr:cNvSpPr txBox="1"/>
      </xdr:nvSpPr>
      <xdr:spPr>
        <a:xfrm>
          <a:off x="2641111" y="169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66480</xdr:rowOff>
    </xdr:from>
    <xdr:to>
      <xdr:col>3</xdr:col>
      <xdr:colOff>3175</xdr:colOff>
      <xdr:row>98</xdr:row>
      <xdr:rowOff>168080</xdr:rowOff>
    </xdr:to>
    <xdr:sp macro="" textlink="">
      <xdr:nvSpPr>
        <xdr:cNvPr id="260" name="円/楕円 259"/>
        <xdr:cNvSpPr/>
      </xdr:nvSpPr>
      <xdr:spPr>
        <a:xfrm>
          <a:off x="1968500" y="168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159207</xdr:rowOff>
    </xdr:from>
    <xdr:ext cx="534377" cy="259045"/>
    <xdr:sp macro="" textlink="">
      <xdr:nvSpPr>
        <xdr:cNvPr id="261" name="テキスト ボックス 260"/>
        <xdr:cNvSpPr txBox="1"/>
      </xdr:nvSpPr>
      <xdr:spPr>
        <a:xfrm>
          <a:off x="1752111" y="169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76050</xdr:rowOff>
    </xdr:from>
    <xdr:to>
      <xdr:col>1</xdr:col>
      <xdr:colOff>485775</xdr:colOff>
      <xdr:row>99</xdr:row>
      <xdr:rowOff>6200</xdr:rowOff>
    </xdr:to>
    <xdr:sp macro="" textlink="">
      <xdr:nvSpPr>
        <xdr:cNvPr id="262" name="円/楕円 261"/>
        <xdr:cNvSpPr/>
      </xdr:nvSpPr>
      <xdr:spPr>
        <a:xfrm>
          <a:off x="1079500" y="168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168777</xdr:rowOff>
    </xdr:from>
    <xdr:ext cx="534377" cy="259045"/>
    <xdr:sp macro="" textlink="">
      <xdr:nvSpPr>
        <xdr:cNvPr id="263" name="テキスト ボックス 262"/>
        <xdr:cNvSpPr txBox="1"/>
      </xdr:nvSpPr>
      <xdr:spPr>
        <a:xfrm>
          <a:off x="863111" y="169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36957</xdr:rowOff>
    </xdr:from>
    <xdr:to>
      <xdr:col>15</xdr:col>
      <xdr:colOff>180975</xdr:colOff>
      <xdr:row>39</xdr:row>
      <xdr:rowOff>37973</xdr:rowOff>
    </xdr:to>
    <xdr:cxnSp macro="">
      <xdr:nvCxnSpPr>
        <xdr:cNvPr id="292" name="直線コネクタ 291"/>
        <xdr:cNvCxnSpPr/>
      </xdr:nvCxnSpPr>
      <xdr:spPr>
        <a:xfrm flipV="1">
          <a:off x="9639300" y="6723507"/>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37973</xdr:rowOff>
    </xdr:from>
    <xdr:to>
      <xdr:col>14</xdr:col>
      <xdr:colOff>28575</xdr:colOff>
      <xdr:row>39</xdr:row>
      <xdr:rowOff>38481</xdr:rowOff>
    </xdr:to>
    <xdr:cxnSp macro="">
      <xdr:nvCxnSpPr>
        <xdr:cNvPr id="295" name="直線コネクタ 294"/>
        <xdr:cNvCxnSpPr/>
      </xdr:nvCxnSpPr>
      <xdr:spPr>
        <a:xfrm flipV="1">
          <a:off x="8750300" y="672452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128524</xdr:rowOff>
    </xdr:from>
    <xdr:to>
      <xdr:col>12</xdr:col>
      <xdr:colOff>511175</xdr:colOff>
      <xdr:row>39</xdr:row>
      <xdr:rowOff>38481</xdr:rowOff>
    </xdr:to>
    <xdr:cxnSp macro="">
      <xdr:nvCxnSpPr>
        <xdr:cNvPr id="298" name="直線コネクタ 297"/>
        <xdr:cNvCxnSpPr/>
      </xdr:nvCxnSpPr>
      <xdr:spPr>
        <a:xfrm>
          <a:off x="7861300" y="6129274"/>
          <a:ext cx="889000" cy="59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128524</xdr:rowOff>
    </xdr:from>
    <xdr:to>
      <xdr:col>11</xdr:col>
      <xdr:colOff>307975</xdr:colOff>
      <xdr:row>38</xdr:row>
      <xdr:rowOff>23622</xdr:rowOff>
    </xdr:to>
    <xdr:cxnSp macro="">
      <xdr:nvCxnSpPr>
        <xdr:cNvPr id="301" name="直線コネクタ 300"/>
        <xdr:cNvCxnSpPr/>
      </xdr:nvCxnSpPr>
      <xdr:spPr>
        <a:xfrm flipV="1">
          <a:off x="6972300" y="6129274"/>
          <a:ext cx="889000" cy="4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8018</xdr:rowOff>
    </xdr:from>
    <xdr:ext cx="469744" cy="259045"/>
    <xdr:sp macro="" textlink="">
      <xdr:nvSpPr>
        <xdr:cNvPr id="303" name="テキスト ボックス 302"/>
        <xdr:cNvSpPr txBox="1"/>
      </xdr:nvSpPr>
      <xdr:spPr>
        <a:xfrm>
          <a:off x="7626427"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157607</xdr:rowOff>
    </xdr:from>
    <xdr:to>
      <xdr:col>15</xdr:col>
      <xdr:colOff>231775</xdr:colOff>
      <xdr:row>39</xdr:row>
      <xdr:rowOff>87757</xdr:rowOff>
    </xdr:to>
    <xdr:sp macro="" textlink="">
      <xdr:nvSpPr>
        <xdr:cNvPr id="311" name="円/楕円 310"/>
        <xdr:cNvSpPr/>
      </xdr:nvSpPr>
      <xdr:spPr>
        <a:xfrm>
          <a:off x="104267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72534</xdr:rowOff>
    </xdr:from>
    <xdr:ext cx="313932" cy="259045"/>
    <xdr:sp macro="" textlink="">
      <xdr:nvSpPr>
        <xdr:cNvPr id="312" name="労働費該当値テキスト"/>
        <xdr:cNvSpPr txBox="1"/>
      </xdr:nvSpPr>
      <xdr:spPr>
        <a:xfrm>
          <a:off x="10528300" y="6587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158623</xdr:rowOff>
    </xdr:from>
    <xdr:to>
      <xdr:col>14</xdr:col>
      <xdr:colOff>79375</xdr:colOff>
      <xdr:row>39</xdr:row>
      <xdr:rowOff>88773</xdr:rowOff>
    </xdr:to>
    <xdr:sp macro="" textlink="">
      <xdr:nvSpPr>
        <xdr:cNvPr id="313" name="円/楕円 312"/>
        <xdr:cNvSpPr/>
      </xdr:nvSpPr>
      <xdr:spPr>
        <a:xfrm>
          <a:off x="9588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79900</xdr:rowOff>
    </xdr:from>
    <xdr:ext cx="313932" cy="259045"/>
    <xdr:sp macro="" textlink="">
      <xdr:nvSpPr>
        <xdr:cNvPr id="314" name="テキスト ボックス 313"/>
        <xdr:cNvSpPr txBox="1"/>
      </xdr:nvSpPr>
      <xdr:spPr>
        <a:xfrm>
          <a:off x="9482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159131</xdr:rowOff>
    </xdr:from>
    <xdr:to>
      <xdr:col>12</xdr:col>
      <xdr:colOff>561975</xdr:colOff>
      <xdr:row>39</xdr:row>
      <xdr:rowOff>89281</xdr:rowOff>
    </xdr:to>
    <xdr:sp macro="" textlink="">
      <xdr:nvSpPr>
        <xdr:cNvPr id="315" name="円/楕円 314"/>
        <xdr:cNvSpPr/>
      </xdr:nvSpPr>
      <xdr:spPr>
        <a:xfrm>
          <a:off x="8699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80408</xdr:rowOff>
    </xdr:from>
    <xdr:ext cx="313932" cy="259045"/>
    <xdr:sp macro="" textlink="">
      <xdr:nvSpPr>
        <xdr:cNvPr id="316" name="テキスト ボックス 315"/>
        <xdr:cNvSpPr txBox="1"/>
      </xdr:nvSpPr>
      <xdr:spPr>
        <a:xfrm>
          <a:off x="8593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77724</xdr:rowOff>
    </xdr:from>
    <xdr:to>
      <xdr:col>11</xdr:col>
      <xdr:colOff>358775</xdr:colOff>
      <xdr:row>36</xdr:row>
      <xdr:rowOff>7874</xdr:rowOff>
    </xdr:to>
    <xdr:sp macro="" textlink="">
      <xdr:nvSpPr>
        <xdr:cNvPr id="317" name="円/楕円 316"/>
        <xdr:cNvSpPr/>
      </xdr:nvSpPr>
      <xdr:spPr>
        <a:xfrm>
          <a:off x="7810500" y="60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24401</xdr:rowOff>
    </xdr:from>
    <xdr:ext cx="469744" cy="259045"/>
    <xdr:sp macro="" textlink="">
      <xdr:nvSpPr>
        <xdr:cNvPr id="318" name="テキスト ボックス 317"/>
        <xdr:cNvSpPr txBox="1"/>
      </xdr:nvSpPr>
      <xdr:spPr>
        <a:xfrm>
          <a:off x="7626427" y="585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144272</xdr:rowOff>
    </xdr:from>
    <xdr:to>
      <xdr:col>10</xdr:col>
      <xdr:colOff>155575</xdr:colOff>
      <xdr:row>38</xdr:row>
      <xdr:rowOff>74422</xdr:rowOff>
    </xdr:to>
    <xdr:sp macro="" textlink="">
      <xdr:nvSpPr>
        <xdr:cNvPr id="319" name="円/楕円 318"/>
        <xdr:cNvSpPr/>
      </xdr:nvSpPr>
      <xdr:spPr>
        <a:xfrm>
          <a:off x="6921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65549</xdr:rowOff>
    </xdr:from>
    <xdr:ext cx="469744" cy="259045"/>
    <xdr:sp macro="" textlink="">
      <xdr:nvSpPr>
        <xdr:cNvPr id="320" name="テキスト ボックス 319"/>
        <xdr:cNvSpPr txBox="1"/>
      </xdr:nvSpPr>
      <xdr:spPr>
        <a:xfrm>
          <a:off x="673742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67333</xdr:rowOff>
    </xdr:from>
    <xdr:to>
      <xdr:col>15</xdr:col>
      <xdr:colOff>180975</xdr:colOff>
      <xdr:row>58</xdr:row>
      <xdr:rowOff>81448</xdr:rowOff>
    </xdr:to>
    <xdr:cxnSp macro="">
      <xdr:nvCxnSpPr>
        <xdr:cNvPr id="349" name="直線コネクタ 348"/>
        <xdr:cNvCxnSpPr/>
      </xdr:nvCxnSpPr>
      <xdr:spPr>
        <a:xfrm flipV="1">
          <a:off x="9639300" y="10011433"/>
          <a:ext cx="838200" cy="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29367</xdr:rowOff>
    </xdr:from>
    <xdr:to>
      <xdr:col>14</xdr:col>
      <xdr:colOff>28575</xdr:colOff>
      <xdr:row>58</xdr:row>
      <xdr:rowOff>81448</xdr:rowOff>
    </xdr:to>
    <xdr:cxnSp macro="">
      <xdr:nvCxnSpPr>
        <xdr:cNvPr id="352" name="直線コネクタ 351"/>
        <xdr:cNvCxnSpPr/>
      </xdr:nvCxnSpPr>
      <xdr:spPr>
        <a:xfrm>
          <a:off x="8750300" y="9973467"/>
          <a:ext cx="889000" cy="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29367</xdr:rowOff>
    </xdr:from>
    <xdr:to>
      <xdr:col>12</xdr:col>
      <xdr:colOff>511175</xdr:colOff>
      <xdr:row>58</xdr:row>
      <xdr:rowOff>86797</xdr:rowOff>
    </xdr:to>
    <xdr:cxnSp macro="">
      <xdr:nvCxnSpPr>
        <xdr:cNvPr id="355" name="直線コネクタ 354"/>
        <xdr:cNvCxnSpPr/>
      </xdr:nvCxnSpPr>
      <xdr:spPr>
        <a:xfrm flipV="1">
          <a:off x="7861300" y="9973467"/>
          <a:ext cx="889000" cy="5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107173</xdr:rowOff>
    </xdr:from>
    <xdr:ext cx="599010" cy="259045"/>
    <xdr:sp macro="" textlink="">
      <xdr:nvSpPr>
        <xdr:cNvPr id="357" name="テキスト ボックス 356"/>
        <xdr:cNvSpPr txBox="1"/>
      </xdr:nvSpPr>
      <xdr:spPr>
        <a:xfrm>
          <a:off x="8450794" y="100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85158</xdr:rowOff>
    </xdr:from>
    <xdr:to>
      <xdr:col>11</xdr:col>
      <xdr:colOff>307975</xdr:colOff>
      <xdr:row>58</xdr:row>
      <xdr:rowOff>86797</xdr:rowOff>
    </xdr:to>
    <xdr:cxnSp macro="">
      <xdr:nvCxnSpPr>
        <xdr:cNvPr id="358" name="直線コネクタ 357"/>
        <xdr:cNvCxnSpPr/>
      </xdr:nvCxnSpPr>
      <xdr:spPr>
        <a:xfrm>
          <a:off x="6972300" y="10029258"/>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16533</xdr:rowOff>
    </xdr:from>
    <xdr:to>
      <xdr:col>15</xdr:col>
      <xdr:colOff>231775</xdr:colOff>
      <xdr:row>58</xdr:row>
      <xdr:rowOff>118133</xdr:rowOff>
    </xdr:to>
    <xdr:sp macro="" textlink="">
      <xdr:nvSpPr>
        <xdr:cNvPr id="368" name="円/楕円 367"/>
        <xdr:cNvSpPr/>
      </xdr:nvSpPr>
      <xdr:spPr>
        <a:xfrm>
          <a:off x="10426700" y="99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39410</xdr:rowOff>
    </xdr:from>
    <xdr:ext cx="599010" cy="259045"/>
    <xdr:sp macro="" textlink="">
      <xdr:nvSpPr>
        <xdr:cNvPr id="369" name="農林水産業費該当値テキスト"/>
        <xdr:cNvSpPr txBox="1"/>
      </xdr:nvSpPr>
      <xdr:spPr>
        <a:xfrm>
          <a:off x="10528300" y="981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30648</xdr:rowOff>
    </xdr:from>
    <xdr:to>
      <xdr:col>14</xdr:col>
      <xdr:colOff>79375</xdr:colOff>
      <xdr:row>58</xdr:row>
      <xdr:rowOff>132248</xdr:rowOff>
    </xdr:to>
    <xdr:sp macro="" textlink="">
      <xdr:nvSpPr>
        <xdr:cNvPr id="370" name="円/楕円 369"/>
        <xdr:cNvSpPr/>
      </xdr:nvSpPr>
      <xdr:spPr>
        <a:xfrm>
          <a:off x="9588500" y="99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148775</xdr:rowOff>
    </xdr:from>
    <xdr:ext cx="599010" cy="259045"/>
    <xdr:sp macro="" textlink="">
      <xdr:nvSpPr>
        <xdr:cNvPr id="371" name="テキスト ボックス 370"/>
        <xdr:cNvSpPr txBox="1"/>
      </xdr:nvSpPr>
      <xdr:spPr>
        <a:xfrm>
          <a:off x="9339794" y="974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150017</xdr:rowOff>
    </xdr:from>
    <xdr:to>
      <xdr:col>12</xdr:col>
      <xdr:colOff>561975</xdr:colOff>
      <xdr:row>58</xdr:row>
      <xdr:rowOff>80167</xdr:rowOff>
    </xdr:to>
    <xdr:sp macro="" textlink="">
      <xdr:nvSpPr>
        <xdr:cNvPr id="372" name="円/楕円 371"/>
        <xdr:cNvSpPr/>
      </xdr:nvSpPr>
      <xdr:spPr>
        <a:xfrm>
          <a:off x="8699500" y="99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96694</xdr:rowOff>
    </xdr:from>
    <xdr:ext cx="599010" cy="259045"/>
    <xdr:sp macro="" textlink="">
      <xdr:nvSpPr>
        <xdr:cNvPr id="373" name="テキスト ボックス 372"/>
        <xdr:cNvSpPr txBox="1"/>
      </xdr:nvSpPr>
      <xdr:spPr>
        <a:xfrm>
          <a:off x="8450794" y="969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35997</xdr:rowOff>
    </xdr:from>
    <xdr:to>
      <xdr:col>11</xdr:col>
      <xdr:colOff>358775</xdr:colOff>
      <xdr:row>58</xdr:row>
      <xdr:rowOff>137597</xdr:rowOff>
    </xdr:to>
    <xdr:sp macro="" textlink="">
      <xdr:nvSpPr>
        <xdr:cNvPr id="374" name="円/楕円 373"/>
        <xdr:cNvSpPr/>
      </xdr:nvSpPr>
      <xdr:spPr>
        <a:xfrm>
          <a:off x="7810500" y="99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128724</xdr:rowOff>
    </xdr:from>
    <xdr:ext cx="599010" cy="259045"/>
    <xdr:sp macro="" textlink="">
      <xdr:nvSpPr>
        <xdr:cNvPr id="375" name="テキスト ボックス 374"/>
        <xdr:cNvSpPr txBox="1"/>
      </xdr:nvSpPr>
      <xdr:spPr>
        <a:xfrm>
          <a:off x="7561794" y="1007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34358</xdr:rowOff>
    </xdr:from>
    <xdr:to>
      <xdr:col>10</xdr:col>
      <xdr:colOff>155575</xdr:colOff>
      <xdr:row>58</xdr:row>
      <xdr:rowOff>135958</xdr:rowOff>
    </xdr:to>
    <xdr:sp macro="" textlink="">
      <xdr:nvSpPr>
        <xdr:cNvPr id="376" name="円/楕円 375"/>
        <xdr:cNvSpPr/>
      </xdr:nvSpPr>
      <xdr:spPr>
        <a:xfrm>
          <a:off x="6921500" y="99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127085</xdr:rowOff>
    </xdr:from>
    <xdr:ext cx="599010" cy="259045"/>
    <xdr:sp macro="" textlink="">
      <xdr:nvSpPr>
        <xdr:cNvPr id="377" name="テキスト ボックス 376"/>
        <xdr:cNvSpPr txBox="1"/>
      </xdr:nvSpPr>
      <xdr:spPr>
        <a:xfrm>
          <a:off x="6672794" y="1007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149100</xdr:rowOff>
    </xdr:from>
    <xdr:to>
      <xdr:col>15</xdr:col>
      <xdr:colOff>180340</xdr:colOff>
      <xdr:row>78</xdr:row>
      <xdr:rowOff>136289</xdr:rowOff>
    </xdr:to>
    <xdr:cxnSp macro="">
      <xdr:nvCxnSpPr>
        <xdr:cNvPr id="399" name="直線コネクタ 398"/>
        <xdr:cNvCxnSpPr/>
      </xdr:nvCxnSpPr>
      <xdr:spPr>
        <a:xfrm flipV="1">
          <a:off x="10475595" y="12664950"/>
          <a:ext cx="1270" cy="84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140116</xdr:rowOff>
    </xdr:from>
    <xdr:ext cx="378565" cy="259045"/>
    <xdr:sp macro="" textlink="">
      <xdr:nvSpPr>
        <xdr:cNvPr id="400" name="商工費最小値テキスト"/>
        <xdr:cNvSpPr txBox="1"/>
      </xdr:nvSpPr>
      <xdr:spPr>
        <a:xfrm>
          <a:off x="10528300" y="13513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78</xdr:row>
      <xdr:rowOff>136289</xdr:rowOff>
    </xdr:from>
    <xdr:to>
      <xdr:col>15</xdr:col>
      <xdr:colOff>269875</xdr:colOff>
      <xdr:row>78</xdr:row>
      <xdr:rowOff>136289</xdr:rowOff>
    </xdr:to>
    <xdr:cxnSp macro="">
      <xdr:nvCxnSpPr>
        <xdr:cNvPr id="401" name="直線コネクタ 400"/>
        <xdr:cNvCxnSpPr/>
      </xdr:nvCxnSpPr>
      <xdr:spPr>
        <a:xfrm>
          <a:off x="10388600" y="13509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95777</xdr:rowOff>
    </xdr:from>
    <xdr:ext cx="599010" cy="259045"/>
    <xdr:sp macro="" textlink="">
      <xdr:nvSpPr>
        <xdr:cNvPr id="402" name="商工費最大値テキスト"/>
        <xdr:cNvSpPr txBox="1"/>
      </xdr:nvSpPr>
      <xdr:spPr>
        <a:xfrm>
          <a:off x="10528300" y="1244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73</xdr:row>
      <xdr:rowOff>149100</xdr:rowOff>
    </xdr:from>
    <xdr:to>
      <xdr:col>15</xdr:col>
      <xdr:colOff>269875</xdr:colOff>
      <xdr:row>73</xdr:row>
      <xdr:rowOff>149100</xdr:rowOff>
    </xdr:to>
    <xdr:cxnSp macro="">
      <xdr:nvCxnSpPr>
        <xdr:cNvPr id="403" name="直線コネクタ 402"/>
        <xdr:cNvCxnSpPr/>
      </xdr:nvCxnSpPr>
      <xdr:spPr>
        <a:xfrm>
          <a:off x="10388600" y="1266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35134</xdr:rowOff>
    </xdr:from>
    <xdr:to>
      <xdr:col>15</xdr:col>
      <xdr:colOff>180975</xdr:colOff>
      <xdr:row>76</xdr:row>
      <xdr:rowOff>72255</xdr:rowOff>
    </xdr:to>
    <xdr:cxnSp macro="">
      <xdr:nvCxnSpPr>
        <xdr:cNvPr id="404" name="直線コネクタ 403"/>
        <xdr:cNvCxnSpPr/>
      </xdr:nvCxnSpPr>
      <xdr:spPr>
        <a:xfrm>
          <a:off x="9639300" y="12208084"/>
          <a:ext cx="838200" cy="89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42529</xdr:rowOff>
    </xdr:from>
    <xdr:ext cx="534377" cy="259045"/>
    <xdr:sp macro="" textlink="">
      <xdr:nvSpPr>
        <xdr:cNvPr id="405" name="商工費平均値テキスト"/>
        <xdr:cNvSpPr txBox="1"/>
      </xdr:nvSpPr>
      <xdr:spPr>
        <a:xfrm>
          <a:off x="10528300" y="13244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64102</xdr:rowOff>
    </xdr:from>
    <xdr:to>
      <xdr:col>15</xdr:col>
      <xdr:colOff>231775</xdr:colOff>
      <xdr:row>77</xdr:row>
      <xdr:rowOff>165702</xdr:rowOff>
    </xdr:to>
    <xdr:sp macro="" textlink="">
      <xdr:nvSpPr>
        <xdr:cNvPr id="406" name="フローチャート : 判断 405"/>
        <xdr:cNvSpPr/>
      </xdr:nvSpPr>
      <xdr:spPr>
        <a:xfrm>
          <a:off x="10426700" y="1326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35134</xdr:rowOff>
    </xdr:from>
    <xdr:to>
      <xdr:col>14</xdr:col>
      <xdr:colOff>28575</xdr:colOff>
      <xdr:row>74</xdr:row>
      <xdr:rowOff>107467</xdr:rowOff>
    </xdr:to>
    <xdr:cxnSp macro="">
      <xdr:nvCxnSpPr>
        <xdr:cNvPr id="407" name="直線コネクタ 406"/>
        <xdr:cNvCxnSpPr/>
      </xdr:nvCxnSpPr>
      <xdr:spPr>
        <a:xfrm flipV="1">
          <a:off x="8750300" y="12208084"/>
          <a:ext cx="889000" cy="58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69715</xdr:rowOff>
    </xdr:from>
    <xdr:to>
      <xdr:col>14</xdr:col>
      <xdr:colOff>79375</xdr:colOff>
      <xdr:row>77</xdr:row>
      <xdr:rowOff>171315</xdr:rowOff>
    </xdr:to>
    <xdr:sp macro="" textlink="">
      <xdr:nvSpPr>
        <xdr:cNvPr id="408" name="フローチャート : 判断 407"/>
        <xdr:cNvSpPr/>
      </xdr:nvSpPr>
      <xdr:spPr>
        <a:xfrm>
          <a:off x="9588500" y="1327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162442</xdr:rowOff>
    </xdr:from>
    <xdr:ext cx="534377" cy="259045"/>
    <xdr:sp macro="" textlink="">
      <xdr:nvSpPr>
        <xdr:cNvPr id="409" name="テキスト ボックス 408"/>
        <xdr:cNvSpPr txBox="1"/>
      </xdr:nvSpPr>
      <xdr:spPr>
        <a:xfrm>
          <a:off x="9372111" y="133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107467</xdr:rowOff>
    </xdr:from>
    <xdr:to>
      <xdr:col>12</xdr:col>
      <xdr:colOff>511175</xdr:colOff>
      <xdr:row>76</xdr:row>
      <xdr:rowOff>132389</xdr:rowOff>
    </xdr:to>
    <xdr:cxnSp macro="">
      <xdr:nvCxnSpPr>
        <xdr:cNvPr id="410" name="直線コネクタ 409"/>
        <xdr:cNvCxnSpPr/>
      </xdr:nvCxnSpPr>
      <xdr:spPr>
        <a:xfrm flipV="1">
          <a:off x="7861300" y="12794767"/>
          <a:ext cx="889000" cy="36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23374</xdr:rowOff>
    </xdr:from>
    <xdr:to>
      <xdr:col>12</xdr:col>
      <xdr:colOff>561975</xdr:colOff>
      <xdr:row>77</xdr:row>
      <xdr:rowOff>124974</xdr:rowOff>
    </xdr:to>
    <xdr:sp macro="" textlink="">
      <xdr:nvSpPr>
        <xdr:cNvPr id="411" name="フローチャート : 判断 410"/>
        <xdr:cNvSpPr/>
      </xdr:nvSpPr>
      <xdr:spPr>
        <a:xfrm>
          <a:off x="8699500" y="1322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116101</xdr:rowOff>
    </xdr:from>
    <xdr:ext cx="534377" cy="259045"/>
    <xdr:sp macro="" textlink="">
      <xdr:nvSpPr>
        <xdr:cNvPr id="412" name="テキスト ボックス 411"/>
        <xdr:cNvSpPr txBox="1"/>
      </xdr:nvSpPr>
      <xdr:spPr>
        <a:xfrm>
          <a:off x="8483111" y="133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109640</xdr:rowOff>
    </xdr:from>
    <xdr:to>
      <xdr:col>11</xdr:col>
      <xdr:colOff>307975</xdr:colOff>
      <xdr:row>76</xdr:row>
      <xdr:rowOff>132389</xdr:rowOff>
    </xdr:to>
    <xdr:cxnSp macro="">
      <xdr:nvCxnSpPr>
        <xdr:cNvPr id="413" name="直線コネクタ 412"/>
        <xdr:cNvCxnSpPr/>
      </xdr:nvCxnSpPr>
      <xdr:spPr>
        <a:xfrm>
          <a:off x="6972300" y="13139840"/>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72588</xdr:rowOff>
    </xdr:from>
    <xdr:to>
      <xdr:col>11</xdr:col>
      <xdr:colOff>358775</xdr:colOff>
      <xdr:row>78</xdr:row>
      <xdr:rowOff>2738</xdr:rowOff>
    </xdr:to>
    <xdr:sp macro="" textlink="">
      <xdr:nvSpPr>
        <xdr:cNvPr id="414" name="フローチャート : 判断 413"/>
        <xdr:cNvSpPr/>
      </xdr:nvSpPr>
      <xdr:spPr>
        <a:xfrm>
          <a:off x="7810500" y="1327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165315</xdr:rowOff>
    </xdr:from>
    <xdr:ext cx="534377" cy="259045"/>
    <xdr:sp macro="" textlink="">
      <xdr:nvSpPr>
        <xdr:cNvPr id="415" name="テキスト ボックス 414"/>
        <xdr:cNvSpPr txBox="1"/>
      </xdr:nvSpPr>
      <xdr:spPr>
        <a:xfrm>
          <a:off x="7594111" y="133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102868</xdr:rowOff>
    </xdr:from>
    <xdr:to>
      <xdr:col>10</xdr:col>
      <xdr:colOff>155575</xdr:colOff>
      <xdr:row>78</xdr:row>
      <xdr:rowOff>33018</xdr:rowOff>
    </xdr:to>
    <xdr:sp macro="" textlink="">
      <xdr:nvSpPr>
        <xdr:cNvPr id="416" name="フローチャート : 判断 415"/>
        <xdr:cNvSpPr/>
      </xdr:nvSpPr>
      <xdr:spPr>
        <a:xfrm>
          <a:off x="6921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24145</xdr:rowOff>
    </xdr:from>
    <xdr:ext cx="534377" cy="259045"/>
    <xdr:sp macro="" textlink="">
      <xdr:nvSpPr>
        <xdr:cNvPr id="417" name="テキスト ボックス 416"/>
        <xdr:cNvSpPr txBox="1"/>
      </xdr:nvSpPr>
      <xdr:spPr>
        <a:xfrm>
          <a:off x="6705111" y="133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21455</xdr:rowOff>
    </xdr:from>
    <xdr:to>
      <xdr:col>15</xdr:col>
      <xdr:colOff>231775</xdr:colOff>
      <xdr:row>76</xdr:row>
      <xdr:rowOff>123055</xdr:rowOff>
    </xdr:to>
    <xdr:sp macro="" textlink="">
      <xdr:nvSpPr>
        <xdr:cNvPr id="423" name="円/楕円 422"/>
        <xdr:cNvSpPr/>
      </xdr:nvSpPr>
      <xdr:spPr>
        <a:xfrm>
          <a:off x="10426700" y="130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44331</xdr:rowOff>
    </xdr:from>
    <xdr:ext cx="534377" cy="259045"/>
    <xdr:sp macro="" textlink="">
      <xdr:nvSpPr>
        <xdr:cNvPr id="424" name="商工費該当値テキスト"/>
        <xdr:cNvSpPr txBox="1"/>
      </xdr:nvSpPr>
      <xdr:spPr>
        <a:xfrm>
          <a:off x="10528300" y="1290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89,752</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155784</xdr:rowOff>
    </xdr:from>
    <xdr:to>
      <xdr:col>14</xdr:col>
      <xdr:colOff>79375</xdr:colOff>
      <xdr:row>71</xdr:row>
      <xdr:rowOff>85934</xdr:rowOff>
    </xdr:to>
    <xdr:sp macro="" textlink="">
      <xdr:nvSpPr>
        <xdr:cNvPr id="425" name="円/楕円 424"/>
        <xdr:cNvSpPr/>
      </xdr:nvSpPr>
      <xdr:spPr>
        <a:xfrm>
          <a:off x="9588500" y="121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102461</xdr:rowOff>
    </xdr:from>
    <xdr:ext cx="599010" cy="259045"/>
    <xdr:sp macro="" textlink="">
      <xdr:nvSpPr>
        <xdr:cNvPr id="426" name="テキスト ボックス 425"/>
        <xdr:cNvSpPr txBox="1"/>
      </xdr:nvSpPr>
      <xdr:spPr>
        <a:xfrm>
          <a:off x="9339794" y="1193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285,371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56667</xdr:rowOff>
    </xdr:from>
    <xdr:to>
      <xdr:col>12</xdr:col>
      <xdr:colOff>561975</xdr:colOff>
      <xdr:row>74</xdr:row>
      <xdr:rowOff>158267</xdr:rowOff>
    </xdr:to>
    <xdr:sp macro="" textlink="">
      <xdr:nvSpPr>
        <xdr:cNvPr id="427" name="円/楕円 426"/>
        <xdr:cNvSpPr/>
      </xdr:nvSpPr>
      <xdr:spPr>
        <a:xfrm>
          <a:off x="8699500" y="127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3344</xdr:rowOff>
    </xdr:from>
    <xdr:ext cx="599010" cy="259045"/>
    <xdr:sp macro="" textlink="">
      <xdr:nvSpPr>
        <xdr:cNvPr id="428" name="テキスト ボックス 427"/>
        <xdr:cNvSpPr txBox="1"/>
      </xdr:nvSpPr>
      <xdr:spPr>
        <a:xfrm>
          <a:off x="8450794" y="1251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81589</xdr:rowOff>
    </xdr:from>
    <xdr:to>
      <xdr:col>11</xdr:col>
      <xdr:colOff>358775</xdr:colOff>
      <xdr:row>77</xdr:row>
      <xdr:rowOff>11739</xdr:rowOff>
    </xdr:to>
    <xdr:sp macro="" textlink="">
      <xdr:nvSpPr>
        <xdr:cNvPr id="429" name="円/楕円 428"/>
        <xdr:cNvSpPr/>
      </xdr:nvSpPr>
      <xdr:spPr>
        <a:xfrm>
          <a:off x="7810500" y="131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28267</xdr:rowOff>
    </xdr:from>
    <xdr:ext cx="534377" cy="259045"/>
    <xdr:sp macro="" textlink="">
      <xdr:nvSpPr>
        <xdr:cNvPr id="430" name="テキスト ボックス 429"/>
        <xdr:cNvSpPr txBox="1"/>
      </xdr:nvSpPr>
      <xdr:spPr>
        <a:xfrm>
          <a:off x="7594111" y="128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58840</xdr:rowOff>
    </xdr:from>
    <xdr:to>
      <xdr:col>10</xdr:col>
      <xdr:colOff>155575</xdr:colOff>
      <xdr:row>76</xdr:row>
      <xdr:rowOff>160440</xdr:rowOff>
    </xdr:to>
    <xdr:sp macro="" textlink="">
      <xdr:nvSpPr>
        <xdr:cNvPr id="431" name="円/楕円 430"/>
        <xdr:cNvSpPr/>
      </xdr:nvSpPr>
      <xdr:spPr>
        <a:xfrm>
          <a:off x="6921500" y="130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5516</xdr:rowOff>
    </xdr:from>
    <xdr:ext cx="534377" cy="259045"/>
    <xdr:sp macro="" textlink="">
      <xdr:nvSpPr>
        <xdr:cNvPr id="432" name="テキスト ボックス 431"/>
        <xdr:cNvSpPr txBox="1"/>
      </xdr:nvSpPr>
      <xdr:spPr>
        <a:xfrm>
          <a:off x="6705111" y="128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6" name="直線コネクタ 455"/>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7"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8" name="直線コネクタ 457"/>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9"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0" name="直線コネクタ 459"/>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154904</xdr:rowOff>
    </xdr:from>
    <xdr:to>
      <xdr:col>15</xdr:col>
      <xdr:colOff>180975</xdr:colOff>
      <xdr:row>97</xdr:row>
      <xdr:rowOff>14853</xdr:rowOff>
    </xdr:to>
    <xdr:cxnSp macro="">
      <xdr:nvCxnSpPr>
        <xdr:cNvPr id="461" name="直線コネクタ 460"/>
        <xdr:cNvCxnSpPr/>
      </xdr:nvCxnSpPr>
      <xdr:spPr>
        <a:xfrm flipV="1">
          <a:off x="9639300" y="16614104"/>
          <a:ext cx="838200" cy="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2"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3" name="フローチャート : 判断 462"/>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14853</xdr:rowOff>
    </xdr:from>
    <xdr:to>
      <xdr:col>14</xdr:col>
      <xdr:colOff>28575</xdr:colOff>
      <xdr:row>97</xdr:row>
      <xdr:rowOff>55473</xdr:rowOff>
    </xdr:to>
    <xdr:cxnSp macro="">
      <xdr:nvCxnSpPr>
        <xdr:cNvPr id="464" name="直線コネクタ 463"/>
        <xdr:cNvCxnSpPr/>
      </xdr:nvCxnSpPr>
      <xdr:spPr>
        <a:xfrm flipV="1">
          <a:off x="8750300" y="16645503"/>
          <a:ext cx="889000" cy="4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5" name="フローチャート : 判断 464"/>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66" name="テキスト ボックス 465"/>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49090</xdr:rowOff>
    </xdr:from>
    <xdr:to>
      <xdr:col>12</xdr:col>
      <xdr:colOff>511175</xdr:colOff>
      <xdr:row>97</xdr:row>
      <xdr:rowOff>55473</xdr:rowOff>
    </xdr:to>
    <xdr:cxnSp macro="">
      <xdr:nvCxnSpPr>
        <xdr:cNvPr id="467" name="直線コネクタ 466"/>
        <xdr:cNvCxnSpPr/>
      </xdr:nvCxnSpPr>
      <xdr:spPr>
        <a:xfrm>
          <a:off x="7861300" y="16679740"/>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68" name="フローチャート : 判断 467"/>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111462</xdr:rowOff>
    </xdr:from>
    <xdr:ext cx="599010" cy="259045"/>
    <xdr:sp macro="" textlink="">
      <xdr:nvSpPr>
        <xdr:cNvPr id="469" name="テキスト ボックス 468"/>
        <xdr:cNvSpPr txBox="1"/>
      </xdr:nvSpPr>
      <xdr:spPr>
        <a:xfrm>
          <a:off x="8450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49090</xdr:rowOff>
    </xdr:from>
    <xdr:to>
      <xdr:col>11</xdr:col>
      <xdr:colOff>307975</xdr:colOff>
      <xdr:row>97</xdr:row>
      <xdr:rowOff>56733</xdr:rowOff>
    </xdr:to>
    <xdr:cxnSp macro="">
      <xdr:nvCxnSpPr>
        <xdr:cNvPr id="470" name="直線コネクタ 469"/>
        <xdr:cNvCxnSpPr/>
      </xdr:nvCxnSpPr>
      <xdr:spPr>
        <a:xfrm flipV="1">
          <a:off x="6972300" y="1667974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1" name="フローチャート : 判断 470"/>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165276</xdr:rowOff>
    </xdr:from>
    <xdr:ext cx="599010" cy="259045"/>
    <xdr:sp macro="" textlink="">
      <xdr:nvSpPr>
        <xdr:cNvPr id="472" name="テキスト ボックス 471"/>
        <xdr:cNvSpPr txBox="1"/>
      </xdr:nvSpPr>
      <xdr:spPr>
        <a:xfrm>
          <a:off x="7561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3" name="フローチャート : 判断 472"/>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42147</xdr:rowOff>
    </xdr:from>
    <xdr:ext cx="599010" cy="259045"/>
    <xdr:sp macro="" textlink="">
      <xdr:nvSpPr>
        <xdr:cNvPr id="474" name="テキスト ボックス 473"/>
        <xdr:cNvSpPr txBox="1"/>
      </xdr:nvSpPr>
      <xdr:spPr>
        <a:xfrm>
          <a:off x="6672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104104</xdr:rowOff>
    </xdr:from>
    <xdr:to>
      <xdr:col>15</xdr:col>
      <xdr:colOff>231775</xdr:colOff>
      <xdr:row>97</xdr:row>
      <xdr:rowOff>34254</xdr:rowOff>
    </xdr:to>
    <xdr:sp macro="" textlink="">
      <xdr:nvSpPr>
        <xdr:cNvPr id="480" name="円/楕円 479"/>
        <xdr:cNvSpPr/>
      </xdr:nvSpPr>
      <xdr:spPr>
        <a:xfrm>
          <a:off x="10426700" y="165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126981</xdr:rowOff>
    </xdr:from>
    <xdr:ext cx="599010" cy="259045"/>
    <xdr:sp macro="" textlink="">
      <xdr:nvSpPr>
        <xdr:cNvPr id="481" name="土木費該当値テキスト"/>
        <xdr:cNvSpPr txBox="1"/>
      </xdr:nvSpPr>
      <xdr:spPr>
        <a:xfrm>
          <a:off x="10528300" y="164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135503</xdr:rowOff>
    </xdr:from>
    <xdr:to>
      <xdr:col>14</xdr:col>
      <xdr:colOff>79375</xdr:colOff>
      <xdr:row>97</xdr:row>
      <xdr:rowOff>65653</xdr:rowOff>
    </xdr:to>
    <xdr:sp macro="" textlink="">
      <xdr:nvSpPr>
        <xdr:cNvPr id="482" name="円/楕円 481"/>
        <xdr:cNvSpPr/>
      </xdr:nvSpPr>
      <xdr:spPr>
        <a:xfrm>
          <a:off x="9588500" y="165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82180</xdr:rowOff>
    </xdr:from>
    <xdr:ext cx="599010" cy="259045"/>
    <xdr:sp macro="" textlink="">
      <xdr:nvSpPr>
        <xdr:cNvPr id="483" name="テキスト ボックス 482"/>
        <xdr:cNvSpPr txBox="1"/>
      </xdr:nvSpPr>
      <xdr:spPr>
        <a:xfrm>
          <a:off x="9339794" y="1636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4673</xdr:rowOff>
    </xdr:from>
    <xdr:to>
      <xdr:col>12</xdr:col>
      <xdr:colOff>561975</xdr:colOff>
      <xdr:row>97</xdr:row>
      <xdr:rowOff>106273</xdr:rowOff>
    </xdr:to>
    <xdr:sp macro="" textlink="">
      <xdr:nvSpPr>
        <xdr:cNvPr id="484" name="円/楕円 483"/>
        <xdr:cNvSpPr/>
      </xdr:nvSpPr>
      <xdr:spPr>
        <a:xfrm>
          <a:off x="8699500" y="166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122800</xdr:rowOff>
    </xdr:from>
    <xdr:ext cx="599010" cy="259045"/>
    <xdr:sp macro="" textlink="">
      <xdr:nvSpPr>
        <xdr:cNvPr id="485" name="テキスト ボックス 484"/>
        <xdr:cNvSpPr txBox="1"/>
      </xdr:nvSpPr>
      <xdr:spPr>
        <a:xfrm>
          <a:off x="8450794" y="164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169740</xdr:rowOff>
    </xdr:from>
    <xdr:to>
      <xdr:col>11</xdr:col>
      <xdr:colOff>358775</xdr:colOff>
      <xdr:row>97</xdr:row>
      <xdr:rowOff>99890</xdr:rowOff>
    </xdr:to>
    <xdr:sp macro="" textlink="">
      <xdr:nvSpPr>
        <xdr:cNvPr id="486" name="円/楕円 485"/>
        <xdr:cNvSpPr/>
      </xdr:nvSpPr>
      <xdr:spPr>
        <a:xfrm>
          <a:off x="7810500" y="166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116417</xdr:rowOff>
    </xdr:from>
    <xdr:ext cx="599010" cy="259045"/>
    <xdr:sp macro="" textlink="">
      <xdr:nvSpPr>
        <xdr:cNvPr id="487" name="テキスト ボックス 486"/>
        <xdr:cNvSpPr txBox="1"/>
      </xdr:nvSpPr>
      <xdr:spPr>
        <a:xfrm>
          <a:off x="7561794" y="164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5933</xdr:rowOff>
    </xdr:from>
    <xdr:to>
      <xdr:col>10</xdr:col>
      <xdr:colOff>155575</xdr:colOff>
      <xdr:row>97</xdr:row>
      <xdr:rowOff>107533</xdr:rowOff>
    </xdr:to>
    <xdr:sp macro="" textlink="">
      <xdr:nvSpPr>
        <xdr:cNvPr id="488" name="円/楕円 487"/>
        <xdr:cNvSpPr/>
      </xdr:nvSpPr>
      <xdr:spPr>
        <a:xfrm>
          <a:off x="6921500" y="166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124060</xdr:rowOff>
    </xdr:from>
    <xdr:ext cx="599010" cy="259045"/>
    <xdr:sp macro="" textlink="">
      <xdr:nvSpPr>
        <xdr:cNvPr id="489" name="テキスト ボックス 488"/>
        <xdr:cNvSpPr txBox="1"/>
      </xdr:nvSpPr>
      <xdr:spPr>
        <a:xfrm>
          <a:off x="6672794" y="1641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3" name="直線コネクタ 512"/>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4"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5" name="直線コネクタ 514"/>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6"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7" name="直線コネクタ 516"/>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33965</xdr:rowOff>
    </xdr:from>
    <xdr:to>
      <xdr:col>23</xdr:col>
      <xdr:colOff>517525</xdr:colOff>
      <xdr:row>38</xdr:row>
      <xdr:rowOff>70735</xdr:rowOff>
    </xdr:to>
    <xdr:cxnSp macro="">
      <xdr:nvCxnSpPr>
        <xdr:cNvPr id="518" name="直線コネクタ 517"/>
        <xdr:cNvCxnSpPr/>
      </xdr:nvCxnSpPr>
      <xdr:spPr>
        <a:xfrm>
          <a:off x="15481300" y="6206165"/>
          <a:ext cx="838200" cy="37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19"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0" name="フローチャート : 判断 519"/>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33965</xdr:rowOff>
    </xdr:from>
    <xdr:to>
      <xdr:col>22</xdr:col>
      <xdr:colOff>365125</xdr:colOff>
      <xdr:row>38</xdr:row>
      <xdr:rowOff>55598</xdr:rowOff>
    </xdr:to>
    <xdr:cxnSp macro="">
      <xdr:nvCxnSpPr>
        <xdr:cNvPr id="521" name="直線コネクタ 520"/>
        <xdr:cNvCxnSpPr/>
      </xdr:nvCxnSpPr>
      <xdr:spPr>
        <a:xfrm flipV="1">
          <a:off x="14592300" y="6206165"/>
          <a:ext cx="889000" cy="3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2" name="フローチャート : 判断 521"/>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3" name="テキスト ボックス 522"/>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55598</xdr:rowOff>
    </xdr:from>
    <xdr:to>
      <xdr:col>21</xdr:col>
      <xdr:colOff>161925</xdr:colOff>
      <xdr:row>38</xdr:row>
      <xdr:rowOff>59545</xdr:rowOff>
    </xdr:to>
    <xdr:cxnSp macro="">
      <xdr:nvCxnSpPr>
        <xdr:cNvPr id="524" name="直線コネクタ 523"/>
        <xdr:cNvCxnSpPr/>
      </xdr:nvCxnSpPr>
      <xdr:spPr>
        <a:xfrm flipV="1">
          <a:off x="13703300" y="6570698"/>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5" name="フローチャート : 判断 524"/>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6" name="テキスト ボックス 525"/>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59545</xdr:rowOff>
    </xdr:from>
    <xdr:to>
      <xdr:col>19</xdr:col>
      <xdr:colOff>644525</xdr:colOff>
      <xdr:row>38</xdr:row>
      <xdr:rowOff>81304</xdr:rowOff>
    </xdr:to>
    <xdr:cxnSp macro="">
      <xdr:nvCxnSpPr>
        <xdr:cNvPr id="527" name="直線コネクタ 526"/>
        <xdr:cNvCxnSpPr/>
      </xdr:nvCxnSpPr>
      <xdr:spPr>
        <a:xfrm flipV="1">
          <a:off x="12814300" y="6574645"/>
          <a:ext cx="889000" cy="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28" name="フローチャート : 判断 527"/>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29" name="テキスト ボックス 528"/>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0" name="フローチャート : 判断 529"/>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1" name="テキスト ボックス 530"/>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19935</xdr:rowOff>
    </xdr:from>
    <xdr:to>
      <xdr:col>23</xdr:col>
      <xdr:colOff>568325</xdr:colOff>
      <xdr:row>38</xdr:row>
      <xdr:rowOff>121535</xdr:rowOff>
    </xdr:to>
    <xdr:sp macro="" textlink="">
      <xdr:nvSpPr>
        <xdr:cNvPr id="537" name="円/楕円 536"/>
        <xdr:cNvSpPr/>
      </xdr:nvSpPr>
      <xdr:spPr>
        <a:xfrm>
          <a:off x="16268700" y="65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38"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154615</xdr:rowOff>
    </xdr:from>
    <xdr:to>
      <xdr:col>22</xdr:col>
      <xdr:colOff>415925</xdr:colOff>
      <xdr:row>36</xdr:row>
      <xdr:rowOff>84765</xdr:rowOff>
    </xdr:to>
    <xdr:sp macro="" textlink="">
      <xdr:nvSpPr>
        <xdr:cNvPr id="539" name="円/楕円 538"/>
        <xdr:cNvSpPr/>
      </xdr:nvSpPr>
      <xdr:spPr>
        <a:xfrm>
          <a:off x="15430500" y="61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101292</xdr:rowOff>
    </xdr:from>
    <xdr:ext cx="599010" cy="259045"/>
    <xdr:sp macro="" textlink="">
      <xdr:nvSpPr>
        <xdr:cNvPr id="540" name="テキスト ボックス 539"/>
        <xdr:cNvSpPr txBox="1"/>
      </xdr:nvSpPr>
      <xdr:spPr>
        <a:xfrm>
          <a:off x="15181794" y="593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4798</xdr:rowOff>
    </xdr:from>
    <xdr:to>
      <xdr:col>21</xdr:col>
      <xdr:colOff>212725</xdr:colOff>
      <xdr:row>38</xdr:row>
      <xdr:rowOff>106398</xdr:rowOff>
    </xdr:to>
    <xdr:sp macro="" textlink="">
      <xdr:nvSpPr>
        <xdr:cNvPr id="541" name="円/楕円 540"/>
        <xdr:cNvSpPr/>
      </xdr:nvSpPr>
      <xdr:spPr>
        <a:xfrm>
          <a:off x="14541500" y="65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97525</xdr:rowOff>
    </xdr:from>
    <xdr:ext cx="534377" cy="259045"/>
    <xdr:sp macro="" textlink="">
      <xdr:nvSpPr>
        <xdr:cNvPr id="542" name="テキスト ボックス 541"/>
        <xdr:cNvSpPr txBox="1"/>
      </xdr:nvSpPr>
      <xdr:spPr>
        <a:xfrm>
          <a:off x="14325111" y="66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8745</xdr:rowOff>
    </xdr:from>
    <xdr:to>
      <xdr:col>20</xdr:col>
      <xdr:colOff>9525</xdr:colOff>
      <xdr:row>38</xdr:row>
      <xdr:rowOff>110345</xdr:rowOff>
    </xdr:to>
    <xdr:sp macro="" textlink="">
      <xdr:nvSpPr>
        <xdr:cNvPr id="543" name="円/楕円 542"/>
        <xdr:cNvSpPr/>
      </xdr:nvSpPr>
      <xdr:spPr>
        <a:xfrm>
          <a:off x="13652500" y="65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101472</xdr:rowOff>
    </xdr:from>
    <xdr:ext cx="534377" cy="259045"/>
    <xdr:sp macro="" textlink="">
      <xdr:nvSpPr>
        <xdr:cNvPr id="544" name="テキスト ボックス 543"/>
        <xdr:cNvSpPr txBox="1"/>
      </xdr:nvSpPr>
      <xdr:spPr>
        <a:xfrm>
          <a:off x="13436111" y="66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30504</xdr:rowOff>
    </xdr:from>
    <xdr:to>
      <xdr:col>18</xdr:col>
      <xdr:colOff>492125</xdr:colOff>
      <xdr:row>38</xdr:row>
      <xdr:rowOff>132104</xdr:rowOff>
    </xdr:to>
    <xdr:sp macro="" textlink="">
      <xdr:nvSpPr>
        <xdr:cNvPr id="545" name="円/楕円 544"/>
        <xdr:cNvSpPr/>
      </xdr:nvSpPr>
      <xdr:spPr>
        <a:xfrm>
          <a:off x="12763500" y="65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123231</xdr:rowOff>
    </xdr:from>
    <xdr:ext cx="534377" cy="259045"/>
    <xdr:sp macro="" textlink="">
      <xdr:nvSpPr>
        <xdr:cNvPr id="546" name="テキスト ボックス 545"/>
        <xdr:cNvSpPr txBox="1"/>
      </xdr:nvSpPr>
      <xdr:spPr>
        <a:xfrm>
          <a:off x="12547111" y="66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0" name="テキスト ボックス 559"/>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8" name="テキスト ボックス 567"/>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2" name="直線コネクタ 571"/>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3"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4" name="直線コネクタ 573"/>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5"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6" name="直線コネクタ 575"/>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135108</xdr:rowOff>
    </xdr:from>
    <xdr:to>
      <xdr:col>23</xdr:col>
      <xdr:colOff>517525</xdr:colOff>
      <xdr:row>58</xdr:row>
      <xdr:rowOff>158873</xdr:rowOff>
    </xdr:to>
    <xdr:cxnSp macro="">
      <xdr:nvCxnSpPr>
        <xdr:cNvPr id="577" name="直線コネクタ 576"/>
        <xdr:cNvCxnSpPr/>
      </xdr:nvCxnSpPr>
      <xdr:spPr>
        <a:xfrm flipV="1">
          <a:off x="15481300" y="10079208"/>
          <a:ext cx="8382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78"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9" name="フローチャート : 判断 578"/>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158873</xdr:rowOff>
    </xdr:from>
    <xdr:to>
      <xdr:col>22</xdr:col>
      <xdr:colOff>365125</xdr:colOff>
      <xdr:row>58</xdr:row>
      <xdr:rowOff>163685</xdr:rowOff>
    </xdr:to>
    <xdr:cxnSp macro="">
      <xdr:nvCxnSpPr>
        <xdr:cNvPr id="580" name="直線コネクタ 579"/>
        <xdr:cNvCxnSpPr/>
      </xdr:nvCxnSpPr>
      <xdr:spPr>
        <a:xfrm flipV="1">
          <a:off x="14592300" y="10102973"/>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1" name="フローチャート : 判断 580"/>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2" name="テキスト ボックス 581"/>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163685</xdr:rowOff>
    </xdr:from>
    <xdr:to>
      <xdr:col>21</xdr:col>
      <xdr:colOff>161925</xdr:colOff>
      <xdr:row>58</xdr:row>
      <xdr:rowOff>170455</xdr:rowOff>
    </xdr:to>
    <xdr:cxnSp macro="">
      <xdr:nvCxnSpPr>
        <xdr:cNvPr id="583" name="直線コネクタ 582"/>
        <xdr:cNvCxnSpPr/>
      </xdr:nvCxnSpPr>
      <xdr:spPr>
        <a:xfrm flipV="1">
          <a:off x="13703300" y="10107785"/>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4" name="フローチャート : 判断 583"/>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5" name="テキスト ボックス 584"/>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169557</xdr:rowOff>
    </xdr:from>
    <xdr:to>
      <xdr:col>19</xdr:col>
      <xdr:colOff>644525</xdr:colOff>
      <xdr:row>58</xdr:row>
      <xdr:rowOff>170455</xdr:rowOff>
    </xdr:to>
    <xdr:cxnSp macro="">
      <xdr:nvCxnSpPr>
        <xdr:cNvPr id="586" name="直線コネクタ 585"/>
        <xdr:cNvCxnSpPr/>
      </xdr:nvCxnSpPr>
      <xdr:spPr>
        <a:xfrm>
          <a:off x="12814300" y="10113657"/>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7" name="フローチャート : 判断 586"/>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88" name="テキスト ボックス 587"/>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89" name="フローチャート : 判断 588"/>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0" name="テキスト ボックス 589"/>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84308</xdr:rowOff>
    </xdr:from>
    <xdr:to>
      <xdr:col>23</xdr:col>
      <xdr:colOff>568325</xdr:colOff>
      <xdr:row>59</xdr:row>
      <xdr:rowOff>14458</xdr:rowOff>
    </xdr:to>
    <xdr:sp macro="" textlink="">
      <xdr:nvSpPr>
        <xdr:cNvPr id="596" name="円/楕円 595"/>
        <xdr:cNvSpPr/>
      </xdr:nvSpPr>
      <xdr:spPr>
        <a:xfrm>
          <a:off x="16268700" y="100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34377" cy="259045"/>
    <xdr:sp macro="" textlink="">
      <xdr:nvSpPr>
        <xdr:cNvPr id="597" name="教育費該当値テキスト"/>
        <xdr:cNvSpPr txBox="1"/>
      </xdr:nvSpPr>
      <xdr:spPr>
        <a:xfrm>
          <a:off x="16370300" y="99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108073</xdr:rowOff>
    </xdr:from>
    <xdr:to>
      <xdr:col>22</xdr:col>
      <xdr:colOff>415925</xdr:colOff>
      <xdr:row>59</xdr:row>
      <xdr:rowOff>38223</xdr:rowOff>
    </xdr:to>
    <xdr:sp macro="" textlink="">
      <xdr:nvSpPr>
        <xdr:cNvPr id="598" name="円/楕円 597"/>
        <xdr:cNvSpPr/>
      </xdr:nvSpPr>
      <xdr:spPr>
        <a:xfrm>
          <a:off x="15430500" y="100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29350</xdr:rowOff>
    </xdr:from>
    <xdr:ext cx="534377" cy="259045"/>
    <xdr:sp macro="" textlink="">
      <xdr:nvSpPr>
        <xdr:cNvPr id="599" name="テキスト ボックス 598"/>
        <xdr:cNvSpPr txBox="1"/>
      </xdr:nvSpPr>
      <xdr:spPr>
        <a:xfrm>
          <a:off x="15214111" y="101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112885</xdr:rowOff>
    </xdr:from>
    <xdr:to>
      <xdr:col>21</xdr:col>
      <xdr:colOff>212725</xdr:colOff>
      <xdr:row>59</xdr:row>
      <xdr:rowOff>43035</xdr:rowOff>
    </xdr:to>
    <xdr:sp macro="" textlink="">
      <xdr:nvSpPr>
        <xdr:cNvPr id="600" name="円/楕円 599"/>
        <xdr:cNvSpPr/>
      </xdr:nvSpPr>
      <xdr:spPr>
        <a:xfrm>
          <a:off x="14541500" y="100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34162</xdr:rowOff>
    </xdr:from>
    <xdr:ext cx="534377" cy="259045"/>
    <xdr:sp macro="" textlink="">
      <xdr:nvSpPr>
        <xdr:cNvPr id="601" name="テキスト ボックス 600"/>
        <xdr:cNvSpPr txBox="1"/>
      </xdr:nvSpPr>
      <xdr:spPr>
        <a:xfrm>
          <a:off x="14325111" y="101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119655</xdr:rowOff>
    </xdr:from>
    <xdr:to>
      <xdr:col>20</xdr:col>
      <xdr:colOff>9525</xdr:colOff>
      <xdr:row>59</xdr:row>
      <xdr:rowOff>49805</xdr:rowOff>
    </xdr:to>
    <xdr:sp macro="" textlink="">
      <xdr:nvSpPr>
        <xdr:cNvPr id="602" name="円/楕円 601"/>
        <xdr:cNvSpPr/>
      </xdr:nvSpPr>
      <xdr:spPr>
        <a:xfrm>
          <a:off x="13652500" y="100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40932</xdr:rowOff>
    </xdr:from>
    <xdr:ext cx="534377" cy="259045"/>
    <xdr:sp macro="" textlink="">
      <xdr:nvSpPr>
        <xdr:cNvPr id="603" name="テキスト ボックス 602"/>
        <xdr:cNvSpPr txBox="1"/>
      </xdr:nvSpPr>
      <xdr:spPr>
        <a:xfrm>
          <a:off x="13436111" y="101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118757</xdr:rowOff>
    </xdr:from>
    <xdr:to>
      <xdr:col>18</xdr:col>
      <xdr:colOff>492125</xdr:colOff>
      <xdr:row>59</xdr:row>
      <xdr:rowOff>48907</xdr:rowOff>
    </xdr:to>
    <xdr:sp macro="" textlink="">
      <xdr:nvSpPr>
        <xdr:cNvPr id="604" name="円/楕円 603"/>
        <xdr:cNvSpPr/>
      </xdr:nvSpPr>
      <xdr:spPr>
        <a:xfrm>
          <a:off x="12763500" y="100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40034</xdr:rowOff>
    </xdr:from>
    <xdr:ext cx="534377" cy="259045"/>
    <xdr:sp macro="" textlink="">
      <xdr:nvSpPr>
        <xdr:cNvPr id="605" name="テキスト ボックス 604"/>
        <xdr:cNvSpPr txBox="1"/>
      </xdr:nvSpPr>
      <xdr:spPr>
        <a:xfrm>
          <a:off x="12547111" y="101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29" name="直線コネクタ 628"/>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2"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3" name="直線コネクタ 632"/>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158178</xdr:rowOff>
    </xdr:from>
    <xdr:to>
      <xdr:col>23</xdr:col>
      <xdr:colOff>517525</xdr:colOff>
      <xdr:row>79</xdr:row>
      <xdr:rowOff>10401</xdr:rowOff>
    </xdr:to>
    <xdr:cxnSp macro="">
      <xdr:nvCxnSpPr>
        <xdr:cNvPr id="634" name="直線コネクタ 633"/>
        <xdr:cNvCxnSpPr/>
      </xdr:nvCxnSpPr>
      <xdr:spPr>
        <a:xfrm flipV="1">
          <a:off x="15481300" y="13531278"/>
          <a:ext cx="8382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5"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6" name="フローチャート : 判断 635"/>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7734</xdr:rowOff>
    </xdr:from>
    <xdr:to>
      <xdr:col>22</xdr:col>
      <xdr:colOff>365125</xdr:colOff>
      <xdr:row>79</xdr:row>
      <xdr:rowOff>10401</xdr:rowOff>
    </xdr:to>
    <xdr:cxnSp macro="">
      <xdr:nvCxnSpPr>
        <xdr:cNvPr id="637" name="直線コネクタ 636"/>
        <xdr:cNvCxnSpPr/>
      </xdr:nvCxnSpPr>
      <xdr:spPr>
        <a:xfrm>
          <a:off x="14592300" y="13380834"/>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38" name="フローチャート : 判断 637"/>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39" name="テキスト ボックス 638"/>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130060</xdr:rowOff>
    </xdr:from>
    <xdr:to>
      <xdr:col>21</xdr:col>
      <xdr:colOff>161925</xdr:colOff>
      <xdr:row>78</xdr:row>
      <xdr:rowOff>7734</xdr:rowOff>
    </xdr:to>
    <xdr:cxnSp macro="">
      <xdr:nvCxnSpPr>
        <xdr:cNvPr id="640" name="直線コネクタ 639"/>
        <xdr:cNvCxnSpPr/>
      </xdr:nvCxnSpPr>
      <xdr:spPr>
        <a:xfrm>
          <a:off x="13703300" y="13160260"/>
          <a:ext cx="889000" cy="2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1" name="フローチャート : 判断 640"/>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76864</xdr:rowOff>
    </xdr:from>
    <xdr:ext cx="534377" cy="259045"/>
    <xdr:sp macro="" textlink="">
      <xdr:nvSpPr>
        <xdr:cNvPr id="642" name="テキスト ボックス 641"/>
        <xdr:cNvSpPr txBox="1"/>
      </xdr:nvSpPr>
      <xdr:spPr>
        <a:xfrm>
          <a:off x="14325111" y="134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130060</xdr:rowOff>
    </xdr:from>
    <xdr:to>
      <xdr:col>19</xdr:col>
      <xdr:colOff>644525</xdr:colOff>
      <xdr:row>76</xdr:row>
      <xdr:rowOff>151473</xdr:rowOff>
    </xdr:to>
    <xdr:cxnSp macro="">
      <xdr:nvCxnSpPr>
        <xdr:cNvPr id="643" name="直線コネクタ 642"/>
        <xdr:cNvCxnSpPr/>
      </xdr:nvCxnSpPr>
      <xdr:spPr>
        <a:xfrm flipV="1">
          <a:off x="12814300" y="13160260"/>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4" name="フローチャート : 判断 643"/>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58107</xdr:rowOff>
    </xdr:from>
    <xdr:ext cx="534377" cy="259045"/>
    <xdr:sp macro="" textlink="">
      <xdr:nvSpPr>
        <xdr:cNvPr id="645" name="テキスト ボックス 644"/>
        <xdr:cNvSpPr txBox="1"/>
      </xdr:nvSpPr>
      <xdr:spPr>
        <a:xfrm>
          <a:off x="13436111" y="134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6" name="フローチャート : 判断 645"/>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169091</xdr:rowOff>
    </xdr:from>
    <xdr:ext cx="534377" cy="259045"/>
    <xdr:sp macro="" textlink="">
      <xdr:nvSpPr>
        <xdr:cNvPr id="647" name="テキスト ボックス 646"/>
        <xdr:cNvSpPr txBox="1"/>
      </xdr:nvSpPr>
      <xdr:spPr>
        <a:xfrm>
          <a:off x="12547111" y="133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107378</xdr:rowOff>
    </xdr:from>
    <xdr:to>
      <xdr:col>23</xdr:col>
      <xdr:colOff>568325</xdr:colOff>
      <xdr:row>79</xdr:row>
      <xdr:rowOff>37528</xdr:rowOff>
    </xdr:to>
    <xdr:sp macro="" textlink="">
      <xdr:nvSpPr>
        <xdr:cNvPr id="653" name="円/楕円 652"/>
        <xdr:cNvSpPr/>
      </xdr:nvSpPr>
      <xdr:spPr>
        <a:xfrm>
          <a:off x="162687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32300</xdr:rowOff>
    </xdr:from>
    <xdr:ext cx="469744" cy="259045"/>
    <xdr:sp macro="" textlink="">
      <xdr:nvSpPr>
        <xdr:cNvPr id="654" name="災害復旧費該当値テキスト"/>
        <xdr:cNvSpPr txBox="1"/>
      </xdr:nvSpPr>
      <xdr:spPr>
        <a:xfrm>
          <a:off x="16370300" y="134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131051</xdr:rowOff>
    </xdr:from>
    <xdr:to>
      <xdr:col>22</xdr:col>
      <xdr:colOff>415925</xdr:colOff>
      <xdr:row>79</xdr:row>
      <xdr:rowOff>61201</xdr:rowOff>
    </xdr:to>
    <xdr:sp macro="" textlink="">
      <xdr:nvSpPr>
        <xdr:cNvPr id="655" name="円/楕円 654"/>
        <xdr:cNvSpPr/>
      </xdr:nvSpPr>
      <xdr:spPr>
        <a:xfrm>
          <a:off x="15430500" y="135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52328</xdr:rowOff>
    </xdr:from>
    <xdr:ext cx="469744" cy="259045"/>
    <xdr:sp macro="" textlink="">
      <xdr:nvSpPr>
        <xdr:cNvPr id="656" name="テキスト ボックス 655"/>
        <xdr:cNvSpPr txBox="1"/>
      </xdr:nvSpPr>
      <xdr:spPr>
        <a:xfrm>
          <a:off x="15246427" y="1359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128384</xdr:rowOff>
    </xdr:from>
    <xdr:to>
      <xdr:col>21</xdr:col>
      <xdr:colOff>212725</xdr:colOff>
      <xdr:row>78</xdr:row>
      <xdr:rowOff>58534</xdr:rowOff>
    </xdr:to>
    <xdr:sp macro="" textlink="">
      <xdr:nvSpPr>
        <xdr:cNvPr id="657" name="円/楕円 656"/>
        <xdr:cNvSpPr/>
      </xdr:nvSpPr>
      <xdr:spPr>
        <a:xfrm>
          <a:off x="14541500" y="133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75061</xdr:rowOff>
    </xdr:from>
    <xdr:ext cx="534377" cy="259045"/>
    <xdr:sp macro="" textlink="">
      <xdr:nvSpPr>
        <xdr:cNvPr id="658" name="テキスト ボックス 657"/>
        <xdr:cNvSpPr txBox="1"/>
      </xdr:nvSpPr>
      <xdr:spPr>
        <a:xfrm>
          <a:off x="14325111" y="131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79260</xdr:rowOff>
    </xdr:from>
    <xdr:to>
      <xdr:col>20</xdr:col>
      <xdr:colOff>9525</xdr:colOff>
      <xdr:row>77</xdr:row>
      <xdr:rowOff>9410</xdr:rowOff>
    </xdr:to>
    <xdr:sp macro="" textlink="">
      <xdr:nvSpPr>
        <xdr:cNvPr id="659" name="円/楕円 658"/>
        <xdr:cNvSpPr/>
      </xdr:nvSpPr>
      <xdr:spPr>
        <a:xfrm>
          <a:off x="13652500" y="13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25938</xdr:rowOff>
    </xdr:from>
    <xdr:ext cx="534377" cy="259045"/>
    <xdr:sp macro="" textlink="">
      <xdr:nvSpPr>
        <xdr:cNvPr id="660" name="テキスト ボックス 659"/>
        <xdr:cNvSpPr txBox="1"/>
      </xdr:nvSpPr>
      <xdr:spPr>
        <a:xfrm>
          <a:off x="13436111" y="128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100673</xdr:rowOff>
    </xdr:from>
    <xdr:to>
      <xdr:col>18</xdr:col>
      <xdr:colOff>492125</xdr:colOff>
      <xdr:row>77</xdr:row>
      <xdr:rowOff>30823</xdr:rowOff>
    </xdr:to>
    <xdr:sp macro="" textlink="">
      <xdr:nvSpPr>
        <xdr:cNvPr id="661" name="円/楕円 660"/>
        <xdr:cNvSpPr/>
      </xdr:nvSpPr>
      <xdr:spPr>
        <a:xfrm>
          <a:off x="12763500" y="13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47350</xdr:rowOff>
    </xdr:from>
    <xdr:ext cx="534377" cy="259045"/>
    <xdr:sp macro="" textlink="">
      <xdr:nvSpPr>
        <xdr:cNvPr id="662" name="テキスト ボックス 661"/>
        <xdr:cNvSpPr txBox="1"/>
      </xdr:nvSpPr>
      <xdr:spPr>
        <a:xfrm>
          <a:off x="12547111" y="129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166979</xdr:rowOff>
    </xdr:from>
    <xdr:to>
      <xdr:col>23</xdr:col>
      <xdr:colOff>517525</xdr:colOff>
      <xdr:row>95</xdr:row>
      <xdr:rowOff>122258</xdr:rowOff>
    </xdr:to>
    <xdr:cxnSp macro="">
      <xdr:nvCxnSpPr>
        <xdr:cNvPr id="691" name="直線コネクタ 690"/>
        <xdr:cNvCxnSpPr/>
      </xdr:nvCxnSpPr>
      <xdr:spPr>
        <a:xfrm>
          <a:off x="15481300" y="16283279"/>
          <a:ext cx="838200" cy="12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2"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136892</xdr:rowOff>
    </xdr:from>
    <xdr:to>
      <xdr:col>22</xdr:col>
      <xdr:colOff>365125</xdr:colOff>
      <xdr:row>94</xdr:row>
      <xdr:rowOff>166979</xdr:rowOff>
    </xdr:to>
    <xdr:cxnSp macro="">
      <xdr:nvCxnSpPr>
        <xdr:cNvPr id="694" name="直線コネクタ 693"/>
        <xdr:cNvCxnSpPr/>
      </xdr:nvCxnSpPr>
      <xdr:spPr>
        <a:xfrm>
          <a:off x="14592300" y="16253192"/>
          <a:ext cx="889000" cy="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5" name="フローチャート : 判断 694"/>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6" name="テキスト ボックス 695"/>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29248</xdr:rowOff>
    </xdr:from>
    <xdr:to>
      <xdr:col>21</xdr:col>
      <xdr:colOff>161925</xdr:colOff>
      <xdr:row>94</xdr:row>
      <xdr:rowOff>136892</xdr:rowOff>
    </xdr:to>
    <xdr:cxnSp macro="">
      <xdr:nvCxnSpPr>
        <xdr:cNvPr id="697" name="直線コネクタ 696"/>
        <xdr:cNvCxnSpPr/>
      </xdr:nvCxnSpPr>
      <xdr:spPr>
        <a:xfrm>
          <a:off x="13703300" y="16145548"/>
          <a:ext cx="889000" cy="1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698" name="フローチャート : 判断 697"/>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699" name="テキスト ボックス 698"/>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107021</xdr:rowOff>
    </xdr:from>
    <xdr:to>
      <xdr:col>19</xdr:col>
      <xdr:colOff>644525</xdr:colOff>
      <xdr:row>94</xdr:row>
      <xdr:rowOff>29248</xdr:rowOff>
    </xdr:to>
    <xdr:cxnSp macro="">
      <xdr:nvCxnSpPr>
        <xdr:cNvPr id="700" name="直線コネクタ 699"/>
        <xdr:cNvCxnSpPr/>
      </xdr:nvCxnSpPr>
      <xdr:spPr>
        <a:xfrm>
          <a:off x="12814300" y="15880421"/>
          <a:ext cx="889000" cy="26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1" name="フローチャート : 判断 700"/>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2" name="テキスト ボックス 701"/>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3" name="フローチャート : 判断 702"/>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704" name="テキスト ボックス 703"/>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71458</xdr:rowOff>
    </xdr:from>
    <xdr:to>
      <xdr:col>23</xdr:col>
      <xdr:colOff>568325</xdr:colOff>
      <xdr:row>96</xdr:row>
      <xdr:rowOff>1608</xdr:rowOff>
    </xdr:to>
    <xdr:sp macro="" textlink="">
      <xdr:nvSpPr>
        <xdr:cNvPr id="710" name="円/楕円 709"/>
        <xdr:cNvSpPr/>
      </xdr:nvSpPr>
      <xdr:spPr>
        <a:xfrm>
          <a:off x="16268700" y="163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94335</xdr:rowOff>
    </xdr:from>
    <xdr:ext cx="599010" cy="259045"/>
    <xdr:sp macro="" textlink="">
      <xdr:nvSpPr>
        <xdr:cNvPr id="711" name="公債費該当値テキスト"/>
        <xdr:cNvSpPr txBox="1"/>
      </xdr:nvSpPr>
      <xdr:spPr>
        <a:xfrm>
          <a:off x="16370300" y="1621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159,578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116179</xdr:rowOff>
    </xdr:from>
    <xdr:to>
      <xdr:col>22</xdr:col>
      <xdr:colOff>415925</xdr:colOff>
      <xdr:row>95</xdr:row>
      <xdr:rowOff>46329</xdr:rowOff>
    </xdr:to>
    <xdr:sp macro="" textlink="">
      <xdr:nvSpPr>
        <xdr:cNvPr id="712" name="円/楕円 711"/>
        <xdr:cNvSpPr/>
      </xdr:nvSpPr>
      <xdr:spPr>
        <a:xfrm>
          <a:off x="15430500" y="162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62856</xdr:rowOff>
    </xdr:from>
    <xdr:ext cx="599010" cy="259045"/>
    <xdr:sp macro="" textlink="">
      <xdr:nvSpPr>
        <xdr:cNvPr id="713" name="テキスト ボックス 712"/>
        <xdr:cNvSpPr txBox="1"/>
      </xdr:nvSpPr>
      <xdr:spPr>
        <a:xfrm>
          <a:off x="15181794" y="160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192,840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86092</xdr:rowOff>
    </xdr:from>
    <xdr:to>
      <xdr:col>21</xdr:col>
      <xdr:colOff>212725</xdr:colOff>
      <xdr:row>95</xdr:row>
      <xdr:rowOff>16242</xdr:rowOff>
    </xdr:to>
    <xdr:sp macro="" textlink="">
      <xdr:nvSpPr>
        <xdr:cNvPr id="714" name="円/楕円 713"/>
        <xdr:cNvSpPr/>
      </xdr:nvSpPr>
      <xdr:spPr>
        <a:xfrm>
          <a:off x="14541500" y="162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32769</xdr:rowOff>
    </xdr:from>
    <xdr:ext cx="599010" cy="259045"/>
    <xdr:sp macro="" textlink="">
      <xdr:nvSpPr>
        <xdr:cNvPr id="715" name="テキスト ボックス 714"/>
        <xdr:cNvSpPr txBox="1"/>
      </xdr:nvSpPr>
      <xdr:spPr>
        <a:xfrm>
          <a:off x="14292794" y="1597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200,737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149898</xdr:rowOff>
    </xdr:from>
    <xdr:to>
      <xdr:col>20</xdr:col>
      <xdr:colOff>9525</xdr:colOff>
      <xdr:row>94</xdr:row>
      <xdr:rowOff>80048</xdr:rowOff>
    </xdr:to>
    <xdr:sp macro="" textlink="">
      <xdr:nvSpPr>
        <xdr:cNvPr id="716" name="円/楕円 715"/>
        <xdr:cNvSpPr/>
      </xdr:nvSpPr>
      <xdr:spPr>
        <a:xfrm>
          <a:off x="13652500" y="160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96575</xdr:rowOff>
    </xdr:from>
    <xdr:ext cx="599010" cy="259045"/>
    <xdr:sp macro="" textlink="">
      <xdr:nvSpPr>
        <xdr:cNvPr id="717" name="テキスト ボックス 716"/>
        <xdr:cNvSpPr txBox="1"/>
      </xdr:nvSpPr>
      <xdr:spPr>
        <a:xfrm>
          <a:off x="13403794" y="1586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56221</xdr:rowOff>
    </xdr:from>
    <xdr:to>
      <xdr:col>18</xdr:col>
      <xdr:colOff>492125</xdr:colOff>
      <xdr:row>92</xdr:row>
      <xdr:rowOff>157821</xdr:rowOff>
    </xdr:to>
    <xdr:sp macro="" textlink="">
      <xdr:nvSpPr>
        <xdr:cNvPr id="718" name="円/楕円 717"/>
        <xdr:cNvSpPr/>
      </xdr:nvSpPr>
      <xdr:spPr>
        <a:xfrm>
          <a:off x="12763500" y="158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2898</xdr:rowOff>
    </xdr:from>
    <xdr:ext cx="599010" cy="259045"/>
    <xdr:sp macro="" textlink="">
      <xdr:nvSpPr>
        <xdr:cNvPr id="719" name="テキスト ボックス 718"/>
        <xdr:cNvSpPr txBox="1"/>
      </xdr:nvSpPr>
      <xdr:spPr>
        <a:xfrm>
          <a:off x="12514794" y="1560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0" name="フローチャート : 判断 749"/>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1" name="テキスト ボックス 750"/>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3" name="フローチャート : 判断 752"/>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4" name="テキスト ボックス 753"/>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6" name="フローチャート : 判断 755"/>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7" name="テキスト ボックス 756"/>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58" name="フローチャート : 判断 757"/>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59" name="テキスト ボックス 758"/>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年度の住民一人当たりの商工費</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おきよめの湯大規模改修事業によ</a:t>
          </a:r>
          <a:r>
            <a:rPr kumimoji="1" lang="ja-JP" altLang="en-US" sz="1100" baseline="0">
              <a:solidFill>
                <a:schemeClr val="dk1"/>
              </a:solidFill>
              <a:effectLst/>
              <a:latin typeface="+mn-lt"/>
              <a:ea typeface="+mn-ea"/>
              <a:cs typeface="+mn-cs"/>
            </a:rPr>
            <a:t>り</a:t>
          </a:r>
          <a:r>
            <a:rPr kumimoji="1" lang="ja-JP" altLang="ja-JP" sz="1100" baseline="0">
              <a:solidFill>
                <a:schemeClr val="dk1"/>
              </a:solidFill>
              <a:effectLst/>
              <a:latin typeface="+mn-lt"/>
              <a:ea typeface="+mn-ea"/>
              <a:cs typeface="+mn-cs"/>
            </a:rPr>
            <a:t>約</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万円と直近</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年間で最も高くな</a:t>
          </a:r>
          <a:r>
            <a:rPr kumimoji="1" lang="ja-JP" altLang="en-US" sz="1100" baseline="0">
              <a:solidFill>
                <a:schemeClr val="dk1"/>
              </a:solidFill>
              <a:effectLst/>
              <a:latin typeface="+mn-lt"/>
              <a:ea typeface="+mn-ea"/>
              <a:cs typeface="+mn-cs"/>
            </a:rPr>
            <a:t>りましたが、</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年度は約</a:t>
          </a:r>
          <a:r>
            <a:rPr kumimoji="1" lang="en-US" altLang="ja-JP" sz="1100" baseline="0">
              <a:solidFill>
                <a:schemeClr val="dk1"/>
              </a:solidFill>
              <a:effectLst/>
              <a:latin typeface="+mn-lt"/>
              <a:ea typeface="+mn-ea"/>
              <a:cs typeface="+mn-cs"/>
            </a:rPr>
            <a:t>9</a:t>
          </a:r>
          <a:r>
            <a:rPr kumimoji="1" lang="ja-JP" altLang="en-US" sz="1100" baseline="0">
              <a:solidFill>
                <a:schemeClr val="dk1"/>
              </a:solidFill>
              <a:effectLst/>
              <a:latin typeface="+mn-lt"/>
              <a:ea typeface="+mn-ea"/>
              <a:cs typeface="+mn-cs"/>
            </a:rPr>
            <a:t>万円とここ数年と同程度になりました。、</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年度以降</a:t>
          </a:r>
          <a:r>
            <a:rPr kumimoji="1" lang="ja-JP" altLang="en-US" sz="1100" baseline="0">
              <a:solidFill>
                <a:schemeClr val="dk1"/>
              </a:solidFill>
              <a:effectLst/>
              <a:latin typeface="+mn-lt"/>
              <a:ea typeface="+mn-ea"/>
              <a:cs typeface="+mn-cs"/>
            </a:rPr>
            <a:t>も前</a:t>
          </a:r>
          <a:r>
            <a:rPr kumimoji="1" lang="ja-JP" altLang="ja-JP" sz="1100" baseline="0">
              <a:solidFill>
                <a:schemeClr val="dk1"/>
              </a:solidFill>
              <a:effectLst/>
              <a:latin typeface="+mn-lt"/>
              <a:ea typeface="+mn-ea"/>
              <a:cs typeface="+mn-cs"/>
            </a:rPr>
            <a:t>年同程度の水準で着地する見込みです。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年度の住民一人当たりの消防費が約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万円と</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万円と比べると大幅に減少しました。</a:t>
          </a:r>
          <a:r>
            <a:rPr kumimoji="1" lang="ja-JP" altLang="ja-JP" sz="1100">
              <a:solidFill>
                <a:schemeClr val="dk1"/>
              </a:solidFill>
              <a:effectLst/>
              <a:latin typeface="+mn-lt"/>
              <a:ea typeface="+mn-ea"/>
              <a:cs typeface="+mn-cs"/>
            </a:rPr>
            <a:t>要因は、防災行政無線移動系デジタル化工事</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によるものです。平成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年度以降は前年同程度の水準で着地する見込みです。</a:t>
          </a:r>
          <a:endParaRPr lang="ja-JP" altLang="ja-JP" sz="1400">
            <a:effectLst/>
          </a:endParaRPr>
        </a:p>
        <a:p>
          <a:r>
            <a:rPr kumimoji="1" lang="ja-JP" altLang="ja-JP" sz="1100">
              <a:solidFill>
                <a:schemeClr val="dk1"/>
              </a:solidFill>
              <a:effectLst/>
              <a:latin typeface="+mn-lt"/>
              <a:ea typeface="+mn-ea"/>
              <a:cs typeface="+mn-cs"/>
            </a:rPr>
            <a:t>　総論として、少ない人口の自治体であることから、人口一人当たりのコストが平均よりも大きくなる傾向にあります。限られた予算内で、住民サービスの維持向上が図れるよう精査して事業を</a:t>
          </a:r>
          <a:endParaRPr lang="ja-JP" altLang="ja-JP" sz="1400">
            <a:effectLst/>
          </a:endParaRPr>
        </a:p>
        <a:p>
          <a:r>
            <a:rPr kumimoji="1" lang="ja-JP" altLang="ja-JP" sz="1100">
              <a:solidFill>
                <a:schemeClr val="dk1"/>
              </a:solidFill>
              <a:effectLst/>
              <a:latin typeface="+mn-lt"/>
              <a:ea typeface="+mn-ea"/>
              <a:cs typeface="+mn-cs"/>
            </a:rPr>
            <a:t>実施します。</a:t>
          </a:r>
          <a:endParaRPr lang="ja-JP" altLang="ja-JP" sz="1400">
            <a:effectLst/>
          </a:endParaRPr>
        </a:p>
        <a:p>
          <a:r>
            <a:rPr kumimoji="1" lang="ja-JP" altLang="ja-JP" sz="1100">
              <a:solidFill>
                <a:schemeClr val="dk1"/>
              </a:solidFill>
              <a:effectLst/>
              <a:latin typeface="+mn-lt"/>
              <a:ea typeface="+mn-ea"/>
              <a:cs typeface="+mn-cs"/>
            </a:rPr>
            <a:t>　また、過剰な投資の抑制、公債費の抑制を基本とした行政運営を行います。</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将来に備えた財政調整基金の積立により基金残高が増加しています。</a:t>
          </a:r>
          <a:endParaRPr lang="ja-JP" altLang="ja-JP" sz="1400">
            <a:effectLst/>
          </a:endParaRPr>
        </a:p>
        <a:p>
          <a:r>
            <a:rPr kumimoji="1" lang="ja-JP" altLang="ja-JP" sz="1100">
              <a:solidFill>
                <a:schemeClr val="dk1"/>
              </a:solidFill>
              <a:effectLst/>
              <a:latin typeface="+mn-lt"/>
              <a:ea typeface="+mn-ea"/>
              <a:cs typeface="+mn-cs"/>
            </a:rPr>
            <a:t>　今後も、適正な財政運営を継続し、積立を行う方針です。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実質黒字額は、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年度を除いて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年度よりほぼ同水準で推移しています。</a:t>
          </a:r>
          <a:endParaRPr lang="ja-JP" altLang="ja-JP" sz="1400">
            <a:effectLst/>
          </a:endParaRPr>
        </a:p>
        <a:p>
          <a:r>
            <a:rPr kumimoji="1" lang="ja-JP" altLang="ja-JP" sz="1100">
              <a:solidFill>
                <a:schemeClr val="dk1"/>
              </a:solidFill>
              <a:effectLst/>
              <a:latin typeface="+mn-lt"/>
              <a:ea typeface="+mn-ea"/>
              <a:cs typeface="+mn-cs"/>
            </a:rPr>
            <a:t>　一般会計、特別会計と共に、滞納額の減少による収入の確保、事務事業の見直し等による歳出削減により、より一層の財政健全化を図ります。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2131494</v>
      </c>
      <c r="BO4" s="411"/>
      <c r="BP4" s="411"/>
      <c r="BQ4" s="411"/>
      <c r="BR4" s="411"/>
      <c r="BS4" s="411"/>
      <c r="BT4" s="411"/>
      <c r="BU4" s="412"/>
      <c r="BV4" s="410">
        <v>2679540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2079729</v>
      </c>
      <c r="BO5" s="416"/>
      <c r="BP5" s="416"/>
      <c r="BQ5" s="416"/>
      <c r="BR5" s="416"/>
      <c r="BS5" s="416"/>
      <c r="BT5" s="416"/>
      <c r="BU5" s="417"/>
      <c r="BV5" s="415">
        <v>2624867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68.8</v>
      </c>
      <c r="CU5" s="386"/>
      <c r="CV5" s="386"/>
      <c r="CW5" s="386"/>
      <c r="CX5" s="386"/>
      <c r="CY5" s="386"/>
      <c r="CZ5" s="386"/>
      <c r="DA5" s="387"/>
      <c r="DB5" s="385">
        <v>66.2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51765</v>
      </c>
      <c r="BO6" s="416"/>
      <c r="BP6" s="416"/>
      <c r="BQ6" s="416"/>
      <c r="BR6" s="416"/>
      <c r="BS6" s="416"/>
      <c r="BT6" s="416"/>
      <c r="BU6" s="417"/>
      <c r="BV6" s="415">
        <v>54673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71.5</v>
      </c>
      <c r="CU6" s="562"/>
      <c r="CV6" s="562"/>
      <c r="CW6" s="562"/>
      <c r="CX6" s="562"/>
      <c r="CY6" s="562"/>
      <c r="CZ6" s="562"/>
      <c r="DA6" s="563"/>
      <c r="DB6" s="561">
        <v>69.400000000000006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743</v>
      </c>
      <c r="BO7" s="416"/>
      <c r="BP7" s="416"/>
      <c r="BQ7" s="416"/>
      <c r="BR7" s="416"/>
      <c r="BS7" s="416"/>
      <c r="BT7" s="416"/>
      <c r="BU7" s="417"/>
      <c r="BV7" s="415">
        <v>3436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1375948</v>
      </c>
      <c r="CU7" s="416"/>
      <c r="CV7" s="416"/>
      <c r="CW7" s="416"/>
      <c r="CX7" s="416"/>
      <c r="CY7" s="416"/>
      <c r="CZ7" s="416"/>
      <c r="DA7" s="417"/>
      <c r="DB7" s="415">
        <v>1425235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51022</v>
      </c>
      <c r="BO8" s="416"/>
      <c r="BP8" s="416"/>
      <c r="BQ8" s="416"/>
      <c r="BR8" s="416"/>
      <c r="BS8" s="416"/>
      <c r="BT8" s="416"/>
      <c r="BU8" s="417"/>
      <c r="BV8" s="415">
        <v>51237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1365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-215</v>
      </c>
      <c r="BO9" s="416"/>
      <c r="BP9" s="416"/>
      <c r="BQ9" s="416"/>
      <c r="BR9" s="416"/>
      <c r="BS9" s="416"/>
      <c r="BT9" s="416"/>
      <c r="BU9" s="417"/>
      <c r="BV9" s="415">
        <v>-44584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13.1</v>
      </c>
      <c r="CU9" s="386"/>
      <c r="CV9" s="386"/>
      <c r="CW9" s="386"/>
      <c r="CX9" s="386"/>
      <c r="CY9" s="386"/>
      <c r="CZ9" s="386"/>
      <c r="DA9" s="387"/>
      <c r="DB9" s="385">
        <v>15.2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1657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208454</v>
      </c>
      <c r="BO10" s="416"/>
      <c r="BP10" s="416"/>
      <c r="BQ10" s="416"/>
      <c r="BR10" s="416"/>
      <c r="BS10" s="416"/>
      <c r="BT10" s="416"/>
      <c r="BU10" s="417"/>
      <c r="BV10" s="415">
        <v>376800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68126</v>
      </c>
      <c r="BO11" s="416"/>
      <c r="BP11" s="416"/>
      <c r="BQ11" s="416"/>
      <c r="BR11" s="416"/>
      <c r="BS11" s="416"/>
      <c r="BT11" s="416"/>
      <c r="BU11" s="417"/>
      <c r="BV11" s="415">
        <v>72619</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1392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1375</v>
      </c>
      <c r="S13" s="517"/>
      <c r="T13" s="517"/>
      <c r="U13" s="517"/>
      <c r="V13" s="518"/>
      <c r="W13" s="504" t="s">
        <v>124</v>
      </c>
      <c r="X13" s="428"/>
      <c r="Y13" s="428"/>
      <c r="Z13" s="428"/>
      <c r="AA13" s="428"/>
      <c r="AB13" s="429"/>
      <c r="AC13" s="391">
        <v>115</v>
      </c>
      <c r="AD13" s="392"/>
      <c r="AE13" s="392"/>
      <c r="AF13" s="392"/>
      <c r="AG13" s="393"/>
      <c r="AH13" s="391">
        <v>94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276365</v>
      </c>
      <c r="BO13" s="416"/>
      <c r="BP13" s="416"/>
      <c r="BQ13" s="416"/>
      <c r="BR13" s="416"/>
      <c r="BS13" s="416"/>
      <c r="BT13" s="416"/>
      <c r="BU13" s="417"/>
      <c r="BV13" s="415">
        <v>404835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-3.2</v>
      </c>
      <c r="CU13" s="386"/>
      <c r="CV13" s="386"/>
      <c r="CW13" s="386"/>
      <c r="CX13" s="386"/>
      <c r="CY13" s="386"/>
      <c r="CZ13" s="386"/>
      <c r="DA13" s="387"/>
      <c r="DB13" s="385">
        <v>-1.9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1428</v>
      </c>
      <c r="S14" s="517"/>
      <c r="T14" s="517"/>
      <c r="U14" s="517"/>
      <c r="V14" s="518"/>
      <c r="W14" s="519"/>
      <c r="X14" s="431"/>
      <c r="Y14" s="431"/>
      <c r="Z14" s="431"/>
      <c r="AA14" s="431"/>
      <c r="AB14" s="432"/>
      <c r="AC14" s="509">
        <v>18.8</v>
      </c>
      <c r="AD14" s="510"/>
      <c r="AE14" s="510"/>
      <c r="AF14" s="510"/>
      <c r="AG14" s="511"/>
      <c r="AH14" s="509">
        <v>13.3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1409</v>
      </c>
      <c r="S15" s="517"/>
      <c r="T15" s="517"/>
      <c r="U15" s="517"/>
      <c r="V15" s="518"/>
      <c r="W15" s="504" t="s">
        <v>131</v>
      </c>
      <c r="X15" s="428"/>
      <c r="Y15" s="428"/>
      <c r="Z15" s="428"/>
      <c r="AA15" s="428"/>
      <c r="AB15" s="429"/>
      <c r="AC15" s="391">
        <v>165</v>
      </c>
      <c r="AD15" s="392"/>
      <c r="AE15" s="392"/>
      <c r="AF15" s="392"/>
      <c r="AG15" s="393"/>
      <c r="AH15" s="391">
        <v>224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211935</v>
      </c>
      <c r="BO15" s="411"/>
      <c r="BP15" s="411"/>
      <c r="BQ15" s="411"/>
      <c r="BR15" s="411"/>
      <c r="BS15" s="411"/>
      <c r="BT15" s="411"/>
      <c r="BU15" s="412"/>
      <c r="BV15" s="410">
        <v>200944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v>
      </c>
      <c r="AD16" s="510"/>
      <c r="AE16" s="510"/>
      <c r="AF16" s="510"/>
      <c r="AG16" s="511"/>
      <c r="AH16" s="509">
        <v>31.8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1271011</v>
      </c>
      <c r="BO16" s="416"/>
      <c r="BP16" s="416"/>
      <c r="BQ16" s="416"/>
      <c r="BR16" s="416"/>
      <c r="BS16" s="416"/>
      <c r="BT16" s="416"/>
      <c r="BU16" s="417"/>
      <c r="BV16" s="415">
        <v>1306741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332</v>
      </c>
      <c r="AD17" s="392"/>
      <c r="AE17" s="392"/>
      <c r="AF17" s="392"/>
      <c r="AG17" s="393"/>
      <c r="AH17" s="391">
        <v>387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265780</v>
      </c>
      <c r="BO17" s="416"/>
      <c r="BP17" s="416"/>
      <c r="BQ17" s="416"/>
      <c r="BR17" s="416"/>
      <c r="BS17" s="416"/>
      <c r="BT17" s="416"/>
      <c r="BU17" s="417"/>
      <c r="BV17" s="415">
        <v>250327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109.44</v>
      </c>
      <c r="M18" s="480"/>
      <c r="N18" s="480"/>
      <c r="O18" s="480"/>
      <c r="P18" s="480"/>
      <c r="Q18" s="480"/>
      <c r="R18" s="481"/>
      <c r="S18" s="481"/>
      <c r="T18" s="481"/>
      <c r="U18" s="481"/>
      <c r="V18" s="482"/>
      <c r="W18" s="496"/>
      <c r="X18" s="497"/>
      <c r="Y18" s="497"/>
      <c r="Z18" s="497"/>
      <c r="AA18" s="497"/>
      <c r="AB18" s="505"/>
      <c r="AC18" s="379">
        <v>54.2</v>
      </c>
      <c r="AD18" s="380"/>
      <c r="AE18" s="380"/>
      <c r="AF18" s="380"/>
      <c r="AG18" s="483"/>
      <c r="AH18" s="379">
        <v>54.9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965534</v>
      </c>
      <c r="BO18" s="416"/>
      <c r="BP18" s="416"/>
      <c r="BQ18" s="416"/>
      <c r="BR18" s="416"/>
      <c r="BS18" s="416"/>
      <c r="BT18" s="416"/>
      <c r="BU18" s="417"/>
      <c r="BV18" s="415">
        <v>973805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1665953</v>
      </c>
      <c r="BO19" s="416"/>
      <c r="BP19" s="416"/>
      <c r="BQ19" s="416"/>
      <c r="BR19" s="416"/>
      <c r="BS19" s="416"/>
      <c r="BT19" s="416"/>
      <c r="BU19" s="417"/>
      <c r="BV19" s="415">
        <v>1774682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651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2028222</v>
      </c>
      <c r="BO23" s="416"/>
      <c r="BP23" s="416"/>
      <c r="BQ23" s="416"/>
      <c r="BR23" s="416"/>
      <c r="BS23" s="416"/>
      <c r="BT23" s="416"/>
      <c r="BU23" s="417"/>
      <c r="BV23" s="415">
        <v>1999615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6000</v>
      </c>
      <c r="R24" s="392"/>
      <c r="S24" s="392"/>
      <c r="T24" s="392"/>
      <c r="U24" s="392"/>
      <c r="V24" s="393"/>
      <c r="W24" s="457"/>
      <c r="X24" s="448"/>
      <c r="Y24" s="449"/>
      <c r="Z24" s="388" t="s">
        <v>155</v>
      </c>
      <c r="AA24" s="389"/>
      <c r="AB24" s="389"/>
      <c r="AC24" s="389"/>
      <c r="AD24" s="389"/>
      <c r="AE24" s="389"/>
      <c r="AF24" s="389"/>
      <c r="AG24" s="390"/>
      <c r="AH24" s="391">
        <v>41</v>
      </c>
      <c r="AI24" s="392"/>
      <c r="AJ24" s="392"/>
      <c r="AK24" s="392"/>
      <c r="AL24" s="393"/>
      <c r="AM24" s="391">
        <v>106764</v>
      </c>
      <c r="AN24" s="392"/>
      <c r="AO24" s="392"/>
      <c r="AP24" s="392"/>
      <c r="AQ24" s="392"/>
      <c r="AR24" s="393"/>
      <c r="AS24" s="391">
        <v>2604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1906973</v>
      </c>
      <c r="BO24" s="416"/>
      <c r="BP24" s="416"/>
      <c r="BQ24" s="416"/>
      <c r="BR24" s="416"/>
      <c r="BS24" s="416"/>
      <c r="BT24" s="416"/>
      <c r="BU24" s="417"/>
      <c r="BV24" s="415">
        <v>1862519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5180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4570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2280</v>
      </c>
      <c r="R27" s="392"/>
      <c r="S27" s="392"/>
      <c r="T27" s="392"/>
      <c r="U27" s="392"/>
      <c r="V27" s="393"/>
      <c r="W27" s="457"/>
      <c r="X27" s="448"/>
      <c r="Y27" s="449"/>
      <c r="Z27" s="388" t="s">
        <v>165</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13000</v>
      </c>
      <c r="BO27" s="419"/>
      <c r="BP27" s="419"/>
      <c r="BQ27" s="419"/>
      <c r="BR27" s="419"/>
      <c r="BS27" s="419"/>
      <c r="BT27" s="419"/>
      <c r="BU27" s="420"/>
      <c r="BV27" s="418">
        <v>13000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1570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1512129</v>
      </c>
      <c r="BO28" s="411"/>
      <c r="BP28" s="411"/>
      <c r="BQ28" s="411"/>
      <c r="BR28" s="411"/>
      <c r="BS28" s="411"/>
      <c r="BT28" s="411"/>
      <c r="BU28" s="412"/>
      <c r="BV28" s="410">
        <v>1303675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6</v>
      </c>
      <c r="M29" s="392"/>
      <c r="N29" s="392"/>
      <c r="O29" s="392"/>
      <c r="P29" s="393"/>
      <c r="Q29" s="391">
        <v>1380</v>
      </c>
      <c r="R29" s="392"/>
      <c r="S29" s="392"/>
      <c r="T29" s="392"/>
      <c r="U29" s="392"/>
      <c r="V29" s="393"/>
      <c r="W29" s="458"/>
      <c r="X29" s="459"/>
      <c r="Y29" s="460"/>
      <c r="Z29" s="388" t="s">
        <v>172</v>
      </c>
      <c r="AA29" s="389"/>
      <c r="AB29" s="389"/>
      <c r="AC29" s="389"/>
      <c r="AD29" s="389"/>
      <c r="AE29" s="389"/>
      <c r="AF29" s="389"/>
      <c r="AG29" s="390"/>
      <c r="AH29" s="391">
        <v>41</v>
      </c>
      <c r="AI29" s="392"/>
      <c r="AJ29" s="392"/>
      <c r="AK29" s="392"/>
      <c r="AL29" s="393"/>
      <c r="AM29" s="391">
        <v>106764</v>
      </c>
      <c r="AN29" s="392"/>
      <c r="AO29" s="392"/>
      <c r="AP29" s="392"/>
      <c r="AQ29" s="392"/>
      <c r="AR29" s="393"/>
      <c r="AS29" s="391">
        <v>2604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255672</v>
      </c>
      <c r="BO29" s="416"/>
      <c r="BP29" s="416"/>
      <c r="BQ29" s="416"/>
      <c r="BR29" s="416"/>
      <c r="BS29" s="416"/>
      <c r="BT29" s="416"/>
      <c r="BU29" s="417"/>
      <c r="BV29" s="415">
        <v>255570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89.9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154386</v>
      </c>
      <c r="BO30" s="419"/>
      <c r="BP30" s="419"/>
      <c r="BQ30" s="419"/>
      <c r="BR30" s="419"/>
      <c r="BS30" s="419"/>
      <c r="BT30" s="419"/>
      <c r="BU30" s="420"/>
      <c r="BV30" s="418">
        <v>140075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天龍村国民健康保険特別会計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天龍村営水道特別会計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南信州広域連合（一般会計）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有限会社　龍泉閣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天龍村介護保険特別会計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天龍村営下水道事業特別会計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南信州広域連合（南信州広域振興基金特別会計）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有限会社　天龍農林業公社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天龍村後期高齢者医療特別会計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南信州広域連合（飯田広域消防特別会計）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南信州広域連合（稲葉クリーンセンター特別会計）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長野県市町村自治振興組合（一般会計）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長野県地方税滞納整理機構（一般会計）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長野県市町村総合事務組合（一般会計）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長野県市町村総合事務組合（非常勤職員公務災害補償特別会計）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長野県後期高齢者医療広域連合（一般会計）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長野県後期高齢者医療広域連合（後期高齢者医療事業会計）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3" t="s">
        <v>522</v>
      </c>
      <c r="D34" s="1183"/>
      <c r="E34" s="1184"/>
      <c r="F34" s="32">
        <v>2.76</v>
      </c>
      <c r="G34" s="33">
        <v>2.85</v>
      </c>
      <c r="H34" s="33">
        <v>7.08</v>
      </c>
      <c r="I34" s="33">
        <v>3.59</v>
      </c>
      <c r="J34" s="34">
        <v>3.7</v>
      </c>
      <c r="K34" s="22"/>
      <c r="L34" s="22"/>
      <c r="M34" s="22"/>
      <c r="N34" s="22"/>
      <c r="O34" s="22"/>
      <c r="P34" s="22"/>
    </row>
    <row r="35" spans="1:16" ht="39" customHeight="1" x14ac:dyDescent="0.15">
      <c r="A35" s="22"/>
      <c r="B35" s="35"/>
      <c r="C35" s="1177" t="s">
        <v>523</v>
      </c>
      <c r="D35" s="1178"/>
      <c r="E35" s="1179"/>
      <c r="F35" s="36">
        <v>1.2</v>
      </c>
      <c r="G35" s="37">
        <v>1.02</v>
      </c>
      <c r="H35" s="37">
        <v>1.1000000000000001</v>
      </c>
      <c r="I35" s="37">
        <v>0.76</v>
      </c>
      <c r="J35" s="38">
        <v>0.67</v>
      </c>
      <c r="K35" s="22"/>
      <c r="L35" s="22"/>
      <c r="M35" s="22"/>
      <c r="N35" s="22"/>
      <c r="O35" s="22"/>
      <c r="P35" s="22"/>
    </row>
    <row r="36" spans="1:16" ht="39" customHeight="1" x14ac:dyDescent="0.15">
      <c r="A36" s="22"/>
      <c r="B36" s="35"/>
      <c r="C36" s="1177" t="s">
        <v>524</v>
      </c>
      <c r="D36" s="1178"/>
      <c r="E36" s="1179"/>
      <c r="F36" s="36">
        <v>0.05</v>
      </c>
      <c r="G36" s="37">
        <v>0.03</v>
      </c>
      <c r="H36" s="37">
        <v>0.15</v>
      </c>
      <c r="I36" s="37">
        <v>7.0000000000000007E-2</v>
      </c>
      <c r="J36" s="38">
        <v>0.15</v>
      </c>
      <c r="K36" s="22"/>
      <c r="L36" s="22"/>
      <c r="M36" s="22"/>
      <c r="N36" s="22"/>
      <c r="O36" s="22"/>
      <c r="P36" s="22"/>
    </row>
    <row r="37" spans="1:16" ht="39" customHeight="1" x14ac:dyDescent="0.15">
      <c r="A37" s="22"/>
      <c r="B37" s="35"/>
      <c r="C37" s="1177" t="s">
        <v>525</v>
      </c>
      <c r="D37" s="1178"/>
      <c r="E37" s="1179"/>
      <c r="F37" s="36">
        <v>0.08</v>
      </c>
      <c r="G37" s="37">
        <v>0.04</v>
      </c>
      <c r="H37" s="37">
        <v>7.0000000000000007E-2</v>
      </c>
      <c r="I37" s="37">
        <v>0.05</v>
      </c>
      <c r="J37" s="38">
        <v>0.08</v>
      </c>
      <c r="K37" s="22"/>
      <c r="L37" s="22"/>
      <c r="M37" s="22"/>
      <c r="N37" s="22"/>
      <c r="O37" s="22"/>
      <c r="P37" s="22"/>
    </row>
    <row r="38" spans="1:16" ht="39" customHeight="1" x14ac:dyDescent="0.15">
      <c r="A38" s="22"/>
      <c r="B38" s="35"/>
      <c r="C38" s="1177" t="s">
        <v>526</v>
      </c>
      <c r="D38" s="1178"/>
      <c r="E38" s="1179"/>
      <c r="F38" s="36">
        <v>0.03</v>
      </c>
      <c r="G38" s="37">
        <v>0.04</v>
      </c>
      <c r="H38" s="37">
        <v>0.04</v>
      </c>
      <c r="I38" s="37">
        <v>0.04</v>
      </c>
      <c r="J38" s="38">
        <v>0.05</v>
      </c>
      <c r="K38" s="22"/>
      <c r="L38" s="22"/>
      <c r="M38" s="22"/>
      <c r="N38" s="22"/>
      <c r="O38" s="22"/>
      <c r="P38" s="22"/>
    </row>
    <row r="39" spans="1:16" ht="39" customHeight="1" x14ac:dyDescent="0.15">
      <c r="A39" s="22"/>
      <c r="B39" s="35"/>
      <c r="C39" s="1177" t="s">
        <v>527</v>
      </c>
      <c r="D39" s="1178"/>
      <c r="E39" s="1179"/>
      <c r="F39" s="36">
        <v>0.01</v>
      </c>
      <c r="G39" s="37">
        <v>0</v>
      </c>
      <c r="H39" s="37">
        <v>0.03</v>
      </c>
      <c r="I39" s="37">
        <v>0.05</v>
      </c>
      <c r="J39" s="38">
        <v>0.04</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528</v>
      </c>
      <c r="D42" s="1178"/>
      <c r="E42" s="1179"/>
      <c r="F42" s="36" t="s">
        <v>477</v>
      </c>
      <c r="G42" s="37" t="s">
        <v>477</v>
      </c>
      <c r="H42" s="37" t="s">
        <v>477</v>
      </c>
      <c r="I42" s="37" t="s">
        <v>477</v>
      </c>
      <c r="J42" s="38" t="s">
        <v>477</v>
      </c>
      <c r="K42" s="22"/>
      <c r="L42" s="22"/>
      <c r="M42" s="22"/>
      <c r="N42" s="22"/>
      <c r="O42" s="22"/>
      <c r="P42" s="22"/>
    </row>
    <row r="43" spans="1:16" ht="39" customHeight="1" thickBot="1" x14ac:dyDescent="0.2">
      <c r="A43" s="22"/>
      <c r="B43" s="40"/>
      <c r="C43" s="1180" t="s">
        <v>529</v>
      </c>
      <c r="D43" s="1181"/>
      <c r="E43" s="1182"/>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362</v>
      </c>
      <c r="L45" s="60">
        <v>284</v>
      </c>
      <c r="M45" s="60">
        <v>229</v>
      </c>
      <c r="N45" s="60">
        <v>203</v>
      </c>
      <c r="O45" s="61">
        <v>154</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x14ac:dyDescent="0.15">
      <c r="A48" s="48"/>
      <c r="B48" s="1195"/>
      <c r="C48" s="1196"/>
      <c r="D48" s="62"/>
      <c r="E48" s="1187" t="s">
        <v>15</v>
      </c>
      <c r="F48" s="1187"/>
      <c r="G48" s="1187"/>
      <c r="H48" s="1187"/>
      <c r="I48" s="1187"/>
      <c r="J48" s="1188"/>
      <c r="K48" s="63">
        <v>59</v>
      </c>
      <c r="L48" s="64">
        <v>45</v>
      </c>
      <c r="M48" s="64">
        <v>37</v>
      </c>
      <c r="N48" s="64">
        <v>29</v>
      </c>
      <c r="O48" s="65">
        <v>34</v>
      </c>
      <c r="P48" s="48"/>
      <c r="Q48" s="48"/>
      <c r="R48" s="48"/>
      <c r="S48" s="48"/>
      <c r="T48" s="48"/>
      <c r="U48" s="48"/>
    </row>
    <row r="49" spans="1:21" ht="30.75" customHeight="1" x14ac:dyDescent="0.15">
      <c r="A49" s="48"/>
      <c r="B49" s="1195"/>
      <c r="C49" s="1196"/>
      <c r="D49" s="62"/>
      <c r="E49" s="1187" t="s">
        <v>16</v>
      </c>
      <c r="F49" s="1187"/>
      <c r="G49" s="1187"/>
      <c r="H49" s="1187"/>
      <c r="I49" s="1187"/>
      <c r="J49" s="1188"/>
      <c r="K49" s="63">
        <v>5</v>
      </c>
      <c r="L49" s="64">
        <v>5</v>
      </c>
      <c r="M49" s="64">
        <v>2</v>
      </c>
      <c r="N49" s="64">
        <v>3</v>
      </c>
      <c r="O49" s="65">
        <v>3</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477</v>
      </c>
      <c r="L50" s="64" t="s">
        <v>477</v>
      </c>
      <c r="M50" s="64" t="s">
        <v>477</v>
      </c>
      <c r="N50" s="64" t="s">
        <v>477</v>
      </c>
      <c r="O50" s="65" t="s">
        <v>477</v>
      </c>
      <c r="P50" s="48"/>
      <c r="Q50" s="48"/>
      <c r="R50" s="48"/>
      <c r="S50" s="48"/>
      <c r="T50" s="48"/>
      <c r="U50" s="48"/>
    </row>
    <row r="51" spans="1:21" ht="30.75" customHeight="1" x14ac:dyDescent="0.15">
      <c r="A51" s="48"/>
      <c r="B51" s="1197"/>
      <c r="C51" s="1198"/>
      <c r="D51" s="66"/>
      <c r="E51" s="1187" t="s">
        <v>18</v>
      </c>
      <c r="F51" s="1187"/>
      <c r="G51" s="1187"/>
      <c r="H51" s="1187"/>
      <c r="I51" s="1187"/>
      <c r="J51" s="1188"/>
      <c r="K51" s="63">
        <v>0</v>
      </c>
      <c r="L51" s="64">
        <v>0</v>
      </c>
      <c r="M51" s="64" t="s">
        <v>477</v>
      </c>
      <c r="N51" s="64" t="s">
        <v>477</v>
      </c>
      <c r="O51" s="65" t="s">
        <v>477</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387</v>
      </c>
      <c r="L52" s="64">
        <v>337</v>
      </c>
      <c r="M52" s="64">
        <v>298</v>
      </c>
      <c r="N52" s="64">
        <v>270</v>
      </c>
      <c r="O52" s="65">
        <v>235</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39</v>
      </c>
      <c r="L53" s="69">
        <v>-3</v>
      </c>
      <c r="M53" s="69">
        <v>-30</v>
      </c>
      <c r="N53" s="69">
        <v>-35</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3" t="s">
        <v>24</v>
      </c>
      <c r="C41" s="1214"/>
      <c r="D41" s="81"/>
      <c r="E41" s="1215" t="s">
        <v>25</v>
      </c>
      <c r="F41" s="1215"/>
      <c r="G41" s="1215"/>
      <c r="H41" s="1216"/>
      <c r="I41" s="82">
        <v>1647</v>
      </c>
      <c r="J41" s="83">
        <v>1509</v>
      </c>
      <c r="K41" s="83">
        <v>1619</v>
      </c>
      <c r="L41" s="83">
        <v>2000</v>
      </c>
      <c r="M41" s="84">
        <v>2028</v>
      </c>
    </row>
    <row r="42" spans="2:13" ht="27.75" customHeight="1" x14ac:dyDescent="0.15">
      <c r="B42" s="1203"/>
      <c r="C42" s="1204"/>
      <c r="D42" s="85"/>
      <c r="E42" s="1207" t="s">
        <v>26</v>
      </c>
      <c r="F42" s="1207"/>
      <c r="G42" s="1207"/>
      <c r="H42" s="1208"/>
      <c r="I42" s="86" t="s">
        <v>477</v>
      </c>
      <c r="J42" s="87" t="s">
        <v>477</v>
      </c>
      <c r="K42" s="87" t="s">
        <v>477</v>
      </c>
      <c r="L42" s="87" t="s">
        <v>477</v>
      </c>
      <c r="M42" s="88" t="s">
        <v>477</v>
      </c>
    </row>
    <row r="43" spans="2:13" ht="27.75" customHeight="1" x14ac:dyDescent="0.15">
      <c r="B43" s="1203"/>
      <c r="C43" s="1204"/>
      <c r="D43" s="85"/>
      <c r="E43" s="1207" t="s">
        <v>27</v>
      </c>
      <c r="F43" s="1207"/>
      <c r="G43" s="1207"/>
      <c r="H43" s="1208"/>
      <c r="I43" s="86">
        <v>464</v>
      </c>
      <c r="J43" s="87">
        <v>427</v>
      </c>
      <c r="K43" s="87">
        <v>408</v>
      </c>
      <c r="L43" s="87">
        <v>366</v>
      </c>
      <c r="M43" s="88">
        <v>354</v>
      </c>
    </row>
    <row r="44" spans="2:13" ht="27.75" customHeight="1" x14ac:dyDescent="0.15">
      <c r="B44" s="1203"/>
      <c r="C44" s="1204"/>
      <c r="D44" s="85"/>
      <c r="E44" s="1207" t="s">
        <v>28</v>
      </c>
      <c r="F44" s="1207"/>
      <c r="G44" s="1207"/>
      <c r="H44" s="1208"/>
      <c r="I44" s="86">
        <v>25</v>
      </c>
      <c r="J44" s="87">
        <v>32</v>
      </c>
      <c r="K44" s="87">
        <v>10</v>
      </c>
      <c r="L44" s="87">
        <v>12</v>
      </c>
      <c r="M44" s="88">
        <v>30</v>
      </c>
    </row>
    <row r="45" spans="2:13" ht="27.75" customHeight="1" x14ac:dyDescent="0.15">
      <c r="B45" s="1203"/>
      <c r="C45" s="1204"/>
      <c r="D45" s="85"/>
      <c r="E45" s="1207" t="s">
        <v>29</v>
      </c>
      <c r="F45" s="1207"/>
      <c r="G45" s="1207"/>
      <c r="H45" s="1208"/>
      <c r="I45" s="86">
        <v>597</v>
      </c>
      <c r="J45" s="87">
        <v>597</v>
      </c>
      <c r="K45" s="87">
        <v>583</v>
      </c>
      <c r="L45" s="87">
        <v>584</v>
      </c>
      <c r="M45" s="88">
        <v>591</v>
      </c>
    </row>
    <row r="46" spans="2:13" ht="27.75" customHeight="1" x14ac:dyDescent="0.15">
      <c r="B46" s="1203"/>
      <c r="C46" s="1204"/>
      <c r="D46" s="89"/>
      <c r="E46" s="1207" t="s">
        <v>30</v>
      </c>
      <c r="F46" s="1207"/>
      <c r="G46" s="1207"/>
      <c r="H46" s="1208"/>
      <c r="I46" s="86" t="s">
        <v>477</v>
      </c>
      <c r="J46" s="87" t="s">
        <v>477</v>
      </c>
      <c r="K46" s="87" t="s">
        <v>477</v>
      </c>
      <c r="L46" s="87" t="s">
        <v>477</v>
      </c>
      <c r="M46" s="88" t="s">
        <v>477</v>
      </c>
    </row>
    <row r="47" spans="2:13" ht="27.75" customHeight="1" x14ac:dyDescent="0.15">
      <c r="B47" s="1203"/>
      <c r="C47" s="1204"/>
      <c r="D47" s="90"/>
      <c r="E47" s="1217" t="s">
        <v>31</v>
      </c>
      <c r="F47" s="1218"/>
      <c r="G47" s="1218"/>
      <c r="H47" s="1219"/>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5"/>
      <c r="C49" s="1206"/>
      <c r="D49" s="85"/>
      <c r="E49" s="1207" t="s">
        <v>33</v>
      </c>
      <c r="F49" s="1207"/>
      <c r="G49" s="1207"/>
      <c r="H49" s="1208"/>
      <c r="I49" s="86" t="s">
        <v>477</v>
      </c>
      <c r="J49" s="87" t="s">
        <v>477</v>
      </c>
      <c r="K49" s="87" t="s">
        <v>477</v>
      </c>
      <c r="L49" s="87" t="s">
        <v>477</v>
      </c>
      <c r="M49" s="88" t="s">
        <v>477</v>
      </c>
    </row>
    <row r="50" spans="2:13" ht="27.75" customHeight="1" x14ac:dyDescent="0.15">
      <c r="B50" s="1201" t="s">
        <v>34</v>
      </c>
      <c r="C50" s="1202"/>
      <c r="D50" s="91"/>
      <c r="E50" s="1207" t="s">
        <v>35</v>
      </c>
      <c r="F50" s="1207"/>
      <c r="G50" s="1207"/>
      <c r="H50" s="1208"/>
      <c r="I50" s="86">
        <v>1154</v>
      </c>
      <c r="J50" s="87">
        <v>1331</v>
      </c>
      <c r="K50" s="87">
        <v>1406</v>
      </c>
      <c r="L50" s="87">
        <v>1801</v>
      </c>
      <c r="M50" s="88">
        <v>2034</v>
      </c>
    </row>
    <row r="51" spans="2:13" ht="27.75" customHeight="1" x14ac:dyDescent="0.15">
      <c r="B51" s="1203"/>
      <c r="C51" s="1204"/>
      <c r="D51" s="85"/>
      <c r="E51" s="1207" t="s">
        <v>36</v>
      </c>
      <c r="F51" s="1207"/>
      <c r="G51" s="1207"/>
      <c r="H51" s="1208"/>
      <c r="I51" s="86">
        <v>13</v>
      </c>
      <c r="J51" s="87">
        <v>17</v>
      </c>
      <c r="K51" s="87">
        <v>50</v>
      </c>
      <c r="L51" s="87">
        <v>73</v>
      </c>
      <c r="M51" s="88">
        <v>87</v>
      </c>
    </row>
    <row r="52" spans="2:13" ht="27.75" customHeight="1" x14ac:dyDescent="0.15">
      <c r="B52" s="1205"/>
      <c r="C52" s="1206"/>
      <c r="D52" s="85"/>
      <c r="E52" s="1207" t="s">
        <v>37</v>
      </c>
      <c r="F52" s="1207"/>
      <c r="G52" s="1207"/>
      <c r="H52" s="1208"/>
      <c r="I52" s="86">
        <v>2310</v>
      </c>
      <c r="J52" s="87">
        <v>2050</v>
      </c>
      <c r="K52" s="87">
        <v>2170</v>
      </c>
      <c r="L52" s="87">
        <v>2395</v>
      </c>
      <c r="M52" s="88">
        <v>2508</v>
      </c>
    </row>
    <row r="53" spans="2:13" ht="27.75" customHeight="1" thickBot="1" x14ac:dyDescent="0.2">
      <c r="B53" s="1209" t="s">
        <v>38</v>
      </c>
      <c r="C53" s="1210"/>
      <c r="D53" s="92"/>
      <c r="E53" s="1211" t="s">
        <v>39</v>
      </c>
      <c r="F53" s="1211"/>
      <c r="G53" s="1211"/>
      <c r="H53" s="1212"/>
      <c r="I53" s="93">
        <v>-745</v>
      </c>
      <c r="J53" s="94">
        <v>-833</v>
      </c>
      <c r="K53" s="94">
        <v>-1004</v>
      </c>
      <c r="L53" s="94">
        <v>-1306</v>
      </c>
      <c r="M53" s="95">
        <v>-1628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401590</v>
      </c>
      <c r="E3" s="118"/>
      <c r="F3" s="119">
        <v>221823</v>
      </c>
      <c r="G3" s="120"/>
      <c r="H3" s="121"/>
    </row>
    <row r="4" spans="1:8" x14ac:dyDescent="0.15">
      <c r="A4" s="122"/>
      <c r="B4" s="123"/>
      <c r="C4" s="124"/>
      <c r="D4" s="125">
        <v>375956</v>
      </c>
      <c r="E4" s="126"/>
      <c r="F4" s="127">
        <v>104431</v>
      </c>
      <c r="G4" s="128"/>
      <c r="H4" s="129"/>
    </row>
    <row r="5" spans="1:8" x14ac:dyDescent="0.15">
      <c r="A5" s="110" t="s">
        <v>511</v>
      </c>
      <c r="B5" s="115"/>
      <c r="C5" s="116"/>
      <c r="D5" s="117">
        <v>193099</v>
      </c>
      <c r="E5" s="118"/>
      <c r="F5" s="119">
        <v>263041</v>
      </c>
      <c r="G5" s="120"/>
      <c r="H5" s="121"/>
    </row>
    <row r="6" spans="1:8" x14ac:dyDescent="0.15">
      <c r="A6" s="122"/>
      <c r="B6" s="123"/>
      <c r="C6" s="124"/>
      <c r="D6" s="125">
        <v>152208</v>
      </c>
      <c r="E6" s="126"/>
      <c r="F6" s="127">
        <v>103171</v>
      </c>
      <c r="G6" s="128"/>
      <c r="H6" s="129"/>
    </row>
    <row r="7" spans="1:8" x14ac:dyDescent="0.15">
      <c r="A7" s="110" t="s">
        <v>512</v>
      </c>
      <c r="B7" s="115"/>
      <c r="C7" s="116"/>
      <c r="D7" s="117">
        <v>339078</v>
      </c>
      <c r="E7" s="118"/>
      <c r="F7" s="119">
        <v>272886</v>
      </c>
      <c r="G7" s="120"/>
      <c r="H7" s="121"/>
    </row>
    <row r="8" spans="1:8" x14ac:dyDescent="0.15">
      <c r="A8" s="122"/>
      <c r="B8" s="123"/>
      <c r="C8" s="124"/>
      <c r="D8" s="125">
        <v>326620</v>
      </c>
      <c r="E8" s="126"/>
      <c r="F8" s="127">
        <v>125724</v>
      </c>
      <c r="G8" s="128"/>
      <c r="H8" s="129"/>
    </row>
    <row r="9" spans="1:8" x14ac:dyDescent="0.15">
      <c r="A9" s="110" t="s">
        <v>513</v>
      </c>
      <c r="B9" s="115"/>
      <c r="C9" s="116"/>
      <c r="D9" s="117">
        <v>500739</v>
      </c>
      <c r="E9" s="118"/>
      <c r="F9" s="119">
        <v>245039</v>
      </c>
      <c r="G9" s="120"/>
      <c r="H9" s="121"/>
    </row>
    <row r="10" spans="1:8" x14ac:dyDescent="0.15">
      <c r="A10" s="122"/>
      <c r="B10" s="123"/>
      <c r="C10" s="124"/>
      <c r="D10" s="125">
        <v>487305</v>
      </c>
      <c r="E10" s="126"/>
      <c r="F10" s="127">
        <v>108922</v>
      </c>
      <c r="G10" s="128"/>
      <c r="H10" s="129"/>
    </row>
    <row r="11" spans="1:8" x14ac:dyDescent="0.15">
      <c r="A11" s="110" t="s">
        <v>514</v>
      </c>
      <c r="B11" s="115"/>
      <c r="C11" s="116"/>
      <c r="D11" s="117">
        <v>265532</v>
      </c>
      <c r="E11" s="118"/>
      <c r="F11" s="119">
        <v>237994</v>
      </c>
      <c r="G11" s="120"/>
      <c r="H11" s="121"/>
    </row>
    <row r="12" spans="1:8" x14ac:dyDescent="0.15">
      <c r="A12" s="122"/>
      <c r="B12" s="123"/>
      <c r="C12" s="130"/>
      <c r="D12" s="125">
        <v>235313</v>
      </c>
      <c r="E12" s="126"/>
      <c r="F12" s="127">
        <v>110361</v>
      </c>
      <c r="G12" s="128"/>
      <c r="H12" s="129"/>
    </row>
    <row r="13" spans="1:8" x14ac:dyDescent="0.15">
      <c r="A13" s="110"/>
      <c r="B13" s="115"/>
      <c r="C13" s="131"/>
      <c r="D13" s="132">
        <v>340008</v>
      </c>
      <c r="E13" s="133"/>
      <c r="F13" s="134">
        <v>248157</v>
      </c>
      <c r="G13" s="135"/>
      <c r="H13" s="121"/>
    </row>
    <row r="14" spans="1:8" x14ac:dyDescent="0.15">
      <c r="A14" s="122"/>
      <c r="B14" s="123"/>
      <c r="C14" s="124"/>
      <c r="D14" s="125">
        <v>315480</v>
      </c>
      <c r="E14" s="126"/>
      <c r="F14" s="127">
        <v>110522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2.77</v>
      </c>
      <c r="C19" s="136">
        <f>ROUND(VALUE(SUBSTITUTE(実質収支比率等に係る経年分析!G$48,"▲","-")),2)</f>
        <v>2.85</v>
      </c>
      <c r="D19" s="136">
        <f>ROUND(VALUE(SUBSTITUTE(実質収支比率等に係る経年分析!H$48,"▲","-")),2)</f>
        <v>7.08</v>
      </c>
      <c r="E19" s="136">
        <f>ROUND(VALUE(SUBSTITUTE(実質収支比率等に係る経年分析!I$48,"▲","-")),2)</f>
        <v>3.59</v>
      </c>
      <c r="F19" s="136">
        <f>ROUND(VALUE(SUBSTITUTE(実質収支比率等に係る経年分析!J$48,"▲","-")),2)</f>
        <v>3.71</v>
      </c>
    </row>
    <row r="20" spans="1:11" x14ac:dyDescent="0.15">
      <c r="A20" s="136" t="s">
        <v>44</v>
      </c>
      <c r="B20" s="136">
        <f>ROUND(VALUE(SUBSTITUTE(実質収支比率等に係る経年分析!F$47,"▲","-")),2)</f>
        <v>46.26</v>
      </c>
      <c r="C20" s="136">
        <f>ROUND(VALUE(SUBSTITUTE(実質収支比率等に係る経年分析!G$47,"▲","-")),2)</f>
        <v>58.34</v>
      </c>
      <c r="D20" s="136">
        <f>ROUND(VALUE(SUBSTITUTE(実質収支比率等に係る経年分析!H$47,"▲","-")),2)</f>
        <v>68.489999999999995</v>
      </c>
      <c r="E20" s="136">
        <f>ROUND(VALUE(SUBSTITUTE(実質収支比率等に係る経年分析!I$47,"▲","-")),2)</f>
        <v>91.47</v>
      </c>
      <c r="F20" s="136">
        <f>ROUND(VALUE(SUBSTITUTE(実質収支比率等に係る経年分析!J$47,"▲","-")),2)</f>
        <v>109.9</v>
      </c>
    </row>
    <row r="21" spans="1:11" x14ac:dyDescent="0.15">
      <c r="A21" s="136" t="s">
        <v>45</v>
      </c>
      <c r="B21" s="136">
        <f>IF(ISNUMBER(VALUE(SUBSTITUTE(実質収支比率等に係る経年分析!F$49,"▲","-"))),ROUND(VALUE(SUBSTITUTE(実質収支比率等に係る経年分析!F$49,"▲","-")),2),NA())</f>
        <v>16.37</v>
      </c>
      <c r="C21" s="136">
        <f>IF(ISNUMBER(VALUE(SUBSTITUTE(実質収支比率等に係る経年分析!G$49,"▲","-"))),ROUND(VALUE(SUBSTITUTE(実質収支比率等に係る経年分析!G$49,"▲","-")),2),NA())</f>
        <v>15.4</v>
      </c>
      <c r="D21" s="136">
        <f>IF(ISNUMBER(VALUE(SUBSTITUTE(実質収支比率等に係る経年分析!H$49,"▲","-"))),ROUND(VALUE(SUBSTITUTE(実質収支比率等に係る経年分析!H$49,"▲","-")),2),NA())</f>
        <v>16.82</v>
      </c>
      <c r="E21" s="136">
        <f>IF(ISNUMBER(VALUE(SUBSTITUTE(実質収支比率等に係る経年分析!I$49,"▲","-"))),ROUND(VALUE(SUBSTITUTE(実質収支比率等に係る経年分析!I$49,"▲","-")),2),NA())</f>
        <v>28.4</v>
      </c>
      <c r="F21" s="136">
        <f>IF(ISNUMBER(VALUE(SUBSTITUTE(実質収支比率等に係る経年分析!J$49,"▲","-"))),ROUND(VALUE(SUBSTITUTE(実質収支比率等に係る経年分析!J$49,"▲","-")),2),NA())</f>
        <v>20.09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天龍村後期高齢者医療特別会計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天龍村営下水道事業特別会計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天龍村営水道特別会計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x14ac:dyDescent="0.15">
      <c r="A34" s="137" t="str">
        <f>IF(連結実質赤字比率に係る赤字・黒字の構成分析!C$36="",NA(),連結実質赤字比率に係る赤字・黒字の構成分析!C$36)</f>
        <v>天龍村介護保険特別会計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7.0000000000000007E-2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0.15</v>
      </c>
    </row>
    <row r="35" spans="1:16" x14ac:dyDescent="0.15">
      <c r="A35" s="137" t="str">
        <f>IF(連結実質赤字比率に係る赤字・黒字の構成分析!C$35="",NA(),連結実質赤字比率に係る赤字・黒字の構成分析!C$35)</f>
        <v>天龍村国民健康保険特別会計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1.1000000000000001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387</v>
      </c>
      <c r="E42" s="138"/>
      <c r="F42" s="138"/>
      <c r="G42" s="138">
        <f>'実質公債費比率（分子）の構造'!L$52</f>
        <v>337</v>
      </c>
      <c r="H42" s="138"/>
      <c r="I42" s="138"/>
      <c r="J42" s="138">
        <f>'実質公債費比率（分子）の構造'!M$52</f>
        <v>298</v>
      </c>
      <c r="K42" s="138"/>
      <c r="L42" s="138"/>
      <c r="M42" s="138">
        <f>'実質公債費比率（分子）の構造'!N$52</f>
        <v>270</v>
      </c>
      <c r="N42" s="138"/>
      <c r="O42" s="138"/>
      <c r="P42" s="138">
        <f>'実質公債費比率（分子）の構造'!O$52</f>
        <v>235</v>
      </c>
    </row>
    <row r="43" spans="1:16" x14ac:dyDescent="0.15">
      <c r="A43" s="138" t="s">
        <v>53</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v>
      </c>
      <c r="C45" s="138"/>
      <c r="D45" s="138"/>
      <c r="E45" s="138">
        <f>'実質公債費比率（分子）の構造'!L$49</f>
        <v>5</v>
      </c>
      <c r="F45" s="138"/>
      <c r="G45" s="138"/>
      <c r="H45" s="138">
        <f>'実質公債費比率（分子）の構造'!M$49</f>
        <v>2</v>
      </c>
      <c r="I45" s="138"/>
      <c r="J45" s="138"/>
      <c r="K45" s="138">
        <f>'実質公債費比率（分子）の構造'!N$49</f>
        <v>3</v>
      </c>
      <c r="L45" s="138"/>
      <c r="M45" s="138"/>
      <c r="N45" s="138">
        <f>'実質公債費比率（分子）の構造'!O$49</f>
        <v>3</v>
      </c>
      <c r="O45" s="138"/>
      <c r="P45" s="138"/>
    </row>
    <row r="46" spans="1:16" x14ac:dyDescent="0.15">
      <c r="A46" s="138" t="s">
        <v>56</v>
      </c>
      <c r="B46" s="138">
        <f>'実質公債費比率（分子）の構造'!K$48</f>
        <v>59</v>
      </c>
      <c r="C46" s="138"/>
      <c r="D46" s="138"/>
      <c r="E46" s="138">
        <f>'実質公債費比率（分子）の構造'!L$48</f>
        <v>45</v>
      </c>
      <c r="F46" s="138"/>
      <c r="G46" s="138"/>
      <c r="H46" s="138">
        <f>'実質公債費比率（分子）の構造'!M$48</f>
        <v>37</v>
      </c>
      <c r="I46" s="138"/>
      <c r="J46" s="138"/>
      <c r="K46" s="138">
        <f>'実質公債費比率（分子）の構造'!N$48</f>
        <v>29</v>
      </c>
      <c r="L46" s="138"/>
      <c r="M46" s="138"/>
      <c r="N46" s="138">
        <f>'実質公債費比率（分子）の構造'!O$48</f>
        <v>34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362</v>
      </c>
      <c r="C49" s="138"/>
      <c r="D49" s="138"/>
      <c r="E49" s="138">
        <f>'実質公債費比率（分子）の構造'!L$45</f>
        <v>284</v>
      </c>
      <c r="F49" s="138"/>
      <c r="G49" s="138"/>
      <c r="H49" s="138">
        <f>'実質公債費比率（分子）の構造'!M$45</f>
        <v>229</v>
      </c>
      <c r="I49" s="138"/>
      <c r="J49" s="138"/>
      <c r="K49" s="138">
        <f>'実質公債費比率（分子）の構造'!N$45</f>
        <v>203</v>
      </c>
      <c r="L49" s="138"/>
      <c r="M49" s="138"/>
      <c r="N49" s="138">
        <f>'実質公債費比率（分子）の構造'!O$45</f>
        <v>154</v>
      </c>
      <c r="O49" s="138"/>
      <c r="P49" s="138"/>
    </row>
    <row r="50" spans="1:16" x14ac:dyDescent="0.15">
      <c r="A50" s="138" t="s">
        <v>60</v>
      </c>
      <c r="B50" s="138" t="e">
        <f>NA()</f>
        <v>#N/A</v>
      </c>
      <c r="C50" s="138">
        <f>IF(ISNUMBER('実質公債費比率（分子）の構造'!K$53),'実質公債費比率（分子）の構造'!K$53,NA())</f>
        <v>39</v>
      </c>
      <c r="D50" s="138" t="e">
        <f>NA()</f>
        <v>#N/A</v>
      </c>
      <c r="E50" s="138" t="e">
        <f>NA()</f>
        <v>#N/A</v>
      </c>
      <c r="F50" s="138">
        <f>IF(ISNUMBER('実質公債費比率（分子）の構造'!L$53),'実質公債費比率（分子）の構造'!L$53,NA())</f>
        <v>-3</v>
      </c>
      <c r="G50" s="138" t="e">
        <f>NA()</f>
        <v>#N/A</v>
      </c>
      <c r="H50" s="138" t="e">
        <f>NA()</f>
        <v>#N/A</v>
      </c>
      <c r="I50" s="138">
        <f>IF(ISNUMBER('実質公債費比率（分子）の構造'!M$53),'実質公債費比率（分子）の構造'!M$53,NA())</f>
        <v>-30</v>
      </c>
      <c r="J50" s="138" t="e">
        <f>NA()</f>
        <v>#N/A</v>
      </c>
      <c r="K50" s="138" t="e">
        <f>NA()</f>
        <v>#N/A</v>
      </c>
      <c r="L50" s="138">
        <f>IF(ISNUMBER('実質公債費比率（分子）の構造'!N$53),'実質公債費比率（分子）の構造'!N$53,NA())</f>
        <v>-35</v>
      </c>
      <c r="M50" s="138" t="e">
        <f>NA()</f>
        <v>#N/A</v>
      </c>
      <c r="N50" s="138" t="e">
        <f>NA()</f>
        <v>#N/A</v>
      </c>
      <c r="O50" s="138">
        <f>IF(ISNUMBER('実質公債費比率（分子）の構造'!O$53),'実質公債費比率（分子）の構造'!O$53,NA())</f>
        <v>-44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2310</v>
      </c>
      <c r="E56" s="137"/>
      <c r="F56" s="137"/>
      <c r="G56" s="137">
        <f>'将来負担比率（分子）の構造'!J$52</f>
        <v>2050</v>
      </c>
      <c r="H56" s="137"/>
      <c r="I56" s="137"/>
      <c r="J56" s="137">
        <f>'将来負担比率（分子）の構造'!K$52</f>
        <v>2170</v>
      </c>
      <c r="K56" s="137"/>
      <c r="L56" s="137"/>
      <c r="M56" s="137">
        <f>'将来負担比率（分子）の構造'!L$52</f>
        <v>2395</v>
      </c>
      <c r="N56" s="137"/>
      <c r="O56" s="137"/>
      <c r="P56" s="137">
        <f>'将来負担比率（分子）の構造'!M$52</f>
        <v>2508</v>
      </c>
    </row>
    <row r="57" spans="1:16" x14ac:dyDescent="0.15">
      <c r="A57" s="137" t="s">
        <v>36</v>
      </c>
      <c r="B57" s="137"/>
      <c r="C57" s="137"/>
      <c r="D57" s="137">
        <f>'将来負担比率（分子）の構造'!I$51</f>
        <v>13</v>
      </c>
      <c r="E57" s="137"/>
      <c r="F57" s="137"/>
      <c r="G57" s="137">
        <f>'将来負担比率（分子）の構造'!J$51</f>
        <v>17</v>
      </c>
      <c r="H57" s="137"/>
      <c r="I57" s="137"/>
      <c r="J57" s="137">
        <f>'将来負担比率（分子）の構造'!K$51</f>
        <v>50</v>
      </c>
      <c r="K57" s="137"/>
      <c r="L57" s="137"/>
      <c r="M57" s="137">
        <f>'将来負担比率（分子）の構造'!L$51</f>
        <v>73</v>
      </c>
      <c r="N57" s="137"/>
      <c r="O57" s="137"/>
      <c r="P57" s="137">
        <f>'将来負担比率（分子）の構造'!M$51</f>
        <v>87</v>
      </c>
    </row>
    <row r="58" spans="1:16" x14ac:dyDescent="0.15">
      <c r="A58" s="137" t="s">
        <v>35</v>
      </c>
      <c r="B58" s="137"/>
      <c r="C58" s="137"/>
      <c r="D58" s="137">
        <f>'将来負担比率（分子）の構造'!I$50</f>
        <v>1154</v>
      </c>
      <c r="E58" s="137"/>
      <c r="F58" s="137"/>
      <c r="G58" s="137">
        <f>'将来負担比率（分子）の構造'!J$50</f>
        <v>1331</v>
      </c>
      <c r="H58" s="137"/>
      <c r="I58" s="137"/>
      <c r="J58" s="137">
        <f>'将来負担比率（分子）の構造'!K$50</f>
        <v>1406</v>
      </c>
      <c r="K58" s="137"/>
      <c r="L58" s="137"/>
      <c r="M58" s="137">
        <f>'将来負担比率（分子）の構造'!L$50</f>
        <v>1801</v>
      </c>
      <c r="N58" s="137"/>
      <c r="O58" s="137"/>
      <c r="P58" s="137">
        <f>'将来負担比率（分子）の構造'!M$50</f>
        <v>2034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597</v>
      </c>
      <c r="C62" s="137"/>
      <c r="D62" s="137"/>
      <c r="E62" s="137">
        <f>'将来負担比率（分子）の構造'!J$45</f>
        <v>597</v>
      </c>
      <c r="F62" s="137"/>
      <c r="G62" s="137"/>
      <c r="H62" s="137">
        <f>'将来負担比率（分子）の構造'!K$45</f>
        <v>583</v>
      </c>
      <c r="I62" s="137"/>
      <c r="J62" s="137"/>
      <c r="K62" s="137">
        <f>'将来負担比率（分子）の構造'!L$45</f>
        <v>584</v>
      </c>
      <c r="L62" s="137"/>
      <c r="M62" s="137"/>
      <c r="N62" s="137">
        <f>'将来負担比率（分子）の構造'!M$45</f>
        <v>591</v>
      </c>
      <c r="O62" s="137"/>
      <c r="P62" s="137"/>
    </row>
    <row r="63" spans="1:16" x14ac:dyDescent="0.15">
      <c r="A63" s="137" t="s">
        <v>28</v>
      </c>
      <c r="B63" s="137">
        <f>'将来負担比率（分子）の構造'!I$44</f>
        <v>25</v>
      </c>
      <c r="C63" s="137"/>
      <c r="D63" s="137"/>
      <c r="E63" s="137">
        <f>'将来負担比率（分子）の構造'!J$44</f>
        <v>32</v>
      </c>
      <c r="F63" s="137"/>
      <c r="G63" s="137"/>
      <c r="H63" s="137">
        <f>'将来負担比率（分子）の構造'!K$44</f>
        <v>10</v>
      </c>
      <c r="I63" s="137"/>
      <c r="J63" s="137"/>
      <c r="K63" s="137">
        <f>'将来負担比率（分子）の構造'!L$44</f>
        <v>12</v>
      </c>
      <c r="L63" s="137"/>
      <c r="M63" s="137"/>
      <c r="N63" s="137">
        <f>'将来負担比率（分子）の構造'!M$44</f>
        <v>30</v>
      </c>
      <c r="O63" s="137"/>
      <c r="P63" s="137"/>
    </row>
    <row r="64" spans="1:16" x14ac:dyDescent="0.15">
      <c r="A64" s="137" t="s">
        <v>27</v>
      </c>
      <c r="B64" s="137">
        <f>'将来負担比率（分子）の構造'!I$43</f>
        <v>464</v>
      </c>
      <c r="C64" s="137"/>
      <c r="D64" s="137"/>
      <c r="E64" s="137">
        <f>'将来負担比率（分子）の構造'!J$43</f>
        <v>427</v>
      </c>
      <c r="F64" s="137"/>
      <c r="G64" s="137"/>
      <c r="H64" s="137">
        <f>'将来負担比率（分子）の構造'!K$43</f>
        <v>408</v>
      </c>
      <c r="I64" s="137"/>
      <c r="J64" s="137"/>
      <c r="K64" s="137">
        <f>'将来負担比率（分子）の構造'!L$43</f>
        <v>366</v>
      </c>
      <c r="L64" s="137"/>
      <c r="M64" s="137"/>
      <c r="N64" s="137">
        <f>'将来負担比率（分子）の構造'!M$43</f>
        <v>354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1647</v>
      </c>
      <c r="C66" s="137"/>
      <c r="D66" s="137"/>
      <c r="E66" s="137">
        <f>'将来負担比率（分子）の構造'!J$41</f>
        <v>1509</v>
      </c>
      <c r="F66" s="137"/>
      <c r="G66" s="137"/>
      <c r="H66" s="137">
        <f>'将来負担比率（分子）の構造'!K$41</f>
        <v>1619</v>
      </c>
      <c r="I66" s="137"/>
      <c r="J66" s="137"/>
      <c r="K66" s="137">
        <f>'将来負担比率（分子）の構造'!L$41</f>
        <v>2000</v>
      </c>
      <c r="L66" s="137"/>
      <c r="M66" s="137"/>
      <c r="N66" s="137">
        <f>'将来負担比率（分子）の構造'!M$41</f>
        <v>2028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545</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545</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544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540</v>
      </c>
      <c r="I42" s="354"/>
      <c r="J42" s="354"/>
      <c r="K42" s="354"/>
      <c r="L42" s="246"/>
      <c r="M42" s="246"/>
      <c r="N42" s="246"/>
      <c r="O42" s="246"/>
    </row>
    <row r="43" spans="2:17" ht="13.5" x14ac:dyDescent="0.15">
      <c r="B43" s="250"/>
      <c r="C43" s="246"/>
      <c r="D43" s="246"/>
      <c r="E43" s="246"/>
      <c r="F43" s="246"/>
      <c r="G43" s="1234" t="s">
        <v>546</v>
      </c>
      <c r="H43" s="1235"/>
      <c r="I43" s="1235"/>
      <c r="J43" s="1235"/>
      <c r="K43" s="1235"/>
      <c r="L43" s="1235"/>
      <c r="M43" s="1235"/>
      <c r="N43" s="1235"/>
      <c r="O43" s="1236"/>
    </row>
    <row r="44" spans="2:17" ht="13.5" x14ac:dyDescent="0.15">
      <c r="B44" s="250"/>
      <c r="C44" s="246"/>
      <c r="D44" s="246"/>
      <c r="E44" s="246"/>
      <c r="F44" s="246"/>
      <c r="G44" s="1237"/>
      <c r="H44" s="1238"/>
      <c r="I44" s="1238"/>
      <c r="J44" s="1238"/>
      <c r="K44" s="1238"/>
      <c r="L44" s="1238"/>
      <c r="M44" s="1238"/>
      <c r="N44" s="1238"/>
      <c r="O44" s="1239"/>
    </row>
    <row r="45" spans="2:17" ht="13.5" x14ac:dyDescent="0.15">
      <c r="B45" s="250"/>
      <c r="C45" s="246"/>
      <c r="D45" s="246"/>
      <c r="E45" s="246"/>
      <c r="F45" s="246"/>
      <c r="G45" s="1237"/>
      <c r="H45" s="1238"/>
      <c r="I45" s="1238"/>
      <c r="J45" s="1238"/>
      <c r="K45" s="1238"/>
      <c r="L45" s="1238"/>
      <c r="M45" s="1238"/>
      <c r="N45" s="1238"/>
      <c r="O45" s="1239"/>
    </row>
    <row r="46" spans="2:17" ht="13.5" x14ac:dyDescent="0.15">
      <c r="B46" s="250"/>
      <c r="C46" s="246"/>
      <c r="D46" s="246"/>
      <c r="E46" s="246"/>
      <c r="F46" s="246"/>
      <c r="G46" s="1237"/>
      <c r="H46" s="1238"/>
      <c r="I46" s="1238"/>
      <c r="J46" s="1238"/>
      <c r="K46" s="1238"/>
      <c r="L46" s="1238"/>
      <c r="M46" s="1238"/>
      <c r="N46" s="1238"/>
      <c r="O46" s="1239"/>
    </row>
    <row r="47" spans="2:17" ht="13.5" x14ac:dyDescent="0.15">
      <c r="B47" s="250"/>
      <c r="C47" s="246"/>
      <c r="D47" s="246"/>
      <c r="E47" s="246"/>
      <c r="F47" s="246"/>
      <c r="G47" s="1240"/>
      <c r="H47" s="1241"/>
      <c r="I47" s="1241"/>
      <c r="J47" s="1241"/>
      <c r="K47" s="1241"/>
      <c r="L47" s="1241"/>
      <c r="M47" s="1241"/>
      <c r="N47" s="1241"/>
      <c r="O47" s="1242"/>
    </row>
    <row r="48" spans="2:17" ht="13.5" x14ac:dyDescent="0.15">
      <c r="B48" s="250"/>
      <c r="C48" s="246"/>
      <c r="D48" s="246"/>
      <c r="E48" s="246"/>
      <c r="F48" s="246"/>
      <c r="G48" s="246"/>
      <c r="H48" s="365"/>
      <c r="I48" s="365"/>
      <c r="J48" s="365"/>
    </row>
    <row r="49" spans="1:17" ht="13.5" x14ac:dyDescent="0.15">
      <c r="B49" s="250"/>
      <c r="C49" s="246"/>
      <c r="D49" s="246"/>
      <c r="E49" s="246"/>
      <c r="F49" s="246"/>
      <c r="G49" s="245" t="s">
        <v>543</v>
      </c>
    </row>
    <row r="50" spans="1:17" ht="13.5" x14ac:dyDescent="0.15">
      <c r="B50" s="250"/>
      <c r="C50" s="246"/>
      <c r="D50" s="246"/>
      <c r="E50" s="246"/>
      <c r="F50" s="246"/>
      <c r="G50" s="1243"/>
      <c r="H50" s="1244"/>
      <c r="I50" s="1244"/>
      <c r="J50" s="1245"/>
      <c r="K50" s="347" t="s">
        <v>517</v>
      </c>
      <c r="L50" s="347" t="s">
        <v>518</v>
      </c>
      <c r="M50" s="347" t="s">
        <v>519</v>
      </c>
      <c r="N50" s="347" t="s">
        <v>520</v>
      </c>
      <c r="O50" s="347" t="s">
        <v>521</v>
      </c>
    </row>
    <row r="51" spans="1:17" ht="13.5" x14ac:dyDescent="0.15">
      <c r="B51" s="250"/>
      <c r="C51" s="246"/>
      <c r="D51" s="246"/>
      <c r="E51" s="246"/>
      <c r="F51" s="246"/>
      <c r="G51" s="1246" t="s">
        <v>538</v>
      </c>
      <c r="H51" s="1247"/>
      <c r="I51" s="1252" t="s">
        <v>536</v>
      </c>
      <c r="J51" s="1252"/>
      <c r="K51" s="1255"/>
      <c r="L51" s="1255"/>
      <c r="M51" s="1255"/>
      <c r="N51" s="1222"/>
      <c r="O51" s="1255"/>
    </row>
    <row r="52" spans="1:17" ht="13.5" x14ac:dyDescent="0.15">
      <c r="B52" s="250"/>
      <c r="C52" s="246"/>
      <c r="D52" s="246"/>
      <c r="E52" s="246"/>
      <c r="F52" s="246"/>
      <c r="G52" s="1248"/>
      <c r="H52" s="1249"/>
      <c r="I52" s="1253"/>
      <c r="J52" s="1253"/>
      <c r="K52" s="1222"/>
      <c r="L52" s="1222"/>
      <c r="M52" s="1222"/>
      <c r="N52" s="1222"/>
      <c r="O52" s="1222"/>
    </row>
    <row r="53" spans="1:17" ht="13.5" x14ac:dyDescent="0.15">
      <c r="A53" s="357"/>
      <c r="B53" s="250"/>
      <c r="C53" s="246"/>
      <c r="D53" s="246"/>
      <c r="E53" s="246"/>
      <c r="F53" s="246"/>
      <c r="G53" s="1248"/>
      <c r="H53" s="1249"/>
      <c r="I53" s="1232" t="s">
        <v>542</v>
      </c>
      <c r="J53" s="1232"/>
      <c r="K53" s="1254"/>
      <c r="L53" s="1254"/>
      <c r="M53" s="1254"/>
      <c r="N53" s="1220">
        <v>57.7</v>
      </c>
      <c r="O53" s="1254"/>
    </row>
    <row r="54" spans="1:17" ht="13.5" x14ac:dyDescent="0.15">
      <c r="A54" s="357"/>
      <c r="B54" s="250"/>
      <c r="C54" s="246"/>
      <c r="D54" s="246"/>
      <c r="E54" s="246"/>
      <c r="F54" s="246"/>
      <c r="G54" s="1250"/>
      <c r="H54" s="1251"/>
      <c r="I54" s="1232"/>
      <c r="J54" s="1232"/>
      <c r="K54" s="1221"/>
      <c r="L54" s="1221"/>
      <c r="M54" s="1221"/>
      <c r="N54" s="1221"/>
      <c r="O54" s="1221"/>
    </row>
    <row r="55" spans="1:17" ht="13.5" x14ac:dyDescent="0.15">
      <c r="A55" s="357"/>
      <c r="B55" s="250"/>
      <c r="C55" s="246"/>
      <c r="D55" s="246"/>
      <c r="E55" s="246"/>
      <c r="F55" s="246"/>
      <c r="G55" s="1226" t="s">
        <v>537</v>
      </c>
      <c r="H55" s="1227"/>
      <c r="I55" s="1232" t="s">
        <v>536</v>
      </c>
      <c r="J55" s="1232"/>
      <c r="K55" s="1255"/>
      <c r="L55" s="1255"/>
      <c r="M55" s="1255"/>
      <c r="N55" s="1222">
        <v>0</v>
      </c>
      <c r="O55" s="1255"/>
    </row>
    <row r="56" spans="1:17" ht="13.5" x14ac:dyDescent="0.15">
      <c r="A56" s="357"/>
      <c r="B56" s="250"/>
      <c r="C56" s="246"/>
      <c r="D56" s="246"/>
      <c r="E56" s="246"/>
      <c r="F56" s="246"/>
      <c r="G56" s="1228"/>
      <c r="H56" s="1229"/>
      <c r="I56" s="1232"/>
      <c r="J56" s="1232"/>
      <c r="K56" s="1222"/>
      <c r="L56" s="1222"/>
      <c r="M56" s="1222"/>
      <c r="N56" s="1222"/>
      <c r="O56" s="1222"/>
    </row>
    <row r="57" spans="1:17" s="357" customFormat="1" ht="13.5" x14ac:dyDescent="0.15">
      <c r="B57" s="358"/>
      <c r="C57" s="354"/>
      <c r="D57" s="354"/>
      <c r="E57" s="354"/>
      <c r="F57" s="354"/>
      <c r="G57" s="1228"/>
      <c r="H57" s="1229"/>
      <c r="I57" s="1224" t="s">
        <v>542</v>
      </c>
      <c r="J57" s="1224"/>
      <c r="K57" s="1254"/>
      <c r="L57" s="1254"/>
      <c r="M57" s="1254"/>
      <c r="N57" s="1220">
        <v>55.8</v>
      </c>
      <c r="O57" s="1254"/>
      <c r="P57" s="363"/>
      <c r="Q57" s="358"/>
    </row>
    <row r="58" spans="1:17" s="357" customFormat="1" ht="13.5" x14ac:dyDescent="0.15">
      <c r="A58" s="245"/>
      <c r="B58" s="358"/>
      <c r="C58" s="354"/>
      <c r="D58" s="354"/>
      <c r="E58" s="354"/>
      <c r="F58" s="354"/>
      <c r="G58" s="1230"/>
      <c r="H58" s="1231"/>
      <c r="I58" s="1224"/>
      <c r="J58" s="1224"/>
      <c r="K58" s="1221"/>
      <c r="L58" s="1221"/>
      <c r="M58" s="1221"/>
      <c r="N58" s="1221"/>
      <c r="O58" s="122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541</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540</v>
      </c>
      <c r="I64" s="354"/>
      <c r="J64" s="354"/>
      <c r="K64" s="354"/>
      <c r="L64" s="246"/>
      <c r="M64" s="246"/>
      <c r="N64" s="246"/>
      <c r="O64" s="246"/>
    </row>
    <row r="65" spans="2:30" ht="13.5" x14ac:dyDescent="0.15">
      <c r="B65" s="250"/>
      <c r="C65" s="246"/>
      <c r="D65" s="246"/>
      <c r="E65" s="246"/>
      <c r="F65" s="246"/>
      <c r="G65" s="1234" t="s">
        <v>547</v>
      </c>
      <c r="H65" s="1235"/>
      <c r="I65" s="1235"/>
      <c r="J65" s="1235"/>
      <c r="K65" s="1235"/>
      <c r="L65" s="1235"/>
      <c r="M65" s="1235"/>
      <c r="N65" s="1235"/>
      <c r="O65" s="1236"/>
    </row>
    <row r="66" spans="2:30" ht="13.5" x14ac:dyDescent="0.15">
      <c r="B66" s="250"/>
      <c r="C66" s="246"/>
      <c r="D66" s="246"/>
      <c r="E66" s="246"/>
      <c r="F66" s="246"/>
      <c r="G66" s="1237"/>
      <c r="H66" s="1238"/>
      <c r="I66" s="1238"/>
      <c r="J66" s="1238"/>
      <c r="K66" s="1238"/>
      <c r="L66" s="1238"/>
      <c r="M66" s="1238"/>
      <c r="N66" s="1238"/>
      <c r="O66" s="1239"/>
    </row>
    <row r="67" spans="2:30" ht="13.5" x14ac:dyDescent="0.15">
      <c r="B67" s="250"/>
      <c r="C67" s="246"/>
      <c r="D67" s="246"/>
      <c r="E67" s="246"/>
      <c r="F67" s="246"/>
      <c r="G67" s="1237"/>
      <c r="H67" s="1238"/>
      <c r="I67" s="1238"/>
      <c r="J67" s="1238"/>
      <c r="K67" s="1238"/>
      <c r="L67" s="1238"/>
      <c r="M67" s="1238"/>
      <c r="N67" s="1238"/>
      <c r="O67" s="1239"/>
    </row>
    <row r="68" spans="2:30" ht="13.5" x14ac:dyDescent="0.15">
      <c r="B68" s="250"/>
      <c r="C68" s="246"/>
      <c r="D68" s="246"/>
      <c r="E68" s="246"/>
      <c r="F68" s="246"/>
      <c r="G68" s="1237"/>
      <c r="H68" s="1238"/>
      <c r="I68" s="1238"/>
      <c r="J68" s="1238"/>
      <c r="K68" s="1238"/>
      <c r="L68" s="1238"/>
      <c r="M68" s="1238"/>
      <c r="N68" s="1238"/>
      <c r="O68" s="1239"/>
    </row>
    <row r="69" spans="2:30" ht="13.5" x14ac:dyDescent="0.15">
      <c r="B69" s="250"/>
      <c r="C69" s="246"/>
      <c r="D69" s="246"/>
      <c r="E69" s="246"/>
      <c r="F69" s="246"/>
      <c r="G69" s="1240"/>
      <c r="H69" s="1241"/>
      <c r="I69" s="1241"/>
      <c r="J69" s="1241"/>
      <c r="K69" s="1241"/>
      <c r="L69" s="1241"/>
      <c r="M69" s="1241"/>
      <c r="N69" s="1241"/>
      <c r="O69" s="1242"/>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539</v>
      </c>
      <c r="I71" s="351"/>
      <c r="J71" s="350"/>
      <c r="K71" s="350"/>
      <c r="L71" s="349"/>
      <c r="M71" s="350"/>
      <c r="N71" s="349"/>
      <c r="O71" s="348"/>
    </row>
    <row r="72" spans="2:30" ht="13.5" x14ac:dyDescent="0.15">
      <c r="B72" s="250"/>
      <c r="C72" s="246"/>
      <c r="D72" s="246"/>
      <c r="E72" s="246"/>
      <c r="F72" s="246"/>
      <c r="G72" s="1243"/>
      <c r="H72" s="1244"/>
      <c r="I72" s="1244"/>
      <c r="J72" s="1245"/>
      <c r="K72" s="347" t="s">
        <v>517</v>
      </c>
      <c r="L72" s="347" t="s">
        <v>518</v>
      </c>
      <c r="M72" s="347" t="s">
        <v>519</v>
      </c>
      <c r="N72" s="347" t="s">
        <v>520</v>
      </c>
      <c r="O72" s="347" t="s">
        <v>521</v>
      </c>
    </row>
    <row r="73" spans="2:30" ht="13.5" x14ac:dyDescent="0.15">
      <c r="B73" s="250"/>
      <c r="C73" s="246"/>
      <c r="D73" s="246"/>
      <c r="E73" s="246"/>
      <c r="F73" s="246"/>
      <c r="G73" s="1246" t="s">
        <v>538</v>
      </c>
      <c r="H73" s="1247"/>
      <c r="I73" s="1252" t="s">
        <v>536</v>
      </c>
      <c r="J73" s="1252"/>
      <c r="K73" s="1233"/>
      <c r="L73" s="1233"/>
      <c r="M73" s="1222"/>
      <c r="N73" s="1222"/>
      <c r="O73" s="1222"/>
      <c r="S73" s="245">
        <v>9.9</v>
      </c>
    </row>
    <row r="74" spans="2:30" ht="13.5" x14ac:dyDescent="0.15">
      <c r="B74" s="250"/>
      <c r="C74" s="246"/>
      <c r="D74" s="246"/>
      <c r="E74" s="246"/>
      <c r="F74" s="246"/>
      <c r="G74" s="1248"/>
      <c r="H74" s="1249"/>
      <c r="I74" s="1253"/>
      <c r="J74" s="1253"/>
      <c r="K74" s="1233"/>
      <c r="L74" s="1233"/>
      <c r="M74" s="1222"/>
      <c r="N74" s="1222"/>
      <c r="O74" s="1222"/>
    </row>
    <row r="75" spans="2:30" ht="13.5" x14ac:dyDescent="0.15">
      <c r="B75" s="250"/>
      <c r="C75" s="246"/>
      <c r="D75" s="246"/>
      <c r="E75" s="246"/>
      <c r="F75" s="246"/>
      <c r="G75" s="1248"/>
      <c r="H75" s="1249"/>
      <c r="I75" s="1232" t="s">
        <v>535</v>
      </c>
      <c r="J75" s="1232"/>
      <c r="K75" s="1220">
        <v>5.8</v>
      </c>
      <c r="L75" s="1220">
        <v>3.2</v>
      </c>
      <c r="M75" s="1220">
        <v>0.2</v>
      </c>
      <c r="N75" s="1220">
        <v>-1.9</v>
      </c>
      <c r="O75" s="1220">
        <v>-3.2</v>
      </c>
      <c r="U75" s="245">
        <v>81.2</v>
      </c>
      <c r="W75" s="245">
        <v>87.2</v>
      </c>
      <c r="Y75" s="245">
        <v>99.8</v>
      </c>
      <c r="AA75" s="245">
        <v>109.5</v>
      </c>
      <c r="AC75" s="245">
        <v>115.2</v>
      </c>
    </row>
    <row r="76" spans="2:30" ht="13.5" x14ac:dyDescent="0.15">
      <c r="B76" s="250"/>
      <c r="C76" s="246"/>
      <c r="D76" s="246"/>
      <c r="E76" s="246"/>
      <c r="F76" s="246"/>
      <c r="G76" s="1250"/>
      <c r="H76" s="1251"/>
      <c r="I76" s="1232"/>
      <c r="J76" s="1232"/>
      <c r="K76" s="1221"/>
      <c r="L76" s="1221"/>
      <c r="M76" s="1221"/>
      <c r="N76" s="1221"/>
      <c r="O76" s="1221"/>
    </row>
    <row r="77" spans="2:30" ht="13.5" x14ac:dyDescent="0.15">
      <c r="B77" s="250"/>
      <c r="C77" s="246"/>
      <c r="D77" s="246"/>
      <c r="E77" s="246"/>
      <c r="F77" s="246"/>
      <c r="G77" s="1226" t="s">
        <v>537</v>
      </c>
      <c r="H77" s="1227"/>
      <c r="I77" s="1232" t="s">
        <v>536</v>
      </c>
      <c r="J77" s="1232"/>
      <c r="K77" s="1233">
        <v>0</v>
      </c>
      <c r="L77" s="1233">
        <v>0</v>
      </c>
      <c r="M77" s="1222">
        <v>0</v>
      </c>
      <c r="N77" s="1222">
        <v>0</v>
      </c>
      <c r="O77" s="1222">
        <v>0</v>
      </c>
      <c r="R77" s="245">
        <v>12.3</v>
      </c>
      <c r="T77" s="245">
        <v>11.1</v>
      </c>
    </row>
    <row r="78" spans="2:30" ht="13.5" x14ac:dyDescent="0.15">
      <c r="B78" s="250"/>
      <c r="C78" s="246"/>
      <c r="D78" s="246"/>
      <c r="E78" s="246"/>
      <c r="F78" s="246"/>
      <c r="G78" s="1228"/>
      <c r="H78" s="1229"/>
      <c r="I78" s="1232"/>
      <c r="J78" s="1232"/>
      <c r="K78" s="1233"/>
      <c r="L78" s="1233"/>
      <c r="M78" s="1222"/>
      <c r="N78" s="1222"/>
      <c r="O78" s="1222"/>
    </row>
    <row r="79" spans="2:30" ht="13.5" x14ac:dyDescent="0.15">
      <c r="B79" s="250"/>
      <c r="C79" s="246"/>
      <c r="D79" s="246"/>
      <c r="E79" s="246"/>
      <c r="F79" s="246"/>
      <c r="G79" s="1228"/>
      <c r="H79" s="1229"/>
      <c r="I79" s="1223" t="s">
        <v>535</v>
      </c>
      <c r="J79" s="1224"/>
      <c r="K79" s="1225">
        <v>8.5</v>
      </c>
      <c r="L79" s="1225">
        <v>7.9</v>
      </c>
      <c r="M79" s="1225">
        <v>6.9</v>
      </c>
      <c r="N79" s="1225">
        <v>7.2</v>
      </c>
      <c r="O79" s="1225">
        <v>6</v>
      </c>
      <c r="V79" s="245">
        <v>53.5</v>
      </c>
      <c r="X79" s="245">
        <v>48.2</v>
      </c>
      <c r="Z79" s="245">
        <v>34.200000000000003</v>
      </c>
      <c r="AB79" s="245">
        <v>30.3</v>
      </c>
      <c r="AD79" s="245">
        <v>28.9</v>
      </c>
    </row>
    <row r="80" spans="2:30" ht="13.5" x14ac:dyDescent="0.15">
      <c r="B80" s="250"/>
      <c r="C80" s="246"/>
      <c r="D80" s="246"/>
      <c r="E80" s="246"/>
      <c r="F80" s="246"/>
      <c r="G80" s="1230"/>
      <c r="H80" s="1231"/>
      <c r="I80" s="1224"/>
      <c r="J80" s="1224"/>
      <c r="K80" s="1225"/>
      <c r="L80" s="1225"/>
      <c r="M80" s="1225"/>
      <c r="N80" s="1225"/>
      <c r="O80" s="1225"/>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229019</v>
      </c>
      <c r="S5" s="671"/>
      <c r="T5" s="671"/>
      <c r="U5" s="671"/>
      <c r="V5" s="671"/>
      <c r="W5" s="671"/>
      <c r="X5" s="671"/>
      <c r="Y5" s="718"/>
      <c r="Z5" s="731">
        <v>10.7</v>
      </c>
      <c r="AA5" s="731"/>
      <c r="AB5" s="731"/>
      <c r="AC5" s="731"/>
      <c r="AD5" s="732">
        <v>229019</v>
      </c>
      <c r="AE5" s="732"/>
      <c r="AF5" s="732"/>
      <c r="AG5" s="732"/>
      <c r="AH5" s="732"/>
      <c r="AI5" s="732"/>
      <c r="AJ5" s="732"/>
      <c r="AK5" s="732"/>
      <c r="AL5" s="719">
        <v>17</v>
      </c>
      <c r="AM5" s="688"/>
      <c r="AN5" s="688"/>
      <c r="AO5" s="720"/>
      <c r="AP5" s="707" t="s">
        <v>211</v>
      </c>
      <c r="AQ5" s="708"/>
      <c r="AR5" s="708"/>
      <c r="AS5" s="708"/>
      <c r="AT5" s="708"/>
      <c r="AU5" s="708"/>
      <c r="AV5" s="708"/>
      <c r="AW5" s="708"/>
      <c r="AX5" s="708"/>
      <c r="AY5" s="708"/>
      <c r="AZ5" s="708"/>
      <c r="BA5" s="708"/>
      <c r="BB5" s="708"/>
      <c r="BC5" s="708"/>
      <c r="BD5" s="708"/>
      <c r="BE5" s="708"/>
      <c r="BF5" s="709"/>
      <c r="BG5" s="620">
        <v>226046</v>
      </c>
      <c r="BH5" s="621"/>
      <c r="BI5" s="621"/>
      <c r="BJ5" s="621"/>
      <c r="BK5" s="621"/>
      <c r="BL5" s="621"/>
      <c r="BM5" s="621"/>
      <c r="BN5" s="622"/>
      <c r="BO5" s="673">
        <v>98.7</v>
      </c>
      <c r="BP5" s="673"/>
      <c r="BQ5" s="673"/>
      <c r="BR5" s="673"/>
      <c r="BS5" s="674">
        <v>22781</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27688</v>
      </c>
      <c r="S6" s="621"/>
      <c r="T6" s="621"/>
      <c r="U6" s="621"/>
      <c r="V6" s="621"/>
      <c r="W6" s="621"/>
      <c r="X6" s="621"/>
      <c r="Y6" s="622"/>
      <c r="Z6" s="673">
        <v>1.3</v>
      </c>
      <c r="AA6" s="673"/>
      <c r="AB6" s="673"/>
      <c r="AC6" s="673"/>
      <c r="AD6" s="674">
        <v>27688</v>
      </c>
      <c r="AE6" s="674"/>
      <c r="AF6" s="674"/>
      <c r="AG6" s="674"/>
      <c r="AH6" s="674"/>
      <c r="AI6" s="674"/>
      <c r="AJ6" s="674"/>
      <c r="AK6" s="674"/>
      <c r="AL6" s="643">
        <v>2.1</v>
      </c>
      <c r="AM6" s="675"/>
      <c r="AN6" s="675"/>
      <c r="AO6" s="676"/>
      <c r="AP6" s="617" t="s">
        <v>216</v>
      </c>
      <c r="AQ6" s="618"/>
      <c r="AR6" s="618"/>
      <c r="AS6" s="618"/>
      <c r="AT6" s="618"/>
      <c r="AU6" s="618"/>
      <c r="AV6" s="618"/>
      <c r="AW6" s="618"/>
      <c r="AX6" s="618"/>
      <c r="AY6" s="618"/>
      <c r="AZ6" s="618"/>
      <c r="BA6" s="618"/>
      <c r="BB6" s="618"/>
      <c r="BC6" s="618"/>
      <c r="BD6" s="618"/>
      <c r="BE6" s="618"/>
      <c r="BF6" s="619"/>
      <c r="BG6" s="620">
        <v>226046</v>
      </c>
      <c r="BH6" s="621"/>
      <c r="BI6" s="621"/>
      <c r="BJ6" s="621"/>
      <c r="BK6" s="621"/>
      <c r="BL6" s="621"/>
      <c r="BM6" s="621"/>
      <c r="BN6" s="622"/>
      <c r="BO6" s="673">
        <v>98.7</v>
      </c>
      <c r="BP6" s="673"/>
      <c r="BQ6" s="673"/>
      <c r="BR6" s="673"/>
      <c r="BS6" s="674">
        <v>22781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25917</v>
      </c>
      <c r="CS6" s="621"/>
      <c r="CT6" s="621"/>
      <c r="CU6" s="621"/>
      <c r="CV6" s="621"/>
      <c r="CW6" s="621"/>
      <c r="CX6" s="621"/>
      <c r="CY6" s="622"/>
      <c r="CZ6" s="673">
        <v>1.2</v>
      </c>
      <c r="DA6" s="673"/>
      <c r="DB6" s="673"/>
      <c r="DC6" s="673"/>
      <c r="DD6" s="626" t="s">
        <v>218</v>
      </c>
      <c r="DE6" s="621"/>
      <c r="DF6" s="621"/>
      <c r="DG6" s="621"/>
      <c r="DH6" s="621"/>
      <c r="DI6" s="621"/>
      <c r="DJ6" s="621"/>
      <c r="DK6" s="621"/>
      <c r="DL6" s="621"/>
      <c r="DM6" s="621"/>
      <c r="DN6" s="621"/>
      <c r="DO6" s="621"/>
      <c r="DP6" s="622"/>
      <c r="DQ6" s="626">
        <v>25917</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106</v>
      </c>
      <c r="S7" s="621"/>
      <c r="T7" s="621"/>
      <c r="U7" s="621"/>
      <c r="V7" s="621"/>
      <c r="W7" s="621"/>
      <c r="X7" s="621"/>
      <c r="Y7" s="622"/>
      <c r="Z7" s="673">
        <v>0</v>
      </c>
      <c r="AA7" s="673"/>
      <c r="AB7" s="673"/>
      <c r="AC7" s="673"/>
      <c r="AD7" s="674">
        <v>106</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50977</v>
      </c>
      <c r="BH7" s="621"/>
      <c r="BI7" s="621"/>
      <c r="BJ7" s="621"/>
      <c r="BK7" s="621"/>
      <c r="BL7" s="621"/>
      <c r="BM7" s="621"/>
      <c r="BN7" s="622"/>
      <c r="BO7" s="673">
        <v>22.3</v>
      </c>
      <c r="BP7" s="673"/>
      <c r="BQ7" s="673"/>
      <c r="BR7" s="673"/>
      <c r="BS7" s="674" t="s">
        <v>218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620337</v>
      </c>
      <c r="CS7" s="621"/>
      <c r="CT7" s="621"/>
      <c r="CU7" s="621"/>
      <c r="CV7" s="621"/>
      <c r="CW7" s="621"/>
      <c r="CX7" s="621"/>
      <c r="CY7" s="622"/>
      <c r="CZ7" s="673">
        <v>29.8</v>
      </c>
      <c r="DA7" s="673"/>
      <c r="DB7" s="673"/>
      <c r="DC7" s="673"/>
      <c r="DD7" s="626">
        <v>44986</v>
      </c>
      <c r="DE7" s="621"/>
      <c r="DF7" s="621"/>
      <c r="DG7" s="621"/>
      <c r="DH7" s="621"/>
      <c r="DI7" s="621"/>
      <c r="DJ7" s="621"/>
      <c r="DK7" s="621"/>
      <c r="DL7" s="621"/>
      <c r="DM7" s="621"/>
      <c r="DN7" s="621"/>
      <c r="DO7" s="621"/>
      <c r="DP7" s="622"/>
      <c r="DQ7" s="626">
        <v>567892</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329</v>
      </c>
      <c r="S8" s="621"/>
      <c r="T8" s="621"/>
      <c r="U8" s="621"/>
      <c r="V8" s="621"/>
      <c r="W8" s="621"/>
      <c r="X8" s="621"/>
      <c r="Y8" s="622"/>
      <c r="Z8" s="673">
        <v>0</v>
      </c>
      <c r="AA8" s="673"/>
      <c r="AB8" s="673"/>
      <c r="AC8" s="673"/>
      <c r="AD8" s="674">
        <v>329</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2000</v>
      </c>
      <c r="BH8" s="621"/>
      <c r="BI8" s="621"/>
      <c r="BJ8" s="621"/>
      <c r="BK8" s="621"/>
      <c r="BL8" s="621"/>
      <c r="BM8" s="621"/>
      <c r="BN8" s="622"/>
      <c r="BO8" s="673">
        <v>0.9</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360200</v>
      </c>
      <c r="CS8" s="621"/>
      <c r="CT8" s="621"/>
      <c r="CU8" s="621"/>
      <c r="CV8" s="621"/>
      <c r="CW8" s="621"/>
      <c r="CX8" s="621"/>
      <c r="CY8" s="622"/>
      <c r="CZ8" s="673">
        <v>17.3</v>
      </c>
      <c r="DA8" s="673"/>
      <c r="DB8" s="673"/>
      <c r="DC8" s="673"/>
      <c r="DD8" s="626">
        <v>18406</v>
      </c>
      <c r="DE8" s="621"/>
      <c r="DF8" s="621"/>
      <c r="DG8" s="621"/>
      <c r="DH8" s="621"/>
      <c r="DI8" s="621"/>
      <c r="DJ8" s="621"/>
      <c r="DK8" s="621"/>
      <c r="DL8" s="621"/>
      <c r="DM8" s="621"/>
      <c r="DN8" s="621"/>
      <c r="DO8" s="621"/>
      <c r="DP8" s="622"/>
      <c r="DQ8" s="626">
        <v>242238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190</v>
      </c>
      <c r="S9" s="621"/>
      <c r="T9" s="621"/>
      <c r="U9" s="621"/>
      <c r="V9" s="621"/>
      <c r="W9" s="621"/>
      <c r="X9" s="621"/>
      <c r="Y9" s="622"/>
      <c r="Z9" s="673">
        <v>0</v>
      </c>
      <c r="AA9" s="673"/>
      <c r="AB9" s="673"/>
      <c r="AC9" s="673"/>
      <c r="AD9" s="674">
        <v>190</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37373</v>
      </c>
      <c r="BH9" s="621"/>
      <c r="BI9" s="621"/>
      <c r="BJ9" s="621"/>
      <c r="BK9" s="621"/>
      <c r="BL9" s="621"/>
      <c r="BM9" s="621"/>
      <c r="BN9" s="622"/>
      <c r="BO9" s="673">
        <v>16.3</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93519</v>
      </c>
      <c r="CS9" s="621"/>
      <c r="CT9" s="621"/>
      <c r="CU9" s="621"/>
      <c r="CV9" s="621"/>
      <c r="CW9" s="621"/>
      <c r="CX9" s="621"/>
      <c r="CY9" s="622"/>
      <c r="CZ9" s="673">
        <v>4.5</v>
      </c>
      <c r="DA9" s="673"/>
      <c r="DB9" s="673"/>
      <c r="DC9" s="673"/>
      <c r="DD9" s="626">
        <v>3780</v>
      </c>
      <c r="DE9" s="621"/>
      <c r="DF9" s="621"/>
      <c r="DG9" s="621"/>
      <c r="DH9" s="621"/>
      <c r="DI9" s="621"/>
      <c r="DJ9" s="621"/>
      <c r="DK9" s="621"/>
      <c r="DL9" s="621"/>
      <c r="DM9" s="621"/>
      <c r="DN9" s="621"/>
      <c r="DO9" s="621"/>
      <c r="DP9" s="622"/>
      <c r="DQ9" s="626">
        <v>85246</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26668</v>
      </c>
      <c r="S10" s="621"/>
      <c r="T10" s="621"/>
      <c r="U10" s="621"/>
      <c r="V10" s="621"/>
      <c r="W10" s="621"/>
      <c r="X10" s="621"/>
      <c r="Y10" s="622"/>
      <c r="Z10" s="673">
        <v>1.3</v>
      </c>
      <c r="AA10" s="673"/>
      <c r="AB10" s="673"/>
      <c r="AC10" s="673"/>
      <c r="AD10" s="674">
        <v>26668</v>
      </c>
      <c r="AE10" s="674"/>
      <c r="AF10" s="674"/>
      <c r="AG10" s="674"/>
      <c r="AH10" s="674"/>
      <c r="AI10" s="674"/>
      <c r="AJ10" s="674"/>
      <c r="AK10" s="674"/>
      <c r="AL10" s="643">
        <v>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3755</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82</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82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7849</v>
      </c>
      <c r="BH11" s="621"/>
      <c r="BI11" s="621"/>
      <c r="BJ11" s="621"/>
      <c r="BK11" s="621"/>
      <c r="BL11" s="621"/>
      <c r="BM11" s="621"/>
      <c r="BN11" s="622"/>
      <c r="BO11" s="673">
        <v>3.4</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162839</v>
      </c>
      <c r="CS11" s="621"/>
      <c r="CT11" s="621"/>
      <c r="CU11" s="621"/>
      <c r="CV11" s="621"/>
      <c r="CW11" s="621"/>
      <c r="CX11" s="621"/>
      <c r="CY11" s="622"/>
      <c r="CZ11" s="673">
        <v>7.8</v>
      </c>
      <c r="DA11" s="673"/>
      <c r="DB11" s="673"/>
      <c r="DC11" s="673"/>
      <c r="DD11" s="626">
        <v>71106</v>
      </c>
      <c r="DE11" s="621"/>
      <c r="DF11" s="621"/>
      <c r="DG11" s="621"/>
      <c r="DH11" s="621"/>
      <c r="DI11" s="621"/>
      <c r="DJ11" s="621"/>
      <c r="DK11" s="621"/>
      <c r="DL11" s="621"/>
      <c r="DM11" s="621"/>
      <c r="DN11" s="621"/>
      <c r="DO11" s="621"/>
      <c r="DP11" s="622"/>
      <c r="DQ11" s="626">
        <v>86489</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167758</v>
      </c>
      <c r="BH12" s="621"/>
      <c r="BI12" s="621"/>
      <c r="BJ12" s="621"/>
      <c r="BK12" s="621"/>
      <c r="BL12" s="621"/>
      <c r="BM12" s="621"/>
      <c r="BN12" s="622"/>
      <c r="BO12" s="673">
        <v>73.3</v>
      </c>
      <c r="BP12" s="673"/>
      <c r="BQ12" s="673"/>
      <c r="BR12" s="673"/>
      <c r="BS12" s="626">
        <v>22781</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124935</v>
      </c>
      <c r="CS12" s="621"/>
      <c r="CT12" s="621"/>
      <c r="CU12" s="621"/>
      <c r="CV12" s="621"/>
      <c r="CW12" s="621"/>
      <c r="CX12" s="621"/>
      <c r="CY12" s="622"/>
      <c r="CZ12" s="673">
        <v>6</v>
      </c>
      <c r="DA12" s="673"/>
      <c r="DB12" s="673"/>
      <c r="DC12" s="673"/>
      <c r="DD12" s="626">
        <v>17453</v>
      </c>
      <c r="DE12" s="621"/>
      <c r="DF12" s="621"/>
      <c r="DG12" s="621"/>
      <c r="DH12" s="621"/>
      <c r="DI12" s="621"/>
      <c r="DJ12" s="621"/>
      <c r="DK12" s="621"/>
      <c r="DL12" s="621"/>
      <c r="DM12" s="621"/>
      <c r="DN12" s="621"/>
      <c r="DO12" s="621"/>
      <c r="DP12" s="622"/>
      <c r="DQ12" s="626">
        <v>72754</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4914</v>
      </c>
      <c r="S13" s="621"/>
      <c r="T13" s="621"/>
      <c r="U13" s="621"/>
      <c r="V13" s="621"/>
      <c r="W13" s="621"/>
      <c r="X13" s="621"/>
      <c r="Y13" s="622"/>
      <c r="Z13" s="673">
        <v>0.2</v>
      </c>
      <c r="AA13" s="673"/>
      <c r="AB13" s="673"/>
      <c r="AC13" s="673"/>
      <c r="AD13" s="674">
        <v>4914</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167734</v>
      </c>
      <c r="BH13" s="621"/>
      <c r="BI13" s="621"/>
      <c r="BJ13" s="621"/>
      <c r="BK13" s="621"/>
      <c r="BL13" s="621"/>
      <c r="BM13" s="621"/>
      <c r="BN13" s="622"/>
      <c r="BO13" s="673">
        <v>73.2</v>
      </c>
      <c r="BP13" s="673"/>
      <c r="BQ13" s="673"/>
      <c r="BR13" s="673"/>
      <c r="BS13" s="626">
        <v>22781</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295130</v>
      </c>
      <c r="CS13" s="621"/>
      <c r="CT13" s="621"/>
      <c r="CU13" s="621"/>
      <c r="CV13" s="621"/>
      <c r="CW13" s="621"/>
      <c r="CX13" s="621"/>
      <c r="CY13" s="622"/>
      <c r="CZ13" s="673">
        <v>14.2</v>
      </c>
      <c r="DA13" s="673"/>
      <c r="DB13" s="673"/>
      <c r="DC13" s="673"/>
      <c r="DD13" s="626">
        <v>203243</v>
      </c>
      <c r="DE13" s="621"/>
      <c r="DF13" s="621"/>
      <c r="DG13" s="621"/>
      <c r="DH13" s="621"/>
      <c r="DI13" s="621"/>
      <c r="DJ13" s="621"/>
      <c r="DK13" s="621"/>
      <c r="DL13" s="621"/>
      <c r="DM13" s="621"/>
      <c r="DN13" s="621"/>
      <c r="DO13" s="621"/>
      <c r="DP13" s="622"/>
      <c r="DQ13" s="626">
        <v>155993</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4356</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53037</v>
      </c>
      <c r="CS14" s="621"/>
      <c r="CT14" s="621"/>
      <c r="CU14" s="621"/>
      <c r="CV14" s="621"/>
      <c r="CW14" s="621"/>
      <c r="CX14" s="621"/>
      <c r="CY14" s="622"/>
      <c r="CZ14" s="673">
        <v>2.6</v>
      </c>
      <c r="DA14" s="673"/>
      <c r="DB14" s="673"/>
      <c r="DC14" s="673"/>
      <c r="DD14" s="626" t="s">
        <v>113</v>
      </c>
      <c r="DE14" s="621"/>
      <c r="DF14" s="621"/>
      <c r="DG14" s="621"/>
      <c r="DH14" s="621"/>
      <c r="DI14" s="621"/>
      <c r="DJ14" s="621"/>
      <c r="DK14" s="621"/>
      <c r="DL14" s="621"/>
      <c r="DM14" s="621"/>
      <c r="DN14" s="621"/>
      <c r="DO14" s="621"/>
      <c r="DP14" s="622"/>
      <c r="DQ14" s="626">
        <v>45853</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73</v>
      </c>
      <c r="S15" s="621"/>
      <c r="T15" s="621"/>
      <c r="U15" s="621"/>
      <c r="V15" s="621"/>
      <c r="W15" s="621"/>
      <c r="X15" s="621"/>
      <c r="Y15" s="622"/>
      <c r="Z15" s="673">
        <v>0</v>
      </c>
      <c r="AA15" s="673"/>
      <c r="AB15" s="673"/>
      <c r="AC15" s="673"/>
      <c r="AD15" s="674">
        <v>73</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2955</v>
      </c>
      <c r="BH15" s="621"/>
      <c r="BI15" s="621"/>
      <c r="BJ15" s="621"/>
      <c r="BK15" s="621"/>
      <c r="BL15" s="621"/>
      <c r="BM15" s="621"/>
      <c r="BN15" s="622"/>
      <c r="BO15" s="673">
        <v>1.3</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115274</v>
      </c>
      <c r="CS15" s="621"/>
      <c r="CT15" s="621"/>
      <c r="CU15" s="621"/>
      <c r="CV15" s="621"/>
      <c r="CW15" s="621"/>
      <c r="CX15" s="621"/>
      <c r="CY15" s="622"/>
      <c r="CZ15" s="673">
        <v>5.5</v>
      </c>
      <c r="DA15" s="673"/>
      <c r="DB15" s="673"/>
      <c r="DC15" s="673"/>
      <c r="DD15" s="626">
        <v>10646</v>
      </c>
      <c r="DE15" s="621"/>
      <c r="DF15" s="621"/>
      <c r="DG15" s="621"/>
      <c r="DH15" s="621"/>
      <c r="DI15" s="621"/>
      <c r="DJ15" s="621"/>
      <c r="DK15" s="621"/>
      <c r="DL15" s="621"/>
      <c r="DM15" s="621"/>
      <c r="DN15" s="621"/>
      <c r="DO15" s="621"/>
      <c r="DP15" s="622"/>
      <c r="DQ15" s="626">
        <v>110261</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1164022</v>
      </c>
      <c r="S16" s="621"/>
      <c r="T16" s="621"/>
      <c r="U16" s="621"/>
      <c r="V16" s="621"/>
      <c r="W16" s="621"/>
      <c r="X16" s="621"/>
      <c r="Y16" s="622"/>
      <c r="Z16" s="673">
        <v>54.6</v>
      </c>
      <c r="AA16" s="673"/>
      <c r="AB16" s="673"/>
      <c r="AC16" s="673"/>
      <c r="AD16" s="674">
        <v>1058030</v>
      </c>
      <c r="AE16" s="674"/>
      <c r="AF16" s="674"/>
      <c r="AG16" s="674"/>
      <c r="AH16" s="674"/>
      <c r="AI16" s="674"/>
      <c r="AJ16" s="674"/>
      <c r="AK16" s="674"/>
      <c r="AL16" s="643">
        <v>78.3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6326</v>
      </c>
      <c r="CS16" s="621"/>
      <c r="CT16" s="621"/>
      <c r="CU16" s="621"/>
      <c r="CV16" s="621"/>
      <c r="CW16" s="621"/>
      <c r="CX16" s="621"/>
      <c r="CY16" s="622"/>
      <c r="CZ16" s="673">
        <v>0.3</v>
      </c>
      <c r="DA16" s="673"/>
      <c r="DB16" s="673"/>
      <c r="DC16" s="673"/>
      <c r="DD16" s="626" t="s">
        <v>113</v>
      </c>
      <c r="DE16" s="621"/>
      <c r="DF16" s="621"/>
      <c r="DG16" s="621"/>
      <c r="DH16" s="621"/>
      <c r="DI16" s="621"/>
      <c r="DJ16" s="621"/>
      <c r="DK16" s="621"/>
      <c r="DL16" s="621"/>
      <c r="DM16" s="621"/>
      <c r="DN16" s="621"/>
      <c r="DO16" s="621"/>
      <c r="DP16" s="622"/>
      <c r="DQ16" s="626">
        <v>2512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1058030</v>
      </c>
      <c r="S17" s="621"/>
      <c r="T17" s="621"/>
      <c r="U17" s="621"/>
      <c r="V17" s="621"/>
      <c r="W17" s="621"/>
      <c r="X17" s="621"/>
      <c r="Y17" s="622"/>
      <c r="Z17" s="673">
        <v>49.6</v>
      </c>
      <c r="AA17" s="673"/>
      <c r="AB17" s="673"/>
      <c r="AC17" s="673"/>
      <c r="AD17" s="674">
        <v>1058030</v>
      </c>
      <c r="AE17" s="674"/>
      <c r="AF17" s="674"/>
      <c r="AG17" s="674"/>
      <c r="AH17" s="674"/>
      <c r="AI17" s="674"/>
      <c r="AJ17" s="674"/>
      <c r="AK17" s="674"/>
      <c r="AL17" s="643">
        <v>78.3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222133</v>
      </c>
      <c r="CS17" s="621"/>
      <c r="CT17" s="621"/>
      <c r="CU17" s="621"/>
      <c r="CV17" s="621"/>
      <c r="CW17" s="621"/>
      <c r="CX17" s="621"/>
      <c r="CY17" s="622"/>
      <c r="CZ17" s="673">
        <v>10.7</v>
      </c>
      <c r="DA17" s="673"/>
      <c r="DB17" s="673"/>
      <c r="DC17" s="673"/>
      <c r="DD17" s="626" t="s">
        <v>113</v>
      </c>
      <c r="DE17" s="621"/>
      <c r="DF17" s="621"/>
      <c r="DG17" s="621"/>
      <c r="DH17" s="621"/>
      <c r="DI17" s="621"/>
      <c r="DJ17" s="621"/>
      <c r="DK17" s="621"/>
      <c r="DL17" s="621"/>
      <c r="DM17" s="621"/>
      <c r="DN17" s="621"/>
      <c r="DO17" s="621"/>
      <c r="DP17" s="622"/>
      <c r="DQ17" s="626">
        <v>218951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105992</v>
      </c>
      <c r="S18" s="621"/>
      <c r="T18" s="621"/>
      <c r="U18" s="621"/>
      <c r="V18" s="621"/>
      <c r="W18" s="621"/>
      <c r="X18" s="621"/>
      <c r="Y18" s="622"/>
      <c r="Z18" s="673">
        <v>5</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2973</v>
      </c>
      <c r="BH19" s="621"/>
      <c r="BI19" s="621"/>
      <c r="BJ19" s="621"/>
      <c r="BK19" s="621"/>
      <c r="BL19" s="621"/>
      <c r="BM19" s="621"/>
      <c r="BN19" s="622"/>
      <c r="BO19" s="673">
        <v>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1453009</v>
      </c>
      <c r="S20" s="621"/>
      <c r="T20" s="621"/>
      <c r="U20" s="621"/>
      <c r="V20" s="621"/>
      <c r="W20" s="621"/>
      <c r="X20" s="621"/>
      <c r="Y20" s="622"/>
      <c r="Z20" s="673">
        <v>68.2</v>
      </c>
      <c r="AA20" s="673"/>
      <c r="AB20" s="673"/>
      <c r="AC20" s="673"/>
      <c r="AD20" s="674">
        <v>1347017</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2973</v>
      </c>
      <c r="BH20" s="621"/>
      <c r="BI20" s="621"/>
      <c r="BJ20" s="621"/>
      <c r="BK20" s="621"/>
      <c r="BL20" s="621"/>
      <c r="BM20" s="621"/>
      <c r="BN20" s="622"/>
      <c r="BO20" s="673">
        <v>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2079729</v>
      </c>
      <c r="CS20" s="621"/>
      <c r="CT20" s="621"/>
      <c r="CU20" s="621"/>
      <c r="CV20" s="621"/>
      <c r="CW20" s="621"/>
      <c r="CX20" s="621"/>
      <c r="CY20" s="622"/>
      <c r="CZ20" s="673">
        <v>100</v>
      </c>
      <c r="DA20" s="673"/>
      <c r="DB20" s="673"/>
      <c r="DC20" s="673"/>
      <c r="DD20" s="626">
        <v>369620</v>
      </c>
      <c r="DE20" s="621"/>
      <c r="DF20" s="621"/>
      <c r="DG20" s="621"/>
      <c r="DH20" s="621"/>
      <c r="DI20" s="621"/>
      <c r="DJ20" s="621"/>
      <c r="DK20" s="621"/>
      <c r="DL20" s="621"/>
      <c r="DM20" s="621"/>
      <c r="DN20" s="621"/>
      <c r="DO20" s="621"/>
      <c r="DP20" s="622"/>
      <c r="DQ20" s="626">
        <v>1614188</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2973</v>
      </c>
      <c r="BH21" s="621"/>
      <c r="BI21" s="621"/>
      <c r="BJ21" s="621"/>
      <c r="BK21" s="621"/>
      <c r="BL21" s="621"/>
      <c r="BM21" s="621"/>
      <c r="BN21" s="622"/>
      <c r="BO21" s="673">
        <v>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9717</v>
      </c>
      <c r="S22" s="621"/>
      <c r="T22" s="621"/>
      <c r="U22" s="621"/>
      <c r="V22" s="621"/>
      <c r="W22" s="621"/>
      <c r="X22" s="621"/>
      <c r="Y22" s="622"/>
      <c r="Z22" s="673">
        <v>0.5</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35990</v>
      </c>
      <c r="S23" s="621"/>
      <c r="T23" s="621"/>
      <c r="U23" s="621"/>
      <c r="V23" s="621"/>
      <c r="W23" s="621"/>
      <c r="X23" s="621"/>
      <c r="Y23" s="622"/>
      <c r="Z23" s="673">
        <v>1.7</v>
      </c>
      <c r="AA23" s="673"/>
      <c r="AB23" s="673"/>
      <c r="AC23" s="673"/>
      <c r="AD23" s="674">
        <v>31</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1080</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602295</v>
      </c>
      <c r="CS24" s="671"/>
      <c r="CT24" s="671"/>
      <c r="CU24" s="671"/>
      <c r="CV24" s="671"/>
      <c r="CW24" s="671"/>
      <c r="CX24" s="671"/>
      <c r="CY24" s="718"/>
      <c r="CZ24" s="722">
        <v>29</v>
      </c>
      <c r="DA24" s="723"/>
      <c r="DB24" s="723"/>
      <c r="DC24" s="724"/>
      <c r="DD24" s="717">
        <v>545450</v>
      </c>
      <c r="DE24" s="671"/>
      <c r="DF24" s="671"/>
      <c r="DG24" s="671"/>
      <c r="DH24" s="671"/>
      <c r="DI24" s="671"/>
      <c r="DJ24" s="671"/>
      <c r="DK24" s="718"/>
      <c r="DL24" s="717">
        <v>471362</v>
      </c>
      <c r="DM24" s="671"/>
      <c r="DN24" s="671"/>
      <c r="DO24" s="671"/>
      <c r="DP24" s="671"/>
      <c r="DQ24" s="671"/>
      <c r="DR24" s="671"/>
      <c r="DS24" s="671"/>
      <c r="DT24" s="671"/>
      <c r="DU24" s="671"/>
      <c r="DV24" s="718"/>
      <c r="DW24" s="719">
        <v>33.6</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84078</v>
      </c>
      <c r="S25" s="621"/>
      <c r="T25" s="621"/>
      <c r="U25" s="621"/>
      <c r="V25" s="621"/>
      <c r="W25" s="621"/>
      <c r="X25" s="621"/>
      <c r="Y25" s="622"/>
      <c r="Z25" s="673">
        <v>3.9</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289994</v>
      </c>
      <c r="CS25" s="639"/>
      <c r="CT25" s="639"/>
      <c r="CU25" s="639"/>
      <c r="CV25" s="639"/>
      <c r="CW25" s="639"/>
      <c r="CX25" s="639"/>
      <c r="CY25" s="640"/>
      <c r="CZ25" s="623">
        <v>13.9</v>
      </c>
      <c r="DA25" s="641"/>
      <c r="DB25" s="641"/>
      <c r="DC25" s="642"/>
      <c r="DD25" s="626">
        <v>271011</v>
      </c>
      <c r="DE25" s="639"/>
      <c r="DF25" s="639"/>
      <c r="DG25" s="639"/>
      <c r="DH25" s="639"/>
      <c r="DI25" s="639"/>
      <c r="DJ25" s="639"/>
      <c r="DK25" s="640"/>
      <c r="DL25" s="626">
        <v>267058</v>
      </c>
      <c r="DM25" s="639"/>
      <c r="DN25" s="639"/>
      <c r="DO25" s="639"/>
      <c r="DP25" s="639"/>
      <c r="DQ25" s="639"/>
      <c r="DR25" s="639"/>
      <c r="DS25" s="639"/>
      <c r="DT25" s="639"/>
      <c r="DU25" s="639"/>
      <c r="DV25" s="640"/>
      <c r="DW25" s="643">
        <v>19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163426</v>
      </c>
      <c r="CS26" s="621"/>
      <c r="CT26" s="621"/>
      <c r="CU26" s="621"/>
      <c r="CV26" s="621"/>
      <c r="CW26" s="621"/>
      <c r="CX26" s="621"/>
      <c r="CY26" s="622"/>
      <c r="CZ26" s="623">
        <v>7.9</v>
      </c>
      <c r="DA26" s="641"/>
      <c r="DB26" s="641"/>
      <c r="DC26" s="642"/>
      <c r="DD26" s="626">
        <v>154115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133493</v>
      </c>
      <c r="S27" s="621"/>
      <c r="T27" s="621"/>
      <c r="U27" s="621"/>
      <c r="V27" s="621"/>
      <c r="W27" s="621"/>
      <c r="X27" s="621"/>
      <c r="Y27" s="622"/>
      <c r="Z27" s="673">
        <v>6.3</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229019</v>
      </c>
      <c r="BH27" s="621"/>
      <c r="BI27" s="621"/>
      <c r="BJ27" s="621"/>
      <c r="BK27" s="621"/>
      <c r="BL27" s="621"/>
      <c r="BM27" s="621"/>
      <c r="BN27" s="622"/>
      <c r="BO27" s="673">
        <v>100</v>
      </c>
      <c r="BP27" s="673"/>
      <c r="BQ27" s="673"/>
      <c r="BR27" s="673"/>
      <c r="BS27" s="626">
        <v>22781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90168</v>
      </c>
      <c r="CS27" s="639"/>
      <c r="CT27" s="639"/>
      <c r="CU27" s="639"/>
      <c r="CV27" s="639"/>
      <c r="CW27" s="639"/>
      <c r="CX27" s="639"/>
      <c r="CY27" s="640"/>
      <c r="CZ27" s="623">
        <v>4.3</v>
      </c>
      <c r="DA27" s="641"/>
      <c r="DB27" s="641"/>
      <c r="DC27" s="642"/>
      <c r="DD27" s="626">
        <v>55488</v>
      </c>
      <c r="DE27" s="639"/>
      <c r="DF27" s="639"/>
      <c r="DG27" s="639"/>
      <c r="DH27" s="639"/>
      <c r="DI27" s="639"/>
      <c r="DJ27" s="639"/>
      <c r="DK27" s="640"/>
      <c r="DL27" s="626">
        <v>53479</v>
      </c>
      <c r="DM27" s="639"/>
      <c r="DN27" s="639"/>
      <c r="DO27" s="639"/>
      <c r="DP27" s="639"/>
      <c r="DQ27" s="639"/>
      <c r="DR27" s="639"/>
      <c r="DS27" s="639"/>
      <c r="DT27" s="639"/>
      <c r="DU27" s="639"/>
      <c r="DV27" s="640"/>
      <c r="DW27" s="643">
        <v>3.8</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5006</v>
      </c>
      <c r="S28" s="621"/>
      <c r="T28" s="621"/>
      <c r="U28" s="621"/>
      <c r="V28" s="621"/>
      <c r="W28" s="621"/>
      <c r="X28" s="621"/>
      <c r="Y28" s="622"/>
      <c r="Z28" s="673">
        <v>0.2</v>
      </c>
      <c r="AA28" s="673"/>
      <c r="AB28" s="673"/>
      <c r="AC28" s="673"/>
      <c r="AD28" s="674">
        <v>3442</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222133</v>
      </c>
      <c r="CS28" s="621"/>
      <c r="CT28" s="621"/>
      <c r="CU28" s="621"/>
      <c r="CV28" s="621"/>
      <c r="CW28" s="621"/>
      <c r="CX28" s="621"/>
      <c r="CY28" s="622"/>
      <c r="CZ28" s="623">
        <v>10.7</v>
      </c>
      <c r="DA28" s="641"/>
      <c r="DB28" s="641"/>
      <c r="DC28" s="642"/>
      <c r="DD28" s="626">
        <v>218951</v>
      </c>
      <c r="DE28" s="621"/>
      <c r="DF28" s="621"/>
      <c r="DG28" s="621"/>
      <c r="DH28" s="621"/>
      <c r="DI28" s="621"/>
      <c r="DJ28" s="621"/>
      <c r="DK28" s="622"/>
      <c r="DL28" s="626">
        <v>150825</v>
      </c>
      <c r="DM28" s="621"/>
      <c r="DN28" s="621"/>
      <c r="DO28" s="621"/>
      <c r="DP28" s="621"/>
      <c r="DQ28" s="621"/>
      <c r="DR28" s="621"/>
      <c r="DS28" s="621"/>
      <c r="DT28" s="621"/>
      <c r="DU28" s="621"/>
      <c r="DV28" s="622"/>
      <c r="DW28" s="643">
        <v>10.8</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11449</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222133</v>
      </c>
      <c r="CS29" s="639"/>
      <c r="CT29" s="639"/>
      <c r="CU29" s="639"/>
      <c r="CV29" s="639"/>
      <c r="CW29" s="639"/>
      <c r="CX29" s="639"/>
      <c r="CY29" s="640"/>
      <c r="CZ29" s="623">
        <v>10.7</v>
      </c>
      <c r="DA29" s="641"/>
      <c r="DB29" s="641"/>
      <c r="DC29" s="642"/>
      <c r="DD29" s="626">
        <v>218951</v>
      </c>
      <c r="DE29" s="639"/>
      <c r="DF29" s="639"/>
      <c r="DG29" s="639"/>
      <c r="DH29" s="639"/>
      <c r="DI29" s="639"/>
      <c r="DJ29" s="639"/>
      <c r="DK29" s="640"/>
      <c r="DL29" s="626">
        <v>150825</v>
      </c>
      <c r="DM29" s="639"/>
      <c r="DN29" s="639"/>
      <c r="DO29" s="639"/>
      <c r="DP29" s="639"/>
      <c r="DQ29" s="639"/>
      <c r="DR29" s="639"/>
      <c r="DS29" s="639"/>
      <c r="DT29" s="639"/>
      <c r="DU29" s="639"/>
      <c r="DV29" s="640"/>
      <c r="DW29" s="643">
        <v>10.8</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69200</v>
      </c>
      <c r="S30" s="621"/>
      <c r="T30" s="621"/>
      <c r="U30" s="621"/>
      <c r="V30" s="621"/>
      <c r="W30" s="621"/>
      <c r="X30" s="621"/>
      <c r="Y30" s="622"/>
      <c r="Z30" s="673">
        <v>3.2</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99.7</v>
      </c>
      <c r="BH30" s="687"/>
      <c r="BI30" s="687"/>
      <c r="BJ30" s="687"/>
      <c r="BK30" s="687"/>
      <c r="BL30" s="687"/>
      <c r="BM30" s="688">
        <v>98.8</v>
      </c>
      <c r="BN30" s="687"/>
      <c r="BO30" s="687"/>
      <c r="BP30" s="687"/>
      <c r="BQ30" s="689"/>
      <c r="BR30" s="686">
        <v>99.7</v>
      </c>
      <c r="BS30" s="687"/>
      <c r="BT30" s="687"/>
      <c r="BU30" s="687"/>
      <c r="BV30" s="687"/>
      <c r="BW30" s="687"/>
      <c r="BX30" s="688">
        <v>99</v>
      </c>
      <c r="BY30" s="687"/>
      <c r="BZ30" s="687"/>
      <c r="CA30" s="687"/>
      <c r="CB30" s="689"/>
      <c r="CD30" s="692"/>
      <c r="CE30" s="693"/>
      <c r="CF30" s="657" t="s">
        <v>294</v>
      </c>
      <c r="CG30" s="654"/>
      <c r="CH30" s="654"/>
      <c r="CI30" s="654"/>
      <c r="CJ30" s="654"/>
      <c r="CK30" s="654"/>
      <c r="CL30" s="654"/>
      <c r="CM30" s="654"/>
      <c r="CN30" s="654"/>
      <c r="CO30" s="654"/>
      <c r="CP30" s="654"/>
      <c r="CQ30" s="655"/>
      <c r="CR30" s="620">
        <v>212531</v>
      </c>
      <c r="CS30" s="621"/>
      <c r="CT30" s="621"/>
      <c r="CU30" s="621"/>
      <c r="CV30" s="621"/>
      <c r="CW30" s="621"/>
      <c r="CX30" s="621"/>
      <c r="CY30" s="622"/>
      <c r="CZ30" s="623">
        <v>10.199999999999999</v>
      </c>
      <c r="DA30" s="641"/>
      <c r="DB30" s="641"/>
      <c r="DC30" s="642"/>
      <c r="DD30" s="626">
        <v>209349</v>
      </c>
      <c r="DE30" s="621"/>
      <c r="DF30" s="621"/>
      <c r="DG30" s="621"/>
      <c r="DH30" s="621"/>
      <c r="DI30" s="621"/>
      <c r="DJ30" s="621"/>
      <c r="DK30" s="622"/>
      <c r="DL30" s="626">
        <v>141364</v>
      </c>
      <c r="DM30" s="621"/>
      <c r="DN30" s="621"/>
      <c r="DO30" s="621"/>
      <c r="DP30" s="621"/>
      <c r="DQ30" s="621"/>
      <c r="DR30" s="621"/>
      <c r="DS30" s="621"/>
      <c r="DT30" s="621"/>
      <c r="DU30" s="621"/>
      <c r="DV30" s="622"/>
      <c r="DW30" s="643">
        <v>10.1</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54673</v>
      </c>
      <c r="S31" s="621"/>
      <c r="T31" s="621"/>
      <c r="U31" s="621"/>
      <c r="V31" s="621"/>
      <c r="W31" s="621"/>
      <c r="X31" s="621"/>
      <c r="Y31" s="622"/>
      <c r="Z31" s="673">
        <v>2.6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99.6</v>
      </c>
      <c r="BH31" s="639"/>
      <c r="BI31" s="639"/>
      <c r="BJ31" s="639"/>
      <c r="BK31" s="639"/>
      <c r="BL31" s="639"/>
      <c r="BM31" s="675">
        <v>97.9</v>
      </c>
      <c r="BN31" s="685"/>
      <c r="BO31" s="685"/>
      <c r="BP31" s="685"/>
      <c r="BQ31" s="649"/>
      <c r="BR31" s="684">
        <v>99.5</v>
      </c>
      <c r="BS31" s="639"/>
      <c r="BT31" s="639"/>
      <c r="BU31" s="639"/>
      <c r="BV31" s="639"/>
      <c r="BW31" s="639"/>
      <c r="BX31" s="675">
        <v>98.3</v>
      </c>
      <c r="BY31" s="685"/>
      <c r="BZ31" s="685"/>
      <c r="CA31" s="685"/>
      <c r="CB31" s="649"/>
      <c r="CD31" s="692"/>
      <c r="CE31" s="693"/>
      <c r="CF31" s="657" t="s">
        <v>298</v>
      </c>
      <c r="CG31" s="654"/>
      <c r="CH31" s="654"/>
      <c r="CI31" s="654"/>
      <c r="CJ31" s="654"/>
      <c r="CK31" s="654"/>
      <c r="CL31" s="654"/>
      <c r="CM31" s="654"/>
      <c r="CN31" s="654"/>
      <c r="CO31" s="654"/>
      <c r="CP31" s="654"/>
      <c r="CQ31" s="655"/>
      <c r="CR31" s="620">
        <v>9602</v>
      </c>
      <c r="CS31" s="639"/>
      <c r="CT31" s="639"/>
      <c r="CU31" s="639"/>
      <c r="CV31" s="639"/>
      <c r="CW31" s="639"/>
      <c r="CX31" s="639"/>
      <c r="CY31" s="640"/>
      <c r="CZ31" s="623">
        <v>0.5</v>
      </c>
      <c r="DA31" s="641"/>
      <c r="DB31" s="641"/>
      <c r="DC31" s="642"/>
      <c r="DD31" s="626">
        <v>9602</v>
      </c>
      <c r="DE31" s="639"/>
      <c r="DF31" s="639"/>
      <c r="DG31" s="639"/>
      <c r="DH31" s="639"/>
      <c r="DI31" s="639"/>
      <c r="DJ31" s="639"/>
      <c r="DK31" s="640"/>
      <c r="DL31" s="626">
        <v>9461</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32661</v>
      </c>
      <c r="S32" s="621"/>
      <c r="T32" s="621"/>
      <c r="U32" s="621"/>
      <c r="V32" s="621"/>
      <c r="W32" s="621"/>
      <c r="X32" s="621"/>
      <c r="Y32" s="622"/>
      <c r="Z32" s="673">
        <v>1.5</v>
      </c>
      <c r="AA32" s="673"/>
      <c r="AB32" s="673"/>
      <c r="AC32" s="673"/>
      <c r="AD32" s="674">
        <v>54</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99.7</v>
      </c>
      <c r="BH32" s="605"/>
      <c r="BI32" s="605"/>
      <c r="BJ32" s="605"/>
      <c r="BK32" s="605"/>
      <c r="BL32" s="605"/>
      <c r="BM32" s="668">
        <v>99</v>
      </c>
      <c r="BN32" s="605"/>
      <c r="BO32" s="605"/>
      <c r="BP32" s="605"/>
      <c r="BQ32" s="662"/>
      <c r="BR32" s="683">
        <v>99.7</v>
      </c>
      <c r="BS32" s="605"/>
      <c r="BT32" s="605"/>
      <c r="BU32" s="605"/>
      <c r="BV32" s="605"/>
      <c r="BW32" s="605"/>
      <c r="BX32" s="668">
        <v>99.2</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241138</v>
      </c>
      <c r="S33" s="621"/>
      <c r="T33" s="621"/>
      <c r="U33" s="621"/>
      <c r="V33" s="621"/>
      <c r="W33" s="621"/>
      <c r="X33" s="621"/>
      <c r="Y33" s="622"/>
      <c r="Z33" s="673">
        <v>11.3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1101488</v>
      </c>
      <c r="CS33" s="639"/>
      <c r="CT33" s="639"/>
      <c r="CU33" s="639"/>
      <c r="CV33" s="639"/>
      <c r="CW33" s="639"/>
      <c r="CX33" s="639"/>
      <c r="CY33" s="640"/>
      <c r="CZ33" s="623">
        <v>53</v>
      </c>
      <c r="DA33" s="641"/>
      <c r="DB33" s="641"/>
      <c r="DC33" s="642"/>
      <c r="DD33" s="626">
        <v>912874</v>
      </c>
      <c r="DE33" s="639"/>
      <c r="DF33" s="639"/>
      <c r="DG33" s="639"/>
      <c r="DH33" s="639"/>
      <c r="DI33" s="639"/>
      <c r="DJ33" s="639"/>
      <c r="DK33" s="640"/>
      <c r="DL33" s="626">
        <v>494172</v>
      </c>
      <c r="DM33" s="639"/>
      <c r="DN33" s="639"/>
      <c r="DO33" s="639"/>
      <c r="DP33" s="639"/>
      <c r="DQ33" s="639"/>
      <c r="DR33" s="639"/>
      <c r="DS33" s="639"/>
      <c r="DT33" s="639"/>
      <c r="DU33" s="639"/>
      <c r="DV33" s="640"/>
      <c r="DW33" s="643">
        <v>35.200000000000003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311526</v>
      </c>
      <c r="CS34" s="621"/>
      <c r="CT34" s="621"/>
      <c r="CU34" s="621"/>
      <c r="CV34" s="621"/>
      <c r="CW34" s="621"/>
      <c r="CX34" s="621"/>
      <c r="CY34" s="622"/>
      <c r="CZ34" s="623">
        <v>15</v>
      </c>
      <c r="DA34" s="641"/>
      <c r="DB34" s="641"/>
      <c r="DC34" s="642"/>
      <c r="DD34" s="626">
        <v>230258</v>
      </c>
      <c r="DE34" s="621"/>
      <c r="DF34" s="621"/>
      <c r="DG34" s="621"/>
      <c r="DH34" s="621"/>
      <c r="DI34" s="621"/>
      <c r="DJ34" s="621"/>
      <c r="DK34" s="622"/>
      <c r="DL34" s="626">
        <v>168814</v>
      </c>
      <c r="DM34" s="621"/>
      <c r="DN34" s="621"/>
      <c r="DO34" s="621"/>
      <c r="DP34" s="621"/>
      <c r="DQ34" s="621"/>
      <c r="DR34" s="621"/>
      <c r="DS34" s="621"/>
      <c r="DT34" s="621"/>
      <c r="DU34" s="621"/>
      <c r="DV34" s="622"/>
      <c r="DW34" s="643">
        <v>12</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52138</v>
      </c>
      <c r="S35" s="621"/>
      <c r="T35" s="621"/>
      <c r="U35" s="621"/>
      <c r="V35" s="621"/>
      <c r="W35" s="621"/>
      <c r="X35" s="621"/>
      <c r="Y35" s="622"/>
      <c r="Z35" s="673">
        <v>2.4</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200408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9350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34959</v>
      </c>
      <c r="CS35" s="639"/>
      <c r="CT35" s="639"/>
      <c r="CU35" s="639"/>
      <c r="CV35" s="639"/>
      <c r="CW35" s="639"/>
      <c r="CX35" s="639"/>
      <c r="CY35" s="640"/>
      <c r="CZ35" s="623">
        <v>1.7</v>
      </c>
      <c r="DA35" s="641"/>
      <c r="DB35" s="641"/>
      <c r="DC35" s="642"/>
      <c r="DD35" s="626">
        <v>32436</v>
      </c>
      <c r="DE35" s="639"/>
      <c r="DF35" s="639"/>
      <c r="DG35" s="639"/>
      <c r="DH35" s="639"/>
      <c r="DI35" s="639"/>
      <c r="DJ35" s="639"/>
      <c r="DK35" s="640"/>
      <c r="DL35" s="626">
        <v>26537</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2131494</v>
      </c>
      <c r="S36" s="661"/>
      <c r="T36" s="661"/>
      <c r="U36" s="661"/>
      <c r="V36" s="661"/>
      <c r="W36" s="661"/>
      <c r="X36" s="661"/>
      <c r="Y36" s="664"/>
      <c r="Z36" s="665">
        <v>100</v>
      </c>
      <c r="AA36" s="665"/>
      <c r="AB36" s="665"/>
      <c r="AC36" s="665"/>
      <c r="AD36" s="666">
        <v>1350544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39091</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-21019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262528</v>
      </c>
      <c r="CS36" s="621"/>
      <c r="CT36" s="621"/>
      <c r="CU36" s="621"/>
      <c r="CV36" s="621"/>
      <c r="CW36" s="621"/>
      <c r="CX36" s="621"/>
      <c r="CY36" s="622"/>
      <c r="CZ36" s="623">
        <v>12.6</v>
      </c>
      <c r="DA36" s="641"/>
      <c r="DB36" s="641"/>
      <c r="DC36" s="642"/>
      <c r="DD36" s="626">
        <v>186785</v>
      </c>
      <c r="DE36" s="621"/>
      <c r="DF36" s="621"/>
      <c r="DG36" s="621"/>
      <c r="DH36" s="621"/>
      <c r="DI36" s="621"/>
      <c r="DJ36" s="621"/>
      <c r="DK36" s="622"/>
      <c r="DL36" s="626">
        <v>114032</v>
      </c>
      <c r="DM36" s="621"/>
      <c r="DN36" s="621"/>
      <c r="DO36" s="621"/>
      <c r="DP36" s="621"/>
      <c r="DQ36" s="621"/>
      <c r="DR36" s="621"/>
      <c r="DS36" s="621"/>
      <c r="DT36" s="621"/>
      <c r="DU36" s="621"/>
      <c r="DV36" s="622"/>
      <c r="DW36" s="643">
        <v>8.1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36210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217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105937</v>
      </c>
      <c r="CS37" s="639"/>
      <c r="CT37" s="639"/>
      <c r="CU37" s="639"/>
      <c r="CV37" s="639"/>
      <c r="CW37" s="639"/>
      <c r="CX37" s="639"/>
      <c r="CY37" s="640"/>
      <c r="CZ37" s="623">
        <v>5.0999999999999996</v>
      </c>
      <c r="DA37" s="641"/>
      <c r="DB37" s="641"/>
      <c r="DC37" s="642"/>
      <c r="DD37" s="626">
        <v>74337</v>
      </c>
      <c r="DE37" s="639"/>
      <c r="DF37" s="639"/>
      <c r="DG37" s="639"/>
      <c r="DH37" s="639"/>
      <c r="DI37" s="639"/>
      <c r="DJ37" s="639"/>
      <c r="DK37" s="640"/>
      <c r="DL37" s="626">
        <v>64939</v>
      </c>
      <c r="DM37" s="639"/>
      <c r="DN37" s="639"/>
      <c r="DO37" s="639"/>
      <c r="DP37" s="639"/>
      <c r="DQ37" s="639"/>
      <c r="DR37" s="639"/>
      <c r="DS37" s="639"/>
      <c r="DT37" s="639"/>
      <c r="DU37" s="639"/>
      <c r="DV37" s="640"/>
      <c r="DW37" s="643">
        <v>4.5999999999999996</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302</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200408</v>
      </c>
      <c r="CS38" s="621"/>
      <c r="CT38" s="621"/>
      <c r="CU38" s="621"/>
      <c r="CV38" s="621"/>
      <c r="CW38" s="621"/>
      <c r="CX38" s="621"/>
      <c r="CY38" s="622"/>
      <c r="CZ38" s="623">
        <v>9.6</v>
      </c>
      <c r="DA38" s="641"/>
      <c r="DB38" s="641"/>
      <c r="DC38" s="642"/>
      <c r="DD38" s="626">
        <v>184789</v>
      </c>
      <c r="DE38" s="621"/>
      <c r="DF38" s="621"/>
      <c r="DG38" s="621"/>
      <c r="DH38" s="621"/>
      <c r="DI38" s="621"/>
      <c r="DJ38" s="621"/>
      <c r="DK38" s="622"/>
      <c r="DL38" s="626">
        <v>184789</v>
      </c>
      <c r="DM38" s="621"/>
      <c r="DN38" s="621"/>
      <c r="DO38" s="621"/>
      <c r="DP38" s="621"/>
      <c r="DQ38" s="621"/>
      <c r="DR38" s="621"/>
      <c r="DS38" s="621"/>
      <c r="DT38" s="621"/>
      <c r="DU38" s="621"/>
      <c r="DV38" s="622"/>
      <c r="DW38" s="643">
        <v>13.2</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64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292067</v>
      </c>
      <c r="CS39" s="639"/>
      <c r="CT39" s="639"/>
      <c r="CU39" s="639"/>
      <c r="CV39" s="639"/>
      <c r="CW39" s="639"/>
      <c r="CX39" s="639"/>
      <c r="CY39" s="640"/>
      <c r="CZ39" s="623">
        <v>14</v>
      </c>
      <c r="DA39" s="641"/>
      <c r="DB39" s="641"/>
      <c r="DC39" s="642"/>
      <c r="DD39" s="626">
        <v>278606</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43798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142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81309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333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375946</v>
      </c>
      <c r="CS42" s="621"/>
      <c r="CT42" s="621"/>
      <c r="CU42" s="621"/>
      <c r="CV42" s="621"/>
      <c r="CW42" s="621"/>
      <c r="CX42" s="621"/>
      <c r="CY42" s="622"/>
      <c r="CZ42" s="623">
        <v>18.100000000000001</v>
      </c>
      <c r="DA42" s="624"/>
      <c r="DB42" s="624"/>
      <c r="DC42" s="625"/>
      <c r="DD42" s="626">
        <v>155864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11790</v>
      </c>
      <c r="CS43" s="639"/>
      <c r="CT43" s="639"/>
      <c r="CU43" s="639"/>
      <c r="CV43" s="639"/>
      <c r="CW43" s="639"/>
      <c r="CX43" s="639"/>
      <c r="CY43" s="640"/>
      <c r="CZ43" s="623">
        <v>0.6</v>
      </c>
      <c r="DA43" s="641"/>
      <c r="DB43" s="641"/>
      <c r="DC43" s="642"/>
      <c r="DD43" s="626">
        <v>11790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369620</v>
      </c>
      <c r="CS44" s="621"/>
      <c r="CT44" s="621"/>
      <c r="CU44" s="621"/>
      <c r="CV44" s="621"/>
      <c r="CW44" s="621"/>
      <c r="CX44" s="621"/>
      <c r="CY44" s="622"/>
      <c r="CZ44" s="623">
        <v>17.8</v>
      </c>
      <c r="DA44" s="624"/>
      <c r="DB44" s="624"/>
      <c r="DC44" s="625"/>
      <c r="DD44" s="626">
        <v>153352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42065</v>
      </c>
      <c r="CS45" s="639"/>
      <c r="CT45" s="639"/>
      <c r="CU45" s="639"/>
      <c r="CV45" s="639"/>
      <c r="CW45" s="639"/>
      <c r="CX45" s="639"/>
      <c r="CY45" s="640"/>
      <c r="CZ45" s="623">
        <v>2</v>
      </c>
      <c r="DA45" s="641"/>
      <c r="DB45" s="641"/>
      <c r="DC45" s="642"/>
      <c r="DD45" s="626">
        <v>4453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327555</v>
      </c>
      <c r="CS46" s="621"/>
      <c r="CT46" s="621"/>
      <c r="CU46" s="621"/>
      <c r="CV46" s="621"/>
      <c r="CW46" s="621"/>
      <c r="CX46" s="621"/>
      <c r="CY46" s="622"/>
      <c r="CZ46" s="623">
        <v>15.7</v>
      </c>
      <c r="DA46" s="624"/>
      <c r="DB46" s="624"/>
      <c r="DC46" s="625"/>
      <c r="DD46" s="626">
        <v>148899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6326</v>
      </c>
      <c r="CS47" s="639"/>
      <c r="CT47" s="639"/>
      <c r="CU47" s="639"/>
      <c r="CV47" s="639"/>
      <c r="CW47" s="639"/>
      <c r="CX47" s="639"/>
      <c r="CY47" s="640"/>
      <c r="CZ47" s="623">
        <v>0.3</v>
      </c>
      <c r="DA47" s="641"/>
      <c r="DB47" s="641"/>
      <c r="DC47" s="642"/>
      <c r="DD47" s="626">
        <v>2512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2079729</v>
      </c>
      <c r="CS49" s="605"/>
      <c r="CT49" s="605"/>
      <c r="CU49" s="605"/>
      <c r="CV49" s="605"/>
      <c r="CW49" s="605"/>
      <c r="CX49" s="605"/>
      <c r="CY49" s="606"/>
      <c r="CZ49" s="607">
        <v>100</v>
      </c>
      <c r="DA49" s="608"/>
      <c r="DB49" s="608"/>
      <c r="DC49" s="609"/>
      <c r="DD49" s="610">
        <v>1614188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346</v>
      </c>
      <c r="DK2" s="1142"/>
      <c r="DL2" s="1142"/>
      <c r="DM2" s="1142"/>
      <c r="DN2" s="1142"/>
      <c r="DO2" s="1143"/>
      <c r="DP2" s="202"/>
      <c r="DQ2" s="1141" t="s">
        <v>347</v>
      </c>
      <c r="DR2" s="1142"/>
      <c r="DS2" s="1142"/>
      <c r="DT2" s="1142"/>
      <c r="DU2" s="1142"/>
      <c r="DV2" s="1142"/>
      <c r="DW2" s="1142"/>
      <c r="DX2" s="1142"/>
      <c r="DY2" s="1142"/>
      <c r="DZ2" s="114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4"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9" t="s">
        <v>364</v>
      </c>
      <c r="DH5" s="1130"/>
      <c r="DI5" s="1130"/>
      <c r="DJ5" s="1130"/>
      <c r="DK5" s="1131"/>
      <c r="DL5" s="1129" t="s">
        <v>365</v>
      </c>
      <c r="DM5" s="1130"/>
      <c r="DN5" s="1130"/>
      <c r="DO5" s="1130"/>
      <c r="DP5" s="1131"/>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5"/>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2"/>
      <c r="DH6" s="1133"/>
      <c r="DI6" s="1133"/>
      <c r="DJ6" s="1133"/>
      <c r="DK6" s="1134"/>
      <c r="DL6" s="1132"/>
      <c r="DM6" s="1133"/>
      <c r="DN6" s="1133"/>
      <c r="DO6" s="1133"/>
      <c r="DP6" s="1134"/>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5">
        <v>2132</v>
      </c>
      <c r="R7" s="1136"/>
      <c r="S7" s="1136"/>
      <c r="T7" s="1136"/>
      <c r="U7" s="1136"/>
      <c r="V7" s="1136">
        <v>2080</v>
      </c>
      <c r="W7" s="1136"/>
      <c r="X7" s="1136"/>
      <c r="Y7" s="1136"/>
      <c r="Z7" s="1136"/>
      <c r="AA7" s="1136">
        <v>52</v>
      </c>
      <c r="AB7" s="1136"/>
      <c r="AC7" s="1136"/>
      <c r="AD7" s="1136"/>
      <c r="AE7" s="1137"/>
      <c r="AF7" s="1138">
        <v>51</v>
      </c>
      <c r="AG7" s="1139"/>
      <c r="AH7" s="1139"/>
      <c r="AI7" s="1139"/>
      <c r="AJ7" s="1140"/>
      <c r="AK7" s="1121">
        <v>69</v>
      </c>
      <c r="AL7" s="1122"/>
      <c r="AM7" s="1122"/>
      <c r="AN7" s="1122"/>
      <c r="AO7" s="1122"/>
      <c r="AP7" s="1122">
        <v>2028</v>
      </c>
      <c r="AQ7" s="1122"/>
      <c r="AR7" s="1122"/>
      <c r="AS7" s="1122"/>
      <c r="AT7" s="1122"/>
      <c r="AU7" s="1123"/>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532</v>
      </c>
      <c r="BT7" s="1127"/>
      <c r="BU7" s="1127"/>
      <c r="BV7" s="1127"/>
      <c r="BW7" s="1127"/>
      <c r="BX7" s="1127"/>
      <c r="BY7" s="1127"/>
      <c r="BZ7" s="1127"/>
      <c r="CA7" s="1127"/>
      <c r="CB7" s="1127"/>
      <c r="CC7" s="1127"/>
      <c r="CD7" s="1127"/>
      <c r="CE7" s="1127"/>
      <c r="CF7" s="1127"/>
      <c r="CG7" s="1128"/>
      <c r="CH7" s="1118">
        <v>-1</v>
      </c>
      <c r="CI7" s="1119"/>
      <c r="CJ7" s="1119"/>
      <c r="CK7" s="1119"/>
      <c r="CL7" s="1120"/>
      <c r="CM7" s="1118">
        <v>14</v>
      </c>
      <c r="CN7" s="1119"/>
      <c r="CO7" s="1119"/>
      <c r="CP7" s="1119"/>
      <c r="CQ7" s="1120"/>
      <c r="CR7" s="1118">
        <v>13</v>
      </c>
      <c r="CS7" s="1119"/>
      <c r="CT7" s="1119"/>
      <c r="CU7" s="1119"/>
      <c r="CV7" s="1120"/>
      <c r="CW7" s="1118">
        <v>16</v>
      </c>
      <c r="CX7" s="1119"/>
      <c r="CY7" s="1119"/>
      <c r="CZ7" s="1119"/>
      <c r="DA7" s="1120"/>
      <c r="DB7" s="1118" t="s">
        <v>534</v>
      </c>
      <c r="DC7" s="1119"/>
      <c r="DD7" s="1119"/>
      <c r="DE7" s="1119"/>
      <c r="DF7" s="1120"/>
      <c r="DG7" s="1118" t="s">
        <v>534</v>
      </c>
      <c r="DH7" s="1119"/>
      <c r="DI7" s="1119"/>
      <c r="DJ7" s="1119"/>
      <c r="DK7" s="1120"/>
      <c r="DL7" s="1118" t="s">
        <v>534</v>
      </c>
      <c r="DM7" s="1119"/>
      <c r="DN7" s="1119"/>
      <c r="DO7" s="1119"/>
      <c r="DP7" s="1120"/>
      <c r="DQ7" s="1118" t="s">
        <v>534</v>
      </c>
      <c r="DR7" s="1119"/>
      <c r="DS7" s="1119"/>
      <c r="DT7" s="1119"/>
      <c r="DU7" s="1120"/>
      <c r="DV7" s="1021"/>
      <c r="DW7" s="1022"/>
      <c r="DX7" s="1022"/>
      <c r="DY7" s="1022"/>
      <c r="DZ7" s="1023"/>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7"/>
      <c r="AV8" s="1022"/>
      <c r="AW8" s="1022"/>
      <c r="AX8" s="1022"/>
      <c r="AY8" s="1023"/>
      <c r="AZ8" s="205"/>
      <c r="BA8" s="205"/>
      <c r="BB8" s="205"/>
      <c r="BC8" s="205"/>
      <c r="BD8" s="205"/>
      <c r="BE8" s="206"/>
      <c r="BF8" s="206"/>
      <c r="BG8" s="206"/>
      <c r="BH8" s="206"/>
      <c r="BI8" s="206"/>
      <c r="BJ8" s="206"/>
      <c r="BK8" s="206"/>
      <c r="BL8" s="206"/>
      <c r="BM8" s="206"/>
      <c r="BN8" s="206"/>
      <c r="BO8" s="206"/>
      <c r="BP8" s="206"/>
      <c r="BQ8" s="215">
        <v>2</v>
      </c>
      <c r="BR8" s="216"/>
      <c r="BS8" s="1043" t="s">
        <v>533</v>
      </c>
      <c r="BT8" s="1044"/>
      <c r="BU8" s="1044"/>
      <c r="BV8" s="1044"/>
      <c r="BW8" s="1044"/>
      <c r="BX8" s="1044"/>
      <c r="BY8" s="1044"/>
      <c r="BZ8" s="1044"/>
      <c r="CA8" s="1044"/>
      <c r="CB8" s="1044"/>
      <c r="CC8" s="1044"/>
      <c r="CD8" s="1044"/>
      <c r="CE8" s="1044"/>
      <c r="CF8" s="1044"/>
      <c r="CG8" s="1045"/>
      <c r="CH8" s="1018">
        <v>-2</v>
      </c>
      <c r="CI8" s="1019"/>
      <c r="CJ8" s="1019"/>
      <c r="CK8" s="1019"/>
      <c r="CL8" s="1020"/>
      <c r="CM8" s="1018">
        <v>-1</v>
      </c>
      <c r="CN8" s="1019"/>
      <c r="CO8" s="1019"/>
      <c r="CP8" s="1019"/>
      <c r="CQ8" s="1020"/>
      <c r="CR8" s="1018">
        <v>3</v>
      </c>
      <c r="CS8" s="1019"/>
      <c r="CT8" s="1019"/>
      <c r="CU8" s="1019"/>
      <c r="CV8" s="1020"/>
      <c r="CW8" s="1018">
        <v>9</v>
      </c>
      <c r="CX8" s="1019"/>
      <c r="CY8" s="1019"/>
      <c r="CZ8" s="1019"/>
      <c r="DA8" s="1020"/>
      <c r="DB8" s="1018" t="s">
        <v>534</v>
      </c>
      <c r="DC8" s="1019"/>
      <c r="DD8" s="1019"/>
      <c r="DE8" s="1019"/>
      <c r="DF8" s="1020"/>
      <c r="DG8" s="1018" t="s">
        <v>534</v>
      </c>
      <c r="DH8" s="1019"/>
      <c r="DI8" s="1019"/>
      <c r="DJ8" s="1019"/>
      <c r="DK8" s="1020"/>
      <c r="DL8" s="1018" t="s">
        <v>534</v>
      </c>
      <c r="DM8" s="1019"/>
      <c r="DN8" s="1019"/>
      <c r="DO8" s="1019"/>
      <c r="DP8" s="1020"/>
      <c r="DQ8" s="1018" t="s">
        <v>534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7"/>
      <c r="AV9" s="1022"/>
      <c r="AW9" s="1022"/>
      <c r="AX9" s="1022"/>
      <c r="AY9" s="102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7"/>
      <c r="AV10" s="1022"/>
      <c r="AW10" s="1022"/>
      <c r="AX10" s="1022"/>
      <c r="AY10" s="102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7"/>
      <c r="AV11" s="1022"/>
      <c r="AW11" s="1022"/>
      <c r="AX11" s="1022"/>
      <c r="AY11" s="102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2132</v>
      </c>
      <c r="R23" s="1098"/>
      <c r="S23" s="1098"/>
      <c r="T23" s="1098"/>
      <c r="U23" s="1098"/>
      <c r="V23" s="1098">
        <v>2080</v>
      </c>
      <c r="W23" s="1098"/>
      <c r="X23" s="1098"/>
      <c r="Y23" s="1098"/>
      <c r="Z23" s="1098"/>
      <c r="AA23" s="1098">
        <v>52</v>
      </c>
      <c r="AB23" s="1098"/>
      <c r="AC23" s="1098"/>
      <c r="AD23" s="1098"/>
      <c r="AE23" s="1099"/>
      <c r="AF23" s="1100">
        <v>51</v>
      </c>
      <c r="AG23" s="1098"/>
      <c r="AH23" s="1098"/>
      <c r="AI23" s="1098"/>
      <c r="AJ23" s="1101"/>
      <c r="AK23" s="1102"/>
      <c r="AL23" s="1103"/>
      <c r="AM23" s="1103"/>
      <c r="AN23" s="1103"/>
      <c r="AO23" s="1103"/>
      <c r="AP23" s="1098">
        <v>2028</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186</v>
      </c>
      <c r="R28" s="1083"/>
      <c r="S28" s="1083"/>
      <c r="T28" s="1083"/>
      <c r="U28" s="1083"/>
      <c r="V28" s="1083">
        <v>177</v>
      </c>
      <c r="W28" s="1083"/>
      <c r="X28" s="1083"/>
      <c r="Y28" s="1083"/>
      <c r="Z28" s="1083"/>
      <c r="AA28" s="1083">
        <v>9</v>
      </c>
      <c r="AB28" s="1083"/>
      <c r="AC28" s="1083"/>
      <c r="AD28" s="1083"/>
      <c r="AE28" s="1084"/>
      <c r="AF28" s="1085">
        <v>9</v>
      </c>
      <c r="AG28" s="1083"/>
      <c r="AH28" s="1083"/>
      <c r="AI28" s="1083"/>
      <c r="AJ28" s="1086"/>
      <c r="AK28" s="1087">
        <v>44</v>
      </c>
      <c r="AL28" s="1075"/>
      <c r="AM28" s="1075"/>
      <c r="AN28" s="1075"/>
      <c r="AO28" s="1075"/>
      <c r="AP28" s="1075" t="s">
        <v>531</v>
      </c>
      <c r="AQ28" s="1075"/>
      <c r="AR28" s="1075"/>
      <c r="AS28" s="1075"/>
      <c r="AT28" s="1075"/>
      <c r="AU28" s="1075" t="s">
        <v>531</v>
      </c>
      <c r="AV28" s="1075"/>
      <c r="AW28" s="1075"/>
      <c r="AX28" s="1075"/>
      <c r="AY28" s="1075"/>
      <c r="AZ28" s="1076" t="s">
        <v>530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259</v>
      </c>
      <c r="R29" s="1073"/>
      <c r="S29" s="1073"/>
      <c r="T29" s="1073"/>
      <c r="U29" s="1073"/>
      <c r="V29" s="1073">
        <v>257</v>
      </c>
      <c r="W29" s="1073"/>
      <c r="X29" s="1073"/>
      <c r="Y29" s="1073"/>
      <c r="Z29" s="1073"/>
      <c r="AA29" s="1073">
        <v>2</v>
      </c>
      <c r="AB29" s="1073"/>
      <c r="AC29" s="1073"/>
      <c r="AD29" s="1073"/>
      <c r="AE29" s="1074"/>
      <c r="AF29" s="1048">
        <v>2</v>
      </c>
      <c r="AG29" s="1049"/>
      <c r="AH29" s="1049"/>
      <c r="AI29" s="1049"/>
      <c r="AJ29" s="1050"/>
      <c r="AK29" s="1009">
        <v>43</v>
      </c>
      <c r="AL29" s="1000"/>
      <c r="AM29" s="1000"/>
      <c r="AN29" s="1000"/>
      <c r="AO29" s="1000"/>
      <c r="AP29" s="1000" t="s">
        <v>530</v>
      </c>
      <c r="AQ29" s="1000"/>
      <c r="AR29" s="1000"/>
      <c r="AS29" s="1000"/>
      <c r="AT29" s="1000"/>
      <c r="AU29" s="1000" t="s">
        <v>530</v>
      </c>
      <c r="AV29" s="1000"/>
      <c r="AW29" s="1000"/>
      <c r="AX29" s="1000"/>
      <c r="AY29" s="1000"/>
      <c r="AZ29" s="1071" t="s">
        <v>531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29</v>
      </c>
      <c r="R30" s="1073"/>
      <c r="S30" s="1073"/>
      <c r="T30" s="1073"/>
      <c r="U30" s="1073"/>
      <c r="V30" s="1073">
        <v>28</v>
      </c>
      <c r="W30" s="1073"/>
      <c r="X30" s="1073"/>
      <c r="Y30" s="1073"/>
      <c r="Z30" s="1073"/>
      <c r="AA30" s="1073">
        <v>1</v>
      </c>
      <c r="AB30" s="1073"/>
      <c r="AC30" s="1073"/>
      <c r="AD30" s="1073"/>
      <c r="AE30" s="1074"/>
      <c r="AF30" s="1048">
        <v>1</v>
      </c>
      <c r="AG30" s="1049"/>
      <c r="AH30" s="1049"/>
      <c r="AI30" s="1049"/>
      <c r="AJ30" s="1050"/>
      <c r="AK30" s="1009">
        <v>13</v>
      </c>
      <c r="AL30" s="1000"/>
      <c r="AM30" s="1000"/>
      <c r="AN30" s="1000"/>
      <c r="AO30" s="1000"/>
      <c r="AP30" s="1000" t="s">
        <v>531</v>
      </c>
      <c r="AQ30" s="1000"/>
      <c r="AR30" s="1000"/>
      <c r="AS30" s="1000"/>
      <c r="AT30" s="1000"/>
      <c r="AU30" s="1000" t="s">
        <v>531</v>
      </c>
      <c r="AV30" s="1000"/>
      <c r="AW30" s="1000"/>
      <c r="AX30" s="1000"/>
      <c r="AY30" s="1000"/>
      <c r="AZ30" s="1071" t="s">
        <v>531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85</v>
      </c>
      <c r="R31" s="1073"/>
      <c r="S31" s="1073"/>
      <c r="T31" s="1073"/>
      <c r="U31" s="1073"/>
      <c r="V31" s="1073">
        <v>84</v>
      </c>
      <c r="W31" s="1073"/>
      <c r="X31" s="1073"/>
      <c r="Y31" s="1073"/>
      <c r="Z31" s="1073"/>
      <c r="AA31" s="1073">
        <v>1</v>
      </c>
      <c r="AB31" s="1073"/>
      <c r="AC31" s="1073"/>
      <c r="AD31" s="1073"/>
      <c r="AE31" s="1074"/>
      <c r="AF31" s="1048">
        <v>1</v>
      </c>
      <c r="AG31" s="1049"/>
      <c r="AH31" s="1049"/>
      <c r="AI31" s="1049"/>
      <c r="AJ31" s="1050"/>
      <c r="AK31" s="1009">
        <v>36</v>
      </c>
      <c r="AL31" s="1000"/>
      <c r="AM31" s="1000"/>
      <c r="AN31" s="1000"/>
      <c r="AO31" s="1000"/>
      <c r="AP31" s="1000">
        <v>223</v>
      </c>
      <c r="AQ31" s="1000"/>
      <c r="AR31" s="1000"/>
      <c r="AS31" s="1000"/>
      <c r="AT31" s="1000"/>
      <c r="AU31" s="1000">
        <v>91</v>
      </c>
      <c r="AV31" s="1000"/>
      <c r="AW31" s="1000"/>
      <c r="AX31" s="1000"/>
      <c r="AY31" s="1000"/>
      <c r="AZ31" s="1071" t="s">
        <v>531</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57</v>
      </c>
      <c r="R32" s="1073"/>
      <c r="S32" s="1073"/>
      <c r="T32" s="1073"/>
      <c r="U32" s="1073"/>
      <c r="V32" s="1073">
        <v>56</v>
      </c>
      <c r="W32" s="1073"/>
      <c r="X32" s="1073"/>
      <c r="Y32" s="1073"/>
      <c r="Z32" s="1073"/>
      <c r="AA32" s="1073">
        <v>1</v>
      </c>
      <c r="AB32" s="1073"/>
      <c r="AC32" s="1073"/>
      <c r="AD32" s="1073"/>
      <c r="AE32" s="1074"/>
      <c r="AF32" s="1048">
        <v>1</v>
      </c>
      <c r="AG32" s="1049"/>
      <c r="AH32" s="1049"/>
      <c r="AI32" s="1049"/>
      <c r="AJ32" s="1050"/>
      <c r="AK32" s="1009">
        <v>39</v>
      </c>
      <c r="AL32" s="1000"/>
      <c r="AM32" s="1000"/>
      <c r="AN32" s="1000"/>
      <c r="AO32" s="1000"/>
      <c r="AP32" s="1000">
        <v>266</v>
      </c>
      <c r="AQ32" s="1000"/>
      <c r="AR32" s="1000"/>
      <c r="AS32" s="1000"/>
      <c r="AT32" s="1000"/>
      <c r="AU32" s="1000">
        <v>263</v>
      </c>
      <c r="AV32" s="1000"/>
      <c r="AW32" s="1000"/>
      <c r="AX32" s="1000"/>
      <c r="AY32" s="1000"/>
      <c r="AZ32" s="1071" t="s">
        <v>531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v>
      </c>
      <c r="AG63" s="988"/>
      <c r="AH63" s="988"/>
      <c r="AI63" s="988"/>
      <c r="AJ63" s="1059"/>
      <c r="AK63" s="1060"/>
      <c r="AL63" s="992"/>
      <c r="AM63" s="992"/>
      <c r="AN63" s="992"/>
      <c r="AO63" s="992"/>
      <c r="AP63" s="988">
        <v>489</v>
      </c>
      <c r="AQ63" s="988"/>
      <c r="AR63" s="988"/>
      <c r="AS63" s="988"/>
      <c r="AT63" s="988"/>
      <c r="AU63" s="988">
        <v>354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5878</v>
      </c>
      <c r="R68" s="1011"/>
      <c r="S68" s="1011"/>
      <c r="T68" s="1011"/>
      <c r="U68" s="1011"/>
      <c r="V68" s="1011">
        <v>5677</v>
      </c>
      <c r="W68" s="1011"/>
      <c r="X68" s="1011"/>
      <c r="Y68" s="1011"/>
      <c r="Z68" s="1011"/>
      <c r="AA68" s="1011">
        <v>201</v>
      </c>
      <c r="AB68" s="1011"/>
      <c r="AC68" s="1011"/>
      <c r="AD68" s="1011"/>
      <c r="AE68" s="1011"/>
      <c r="AF68" s="1011">
        <v>194</v>
      </c>
      <c r="AG68" s="1011"/>
      <c r="AH68" s="1011"/>
      <c r="AI68" s="1011"/>
      <c r="AJ68" s="1011"/>
      <c r="AK68" s="1011" t="s">
        <v>477</v>
      </c>
      <c r="AL68" s="1011"/>
      <c r="AM68" s="1011"/>
      <c r="AN68" s="1011"/>
      <c r="AO68" s="1011"/>
      <c r="AP68" s="1011">
        <v>1549</v>
      </c>
      <c r="AQ68" s="1011"/>
      <c r="AR68" s="1011"/>
      <c r="AS68" s="1011"/>
      <c r="AT68" s="1011"/>
      <c r="AU68" s="1011">
        <v>25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22</v>
      </c>
      <c r="R69" s="1000"/>
      <c r="S69" s="1000"/>
      <c r="T69" s="1000"/>
      <c r="U69" s="1000"/>
      <c r="V69" s="1000">
        <v>13</v>
      </c>
      <c r="W69" s="1000"/>
      <c r="X69" s="1000"/>
      <c r="Y69" s="1000"/>
      <c r="Z69" s="1000"/>
      <c r="AA69" s="1000">
        <v>9</v>
      </c>
      <c r="AB69" s="1000"/>
      <c r="AC69" s="1000"/>
      <c r="AD69" s="1000"/>
      <c r="AE69" s="1000"/>
      <c r="AF69" s="1000">
        <v>9</v>
      </c>
      <c r="AG69" s="1000"/>
      <c r="AH69" s="1000"/>
      <c r="AI69" s="1000"/>
      <c r="AJ69" s="1000"/>
      <c r="AK69" s="1000" t="s">
        <v>477</v>
      </c>
      <c r="AL69" s="1000"/>
      <c r="AM69" s="1000"/>
      <c r="AN69" s="1000"/>
      <c r="AO69" s="1000"/>
      <c r="AP69" s="1000" t="s">
        <v>477</v>
      </c>
      <c r="AQ69" s="1000"/>
      <c r="AR69" s="1000"/>
      <c r="AS69" s="1000"/>
      <c r="AT69" s="1000"/>
      <c r="AU69" s="1000" t="s">
        <v>530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2125</v>
      </c>
      <c r="R70" s="1000"/>
      <c r="S70" s="1000"/>
      <c r="T70" s="1000"/>
      <c r="U70" s="1000"/>
      <c r="V70" s="1000">
        <v>2108</v>
      </c>
      <c r="W70" s="1000"/>
      <c r="X70" s="1000"/>
      <c r="Y70" s="1000"/>
      <c r="Z70" s="1000"/>
      <c r="AA70" s="1000">
        <v>17</v>
      </c>
      <c r="AB70" s="1000"/>
      <c r="AC70" s="1000"/>
      <c r="AD70" s="1000"/>
      <c r="AE70" s="1000"/>
      <c r="AF70" s="1000">
        <v>17</v>
      </c>
      <c r="AG70" s="1000"/>
      <c r="AH70" s="1000"/>
      <c r="AI70" s="1000"/>
      <c r="AJ70" s="1000"/>
      <c r="AK70" s="1000">
        <v>21</v>
      </c>
      <c r="AL70" s="1000"/>
      <c r="AM70" s="1000"/>
      <c r="AN70" s="1000"/>
      <c r="AO70" s="1000"/>
      <c r="AP70" s="1000">
        <v>249</v>
      </c>
      <c r="AQ70" s="1000"/>
      <c r="AR70" s="1000"/>
      <c r="AS70" s="1000"/>
      <c r="AT70" s="1000"/>
      <c r="AU70" s="1000">
        <v>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271</v>
      </c>
      <c r="R71" s="1000"/>
      <c r="S71" s="1000"/>
      <c r="T71" s="1000"/>
      <c r="U71" s="1000"/>
      <c r="V71" s="1000">
        <v>271</v>
      </c>
      <c r="W71" s="1000"/>
      <c r="X71" s="1000"/>
      <c r="Y71" s="1000"/>
      <c r="Z71" s="1000"/>
      <c r="AA71" s="1000" t="s">
        <v>477</v>
      </c>
      <c r="AB71" s="1000"/>
      <c r="AC71" s="1000"/>
      <c r="AD71" s="1000"/>
      <c r="AE71" s="1000"/>
      <c r="AF71" s="1000" t="s">
        <v>477</v>
      </c>
      <c r="AG71" s="1000"/>
      <c r="AH71" s="1000"/>
      <c r="AI71" s="1000"/>
      <c r="AJ71" s="1000"/>
      <c r="AK71" s="1000" t="s">
        <v>477</v>
      </c>
      <c r="AL71" s="1000"/>
      <c r="AM71" s="1000"/>
      <c r="AN71" s="1000"/>
      <c r="AO71" s="1000"/>
      <c r="AP71" s="1000" t="s">
        <v>477</v>
      </c>
      <c r="AQ71" s="1000"/>
      <c r="AR71" s="1000"/>
      <c r="AS71" s="1000"/>
      <c r="AT71" s="1000"/>
      <c r="AU71" s="1000" t="s">
        <v>477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455</v>
      </c>
      <c r="R72" s="1000"/>
      <c r="S72" s="1000"/>
      <c r="T72" s="1000"/>
      <c r="U72" s="1000"/>
      <c r="V72" s="1000">
        <v>429</v>
      </c>
      <c r="W72" s="1000"/>
      <c r="X72" s="1000"/>
      <c r="Y72" s="1000"/>
      <c r="Z72" s="1000"/>
      <c r="AA72" s="1000">
        <v>26</v>
      </c>
      <c r="AB72" s="1000"/>
      <c r="AC72" s="1000"/>
      <c r="AD72" s="1000"/>
      <c r="AE72" s="1000"/>
      <c r="AF72" s="1000">
        <v>26</v>
      </c>
      <c r="AG72" s="1000"/>
      <c r="AH72" s="1000"/>
      <c r="AI72" s="1000"/>
      <c r="AJ72" s="1000"/>
      <c r="AK72" s="1000" t="s">
        <v>477</v>
      </c>
      <c r="AL72" s="1000"/>
      <c r="AM72" s="1000"/>
      <c r="AN72" s="1000"/>
      <c r="AO72" s="1000"/>
      <c r="AP72" s="1000" t="s">
        <v>477</v>
      </c>
      <c r="AQ72" s="1000"/>
      <c r="AR72" s="1000"/>
      <c r="AS72" s="1000"/>
      <c r="AT72" s="1000"/>
      <c r="AU72" s="1000" t="s">
        <v>477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193</v>
      </c>
      <c r="R73" s="1000"/>
      <c r="S73" s="1000"/>
      <c r="T73" s="1000"/>
      <c r="U73" s="1000"/>
      <c r="V73" s="1000">
        <v>181</v>
      </c>
      <c r="W73" s="1000"/>
      <c r="X73" s="1000"/>
      <c r="Y73" s="1000"/>
      <c r="Z73" s="1000"/>
      <c r="AA73" s="1000">
        <v>12</v>
      </c>
      <c r="AB73" s="1000"/>
      <c r="AC73" s="1000"/>
      <c r="AD73" s="1000"/>
      <c r="AE73" s="1000"/>
      <c r="AF73" s="1000">
        <v>12</v>
      </c>
      <c r="AG73" s="1000"/>
      <c r="AH73" s="1000"/>
      <c r="AI73" s="1000"/>
      <c r="AJ73" s="1000"/>
      <c r="AK73" s="1000" t="s">
        <v>477</v>
      </c>
      <c r="AL73" s="1000"/>
      <c r="AM73" s="1000"/>
      <c r="AN73" s="1000"/>
      <c r="AO73" s="1000"/>
      <c r="AP73" s="1000" t="s">
        <v>477</v>
      </c>
      <c r="AQ73" s="1000"/>
      <c r="AR73" s="1000"/>
      <c r="AS73" s="1000"/>
      <c r="AT73" s="1000"/>
      <c r="AU73" s="1000" t="s">
        <v>477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6977</v>
      </c>
      <c r="R74" s="1000"/>
      <c r="S74" s="1000"/>
      <c r="T74" s="1000"/>
      <c r="U74" s="1000"/>
      <c r="V74" s="1000">
        <v>6240</v>
      </c>
      <c r="W74" s="1000"/>
      <c r="X74" s="1000"/>
      <c r="Y74" s="1000"/>
      <c r="Z74" s="1000"/>
      <c r="AA74" s="1000">
        <v>737</v>
      </c>
      <c r="AB74" s="1000"/>
      <c r="AC74" s="1000"/>
      <c r="AD74" s="1000"/>
      <c r="AE74" s="1000"/>
      <c r="AF74" s="1000">
        <v>737</v>
      </c>
      <c r="AG74" s="1000"/>
      <c r="AH74" s="1000"/>
      <c r="AI74" s="1000"/>
      <c r="AJ74" s="1000"/>
      <c r="AK74" s="1000">
        <v>630</v>
      </c>
      <c r="AL74" s="1000"/>
      <c r="AM74" s="1000"/>
      <c r="AN74" s="1000"/>
      <c r="AO74" s="1000"/>
      <c r="AP74" s="1000" t="s">
        <v>477</v>
      </c>
      <c r="AQ74" s="1000"/>
      <c r="AR74" s="1000"/>
      <c r="AS74" s="1000"/>
      <c r="AT74" s="1000"/>
      <c r="AU74" s="1000" t="s">
        <v>477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555</v>
      </c>
      <c r="C75" s="1004"/>
      <c r="D75" s="1004"/>
      <c r="E75" s="1004"/>
      <c r="F75" s="1004"/>
      <c r="G75" s="1004"/>
      <c r="H75" s="1004"/>
      <c r="I75" s="1004"/>
      <c r="J75" s="1004"/>
      <c r="K75" s="1004"/>
      <c r="L75" s="1004"/>
      <c r="M75" s="1004"/>
      <c r="N75" s="1004"/>
      <c r="O75" s="1004"/>
      <c r="P75" s="1005"/>
      <c r="Q75" s="1007">
        <v>15</v>
      </c>
      <c r="R75" s="1008"/>
      <c r="S75" s="1008"/>
      <c r="T75" s="1008"/>
      <c r="U75" s="1009"/>
      <c r="V75" s="1010">
        <v>13</v>
      </c>
      <c r="W75" s="1008"/>
      <c r="X75" s="1008"/>
      <c r="Y75" s="1008"/>
      <c r="Z75" s="1009"/>
      <c r="AA75" s="1010">
        <v>2</v>
      </c>
      <c r="AB75" s="1008"/>
      <c r="AC75" s="1008"/>
      <c r="AD75" s="1008"/>
      <c r="AE75" s="1009"/>
      <c r="AF75" s="1010">
        <v>2</v>
      </c>
      <c r="AG75" s="1008"/>
      <c r="AH75" s="1008"/>
      <c r="AI75" s="1008"/>
      <c r="AJ75" s="1009"/>
      <c r="AK75" s="1010">
        <v>9</v>
      </c>
      <c r="AL75" s="1008"/>
      <c r="AM75" s="1008"/>
      <c r="AN75" s="1008"/>
      <c r="AO75" s="1009"/>
      <c r="AP75" s="1010" t="s">
        <v>477</v>
      </c>
      <c r="AQ75" s="1008"/>
      <c r="AR75" s="1008"/>
      <c r="AS75" s="1008"/>
      <c r="AT75" s="1009"/>
      <c r="AU75" s="1010" t="s">
        <v>477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556</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10" t="s">
        <v>477</v>
      </c>
      <c r="AQ76" s="1008"/>
      <c r="AR76" s="1008"/>
      <c r="AS76" s="1008"/>
      <c r="AT76" s="1009"/>
      <c r="AU76" s="1010" t="s">
        <v>477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557</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10" t="s">
        <v>477</v>
      </c>
      <c r="AQ77" s="1008"/>
      <c r="AR77" s="1008"/>
      <c r="AS77" s="1008"/>
      <c r="AT77" s="1009"/>
      <c r="AU77" s="1010" t="s">
        <v>477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558</v>
      </c>
      <c r="C78" s="1004"/>
      <c r="D78" s="1004"/>
      <c r="E78" s="1004"/>
      <c r="F78" s="1004"/>
      <c r="G78" s="1004"/>
      <c r="H78" s="1004"/>
      <c r="I78" s="1004"/>
      <c r="J78" s="1004"/>
      <c r="K78" s="1004"/>
      <c r="L78" s="1004"/>
      <c r="M78" s="1004"/>
      <c r="N78" s="1004"/>
      <c r="O78" s="1004"/>
      <c r="P78" s="1005"/>
      <c r="Q78" s="1006">
        <v>232</v>
      </c>
      <c r="R78" s="1000"/>
      <c r="S78" s="1000"/>
      <c r="T78" s="1000"/>
      <c r="U78" s="1000"/>
      <c r="V78" s="1000">
        <v>227</v>
      </c>
      <c r="W78" s="1000"/>
      <c r="X78" s="1000"/>
      <c r="Y78" s="1000"/>
      <c r="Z78" s="1000"/>
      <c r="AA78" s="1000">
        <v>5</v>
      </c>
      <c r="AB78" s="1000"/>
      <c r="AC78" s="1000"/>
      <c r="AD78" s="1000"/>
      <c r="AE78" s="1000"/>
      <c r="AF78" s="1000">
        <v>5</v>
      </c>
      <c r="AG78" s="1000"/>
      <c r="AH78" s="1000"/>
      <c r="AI78" s="1000"/>
      <c r="AJ78" s="1000"/>
      <c r="AK78" s="1000" t="s">
        <v>477</v>
      </c>
      <c r="AL78" s="1000"/>
      <c r="AM78" s="1000"/>
      <c r="AN78" s="1000"/>
      <c r="AO78" s="1000"/>
      <c r="AP78" s="1000" t="s">
        <v>477</v>
      </c>
      <c r="AQ78" s="1000"/>
      <c r="AR78" s="1000"/>
      <c r="AS78" s="1000"/>
      <c r="AT78" s="1000"/>
      <c r="AU78" s="1000" t="s">
        <v>477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559</v>
      </c>
      <c r="C79" s="1004"/>
      <c r="D79" s="1004"/>
      <c r="E79" s="1004"/>
      <c r="F79" s="1004"/>
      <c r="G79" s="1004"/>
      <c r="H79" s="1004"/>
      <c r="I79" s="1004"/>
      <c r="J79" s="1004"/>
      <c r="K79" s="1004"/>
      <c r="L79" s="1004"/>
      <c r="M79" s="1004"/>
      <c r="N79" s="1004"/>
      <c r="O79" s="1004"/>
      <c r="P79" s="1005"/>
      <c r="Q79" s="1006">
        <v>2</v>
      </c>
      <c r="R79" s="1000"/>
      <c r="S79" s="1000"/>
      <c r="T79" s="1000"/>
      <c r="U79" s="1000"/>
      <c r="V79" s="1000">
        <v>2</v>
      </c>
      <c r="W79" s="1000"/>
      <c r="X79" s="1000"/>
      <c r="Y79" s="1000"/>
      <c r="Z79" s="1000"/>
      <c r="AA79" s="1000">
        <v>0</v>
      </c>
      <c r="AB79" s="1000"/>
      <c r="AC79" s="1000"/>
      <c r="AD79" s="1000"/>
      <c r="AE79" s="1000"/>
      <c r="AF79" s="1000">
        <v>0</v>
      </c>
      <c r="AG79" s="1000"/>
      <c r="AH79" s="1000"/>
      <c r="AI79" s="1000"/>
      <c r="AJ79" s="1000"/>
      <c r="AK79" s="1000" t="s">
        <v>477</v>
      </c>
      <c r="AL79" s="1000"/>
      <c r="AM79" s="1000"/>
      <c r="AN79" s="1000"/>
      <c r="AO79" s="1000"/>
      <c r="AP79" s="1000" t="s">
        <v>477</v>
      </c>
      <c r="AQ79" s="1000"/>
      <c r="AR79" s="1000"/>
      <c r="AS79" s="1000"/>
      <c r="AT79" s="1000"/>
      <c r="AU79" s="1000" t="s">
        <v>477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560</v>
      </c>
      <c r="C80" s="1004"/>
      <c r="D80" s="1004"/>
      <c r="E80" s="1004"/>
      <c r="F80" s="1004"/>
      <c r="G80" s="1004"/>
      <c r="H80" s="1004"/>
      <c r="I80" s="1004"/>
      <c r="J80" s="1004"/>
      <c r="K80" s="1004"/>
      <c r="L80" s="1004"/>
      <c r="M80" s="1004"/>
      <c r="N80" s="1004"/>
      <c r="O80" s="1004"/>
      <c r="P80" s="1005"/>
      <c r="Q80" s="1006">
        <v>0</v>
      </c>
      <c r="R80" s="1000"/>
      <c r="S80" s="1000"/>
      <c r="T80" s="1000"/>
      <c r="U80" s="1000"/>
      <c r="V80" s="1000">
        <v>0</v>
      </c>
      <c r="W80" s="1000"/>
      <c r="X80" s="1000"/>
      <c r="Y80" s="1000"/>
      <c r="Z80" s="1000"/>
      <c r="AA80" s="1000">
        <v>0</v>
      </c>
      <c r="AB80" s="1000"/>
      <c r="AC80" s="1000"/>
      <c r="AD80" s="1000"/>
      <c r="AE80" s="1000"/>
      <c r="AF80" s="1000">
        <v>5</v>
      </c>
      <c r="AG80" s="1000"/>
      <c r="AH80" s="1000"/>
      <c r="AI80" s="1000"/>
      <c r="AJ80" s="1000"/>
      <c r="AK80" s="1000" t="s">
        <v>477</v>
      </c>
      <c r="AL80" s="1000"/>
      <c r="AM80" s="1000"/>
      <c r="AN80" s="1000"/>
      <c r="AO80" s="1000"/>
      <c r="AP80" s="1000" t="s">
        <v>477</v>
      </c>
      <c r="AQ80" s="1000"/>
      <c r="AR80" s="1000"/>
      <c r="AS80" s="1000"/>
      <c r="AT80" s="1000"/>
      <c r="AU80" s="1000" t="s">
        <v>477</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561</v>
      </c>
      <c r="C81" s="1004"/>
      <c r="D81" s="1004"/>
      <c r="E81" s="1004"/>
      <c r="F81" s="1004"/>
      <c r="G81" s="1004"/>
      <c r="H81" s="1004"/>
      <c r="I81" s="1004"/>
      <c r="J81" s="1004"/>
      <c r="K81" s="1004"/>
      <c r="L81" s="1004"/>
      <c r="M81" s="1004"/>
      <c r="N81" s="1004"/>
      <c r="O81" s="1004"/>
      <c r="P81" s="1005"/>
      <c r="Q81" s="1006">
        <v>26</v>
      </c>
      <c r="R81" s="1000"/>
      <c r="S81" s="1000"/>
      <c r="T81" s="1000"/>
      <c r="U81" s="1000"/>
      <c r="V81" s="1000">
        <v>25</v>
      </c>
      <c r="W81" s="1000"/>
      <c r="X81" s="1000"/>
      <c r="Y81" s="1000"/>
      <c r="Z81" s="1000"/>
      <c r="AA81" s="1000">
        <v>1</v>
      </c>
      <c r="AB81" s="1000"/>
      <c r="AC81" s="1000"/>
      <c r="AD81" s="1000"/>
      <c r="AE81" s="1000"/>
      <c r="AF81" s="1000">
        <v>1</v>
      </c>
      <c r="AG81" s="1000"/>
      <c r="AH81" s="1000"/>
      <c r="AI81" s="1000"/>
      <c r="AJ81" s="1000"/>
      <c r="AK81" s="1000" t="s">
        <v>477</v>
      </c>
      <c r="AL81" s="1000"/>
      <c r="AM81" s="1000"/>
      <c r="AN81" s="1000"/>
      <c r="AO81" s="1000"/>
      <c r="AP81" s="1000" t="s">
        <v>477</v>
      </c>
      <c r="AQ81" s="1000"/>
      <c r="AR81" s="1000"/>
      <c r="AS81" s="1000"/>
      <c r="AT81" s="1000"/>
      <c r="AU81" s="1000" t="s">
        <v>477</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562</v>
      </c>
      <c r="C82" s="1004"/>
      <c r="D82" s="1004"/>
      <c r="E82" s="1004"/>
      <c r="F82" s="1004"/>
      <c r="G82" s="1004"/>
      <c r="H82" s="1004"/>
      <c r="I82" s="1004"/>
      <c r="J82" s="1004"/>
      <c r="K82" s="1004"/>
      <c r="L82" s="1004"/>
      <c r="M82" s="1004"/>
      <c r="N82" s="1004"/>
      <c r="O82" s="1004"/>
      <c r="P82" s="1005"/>
      <c r="Q82" s="1006">
        <v>200</v>
      </c>
      <c r="R82" s="1000"/>
      <c r="S82" s="1000"/>
      <c r="T82" s="1000"/>
      <c r="U82" s="1000"/>
      <c r="V82" s="1000">
        <v>187</v>
      </c>
      <c r="W82" s="1000"/>
      <c r="X82" s="1000"/>
      <c r="Y82" s="1000"/>
      <c r="Z82" s="1000"/>
      <c r="AA82" s="1000">
        <v>13</v>
      </c>
      <c r="AB82" s="1000"/>
      <c r="AC82" s="1000"/>
      <c r="AD82" s="1000"/>
      <c r="AE82" s="1000"/>
      <c r="AF82" s="1000">
        <v>13</v>
      </c>
      <c r="AG82" s="1000"/>
      <c r="AH82" s="1000"/>
      <c r="AI82" s="1000"/>
      <c r="AJ82" s="1000"/>
      <c r="AK82" s="1000" t="s">
        <v>477</v>
      </c>
      <c r="AL82" s="1000"/>
      <c r="AM82" s="1000"/>
      <c r="AN82" s="1000"/>
      <c r="AO82" s="1000"/>
      <c r="AP82" s="1000">
        <v>2</v>
      </c>
      <c r="AQ82" s="1000"/>
      <c r="AR82" s="1000"/>
      <c r="AS82" s="1000"/>
      <c r="AT82" s="1000"/>
      <c r="AU82" s="1000">
        <v>0</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v>
      </c>
      <c r="CS102" s="980"/>
      <c r="CT102" s="980"/>
      <c r="CU102" s="980"/>
      <c r="CV102" s="981"/>
      <c r="CW102" s="979">
        <v>25</v>
      </c>
      <c r="CX102" s="980"/>
      <c r="CY102" s="980"/>
      <c r="CZ102" s="980"/>
      <c r="DA102" s="981"/>
      <c r="DB102" s="979" t="s">
        <v>534</v>
      </c>
      <c r="DC102" s="980"/>
      <c r="DD102" s="980"/>
      <c r="DE102" s="980"/>
      <c r="DF102" s="981"/>
      <c r="DG102" s="979" t="s">
        <v>534</v>
      </c>
      <c r="DH102" s="980"/>
      <c r="DI102" s="980"/>
      <c r="DJ102" s="980"/>
      <c r="DK102" s="981"/>
      <c r="DL102" s="979" t="s">
        <v>534</v>
      </c>
      <c r="DM102" s="980"/>
      <c r="DN102" s="980"/>
      <c r="DO102" s="980"/>
      <c r="DP102" s="981"/>
      <c r="DQ102" s="979" t="s">
        <v>534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289</v>
      </c>
      <c r="AG109" s="923"/>
      <c r="AH109" s="923"/>
      <c r="AI109" s="923"/>
      <c r="AJ109" s="924"/>
      <c r="AK109" s="925" t="s">
        <v>288</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289</v>
      </c>
      <c r="BW109" s="923"/>
      <c r="BX109" s="923"/>
      <c r="BY109" s="923"/>
      <c r="BZ109" s="924"/>
      <c r="CA109" s="925" t="s">
        <v>288</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289</v>
      </c>
      <c r="DM109" s="923"/>
      <c r="DN109" s="923"/>
      <c r="DO109" s="923"/>
      <c r="DP109" s="924"/>
      <c r="DQ109" s="925" t="s">
        <v>288</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228733</v>
      </c>
      <c r="AB110" s="916"/>
      <c r="AC110" s="916"/>
      <c r="AD110" s="916"/>
      <c r="AE110" s="917"/>
      <c r="AF110" s="918">
        <v>202756</v>
      </c>
      <c r="AG110" s="916"/>
      <c r="AH110" s="916"/>
      <c r="AI110" s="916"/>
      <c r="AJ110" s="917"/>
      <c r="AK110" s="918">
        <v>154007</v>
      </c>
      <c r="AL110" s="916"/>
      <c r="AM110" s="916"/>
      <c r="AN110" s="916"/>
      <c r="AO110" s="917"/>
      <c r="AP110" s="919">
        <v>13.5</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1619254</v>
      </c>
      <c r="BR110" s="863"/>
      <c r="BS110" s="863"/>
      <c r="BT110" s="863"/>
      <c r="BU110" s="863"/>
      <c r="BV110" s="863">
        <v>1999615</v>
      </c>
      <c r="BW110" s="863"/>
      <c r="BX110" s="863"/>
      <c r="BY110" s="863"/>
      <c r="BZ110" s="863"/>
      <c r="CA110" s="863">
        <v>2028222</v>
      </c>
      <c r="CB110" s="863"/>
      <c r="CC110" s="863"/>
      <c r="CD110" s="863"/>
      <c r="CE110" s="863"/>
      <c r="CF110" s="887">
        <v>177.2</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408124</v>
      </c>
      <c r="BR112" s="835"/>
      <c r="BS112" s="835"/>
      <c r="BT112" s="835"/>
      <c r="BU112" s="835"/>
      <c r="BV112" s="835">
        <v>366274</v>
      </c>
      <c r="BW112" s="835"/>
      <c r="BX112" s="835"/>
      <c r="BY112" s="835"/>
      <c r="BZ112" s="835"/>
      <c r="CA112" s="835">
        <v>353776</v>
      </c>
      <c r="CB112" s="835"/>
      <c r="CC112" s="835"/>
      <c r="CD112" s="835"/>
      <c r="CE112" s="835"/>
      <c r="CF112" s="896">
        <v>30.9</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37279</v>
      </c>
      <c r="AB113" s="944"/>
      <c r="AC113" s="944"/>
      <c r="AD113" s="944"/>
      <c r="AE113" s="945"/>
      <c r="AF113" s="946">
        <v>28786</v>
      </c>
      <c r="AG113" s="944"/>
      <c r="AH113" s="944"/>
      <c r="AI113" s="944"/>
      <c r="AJ113" s="945"/>
      <c r="AK113" s="946">
        <v>33507</v>
      </c>
      <c r="AL113" s="944"/>
      <c r="AM113" s="944"/>
      <c r="AN113" s="944"/>
      <c r="AO113" s="945"/>
      <c r="AP113" s="947">
        <v>2.9</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10283</v>
      </c>
      <c r="BR113" s="835"/>
      <c r="BS113" s="835"/>
      <c r="BT113" s="835"/>
      <c r="BU113" s="835"/>
      <c r="BV113" s="835">
        <v>11878</v>
      </c>
      <c r="BW113" s="835"/>
      <c r="BX113" s="835"/>
      <c r="BY113" s="835"/>
      <c r="BZ113" s="835"/>
      <c r="CA113" s="835">
        <v>29788</v>
      </c>
      <c r="CB113" s="835"/>
      <c r="CC113" s="835"/>
      <c r="CD113" s="835"/>
      <c r="CE113" s="835"/>
      <c r="CF113" s="896">
        <v>2.6</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2362</v>
      </c>
      <c r="AB114" s="798"/>
      <c r="AC114" s="798"/>
      <c r="AD114" s="798"/>
      <c r="AE114" s="799"/>
      <c r="AF114" s="800">
        <v>2507</v>
      </c>
      <c r="AG114" s="798"/>
      <c r="AH114" s="798"/>
      <c r="AI114" s="798"/>
      <c r="AJ114" s="799"/>
      <c r="AK114" s="800">
        <v>2720</v>
      </c>
      <c r="AL114" s="798"/>
      <c r="AM114" s="798"/>
      <c r="AN114" s="798"/>
      <c r="AO114" s="799"/>
      <c r="AP114" s="845">
        <v>0.2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583424</v>
      </c>
      <c r="BR114" s="835"/>
      <c r="BS114" s="835"/>
      <c r="BT114" s="835"/>
      <c r="BU114" s="835"/>
      <c r="BV114" s="835">
        <v>584352</v>
      </c>
      <c r="BW114" s="835"/>
      <c r="BX114" s="835"/>
      <c r="BY114" s="835"/>
      <c r="BZ114" s="835"/>
      <c r="CA114" s="835">
        <v>590504</v>
      </c>
      <c r="CB114" s="835"/>
      <c r="CC114" s="835"/>
      <c r="CD114" s="835"/>
      <c r="CE114" s="835"/>
      <c r="CF114" s="896">
        <v>51.6</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268374</v>
      </c>
      <c r="AB117" s="930"/>
      <c r="AC117" s="930"/>
      <c r="AD117" s="930"/>
      <c r="AE117" s="931"/>
      <c r="AF117" s="932">
        <v>234049</v>
      </c>
      <c r="AG117" s="930"/>
      <c r="AH117" s="930"/>
      <c r="AI117" s="930"/>
      <c r="AJ117" s="931"/>
      <c r="AK117" s="932">
        <v>190234</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289</v>
      </c>
      <c r="AG118" s="923"/>
      <c r="AH118" s="923"/>
      <c r="AI118" s="923"/>
      <c r="AJ118" s="924"/>
      <c r="AK118" s="925" t="s">
        <v>288</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2621085</v>
      </c>
      <c r="BR119" s="866"/>
      <c r="BS119" s="866"/>
      <c r="BT119" s="866"/>
      <c r="BU119" s="866"/>
      <c r="BV119" s="866">
        <v>2962119</v>
      </c>
      <c r="BW119" s="866"/>
      <c r="BX119" s="866"/>
      <c r="BY119" s="866"/>
      <c r="BZ119" s="866"/>
      <c r="CA119" s="866">
        <v>3002290</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1406126</v>
      </c>
      <c r="BR120" s="863"/>
      <c r="BS120" s="863"/>
      <c r="BT120" s="863"/>
      <c r="BU120" s="863"/>
      <c r="BV120" s="863">
        <v>1800702</v>
      </c>
      <c r="BW120" s="863"/>
      <c r="BX120" s="863"/>
      <c r="BY120" s="863"/>
      <c r="BZ120" s="863"/>
      <c r="CA120" s="863">
        <v>2034364</v>
      </c>
      <c r="CB120" s="863"/>
      <c r="CC120" s="863"/>
      <c r="CD120" s="863"/>
      <c r="CE120" s="863"/>
      <c r="CF120" s="887">
        <v>177.8</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298837</v>
      </c>
      <c r="DH120" s="863"/>
      <c r="DI120" s="863"/>
      <c r="DJ120" s="863"/>
      <c r="DK120" s="863"/>
      <c r="DL120" s="863">
        <v>280150</v>
      </c>
      <c r="DM120" s="863"/>
      <c r="DN120" s="863"/>
      <c r="DO120" s="863"/>
      <c r="DP120" s="863"/>
      <c r="DQ120" s="863">
        <v>262529</v>
      </c>
      <c r="DR120" s="863"/>
      <c r="DS120" s="863"/>
      <c r="DT120" s="863"/>
      <c r="DU120" s="863"/>
      <c r="DV120" s="864">
        <v>22.9</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49819</v>
      </c>
      <c r="BR121" s="835"/>
      <c r="BS121" s="835"/>
      <c r="BT121" s="835"/>
      <c r="BU121" s="835"/>
      <c r="BV121" s="835">
        <v>72743</v>
      </c>
      <c r="BW121" s="835"/>
      <c r="BX121" s="835"/>
      <c r="BY121" s="835"/>
      <c r="BZ121" s="835"/>
      <c r="CA121" s="835">
        <v>87171</v>
      </c>
      <c r="CB121" s="835"/>
      <c r="CC121" s="835"/>
      <c r="CD121" s="835"/>
      <c r="CE121" s="835"/>
      <c r="CF121" s="896">
        <v>7.6</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109287</v>
      </c>
      <c r="DH121" s="835"/>
      <c r="DI121" s="835"/>
      <c r="DJ121" s="835"/>
      <c r="DK121" s="835"/>
      <c r="DL121" s="835">
        <v>86124</v>
      </c>
      <c r="DM121" s="835"/>
      <c r="DN121" s="835"/>
      <c r="DO121" s="835"/>
      <c r="DP121" s="835"/>
      <c r="DQ121" s="835">
        <v>91247</v>
      </c>
      <c r="DR121" s="835"/>
      <c r="DS121" s="835"/>
      <c r="DT121" s="835"/>
      <c r="DU121" s="835"/>
      <c r="DV121" s="812">
        <v>8</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2169570</v>
      </c>
      <c r="BR122" s="866"/>
      <c r="BS122" s="866"/>
      <c r="BT122" s="866"/>
      <c r="BU122" s="866"/>
      <c r="BV122" s="866">
        <v>2394925</v>
      </c>
      <c r="BW122" s="866"/>
      <c r="BX122" s="866"/>
      <c r="BY122" s="866"/>
      <c r="BZ122" s="866"/>
      <c r="CA122" s="866">
        <v>2508343</v>
      </c>
      <c r="CB122" s="866"/>
      <c r="CC122" s="866"/>
      <c r="CD122" s="866"/>
      <c r="CE122" s="866"/>
      <c r="CF122" s="867">
        <v>219.2</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440</v>
      </c>
      <c r="BP123" s="899"/>
      <c r="BQ123" s="853">
        <v>3625515</v>
      </c>
      <c r="BR123" s="854"/>
      <c r="BS123" s="854"/>
      <c r="BT123" s="854"/>
      <c r="BU123" s="854"/>
      <c r="BV123" s="854">
        <v>4268370</v>
      </c>
      <c r="BW123" s="854"/>
      <c r="BX123" s="854"/>
      <c r="BY123" s="854"/>
      <c r="BZ123" s="854"/>
      <c r="CA123" s="854">
        <v>4629878</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6265</v>
      </c>
      <c r="AB128" s="819"/>
      <c r="AC128" s="819"/>
      <c r="AD128" s="819"/>
      <c r="AE128" s="820"/>
      <c r="AF128" s="821">
        <v>4972</v>
      </c>
      <c r="AG128" s="819"/>
      <c r="AH128" s="819"/>
      <c r="AI128" s="819"/>
      <c r="AJ128" s="820"/>
      <c r="AK128" s="821">
        <v>3182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1353275</v>
      </c>
      <c r="AB129" s="798"/>
      <c r="AC129" s="798"/>
      <c r="AD129" s="798"/>
      <c r="AE129" s="799"/>
      <c r="AF129" s="800">
        <v>1425235</v>
      </c>
      <c r="AG129" s="798"/>
      <c r="AH129" s="798"/>
      <c r="AI129" s="798"/>
      <c r="AJ129" s="799"/>
      <c r="AK129" s="800">
        <v>1375948</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291788</v>
      </c>
      <c r="AB130" s="798"/>
      <c r="AC130" s="798"/>
      <c r="AD130" s="798"/>
      <c r="AE130" s="799"/>
      <c r="AF130" s="800">
        <v>264907</v>
      </c>
      <c r="AG130" s="798"/>
      <c r="AH130" s="798"/>
      <c r="AI130" s="798"/>
      <c r="AJ130" s="799"/>
      <c r="AK130" s="800">
        <v>231591</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-3.2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1061487</v>
      </c>
      <c r="AB131" s="781"/>
      <c r="AC131" s="781"/>
      <c r="AD131" s="781"/>
      <c r="AE131" s="782"/>
      <c r="AF131" s="783">
        <v>1160328</v>
      </c>
      <c r="AG131" s="781"/>
      <c r="AH131" s="781"/>
      <c r="AI131" s="781"/>
      <c r="AJ131" s="782"/>
      <c r="AK131" s="783">
        <v>1144357</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-2.7959833700000001</v>
      </c>
      <c r="AB132" s="761"/>
      <c r="AC132" s="761"/>
      <c r="AD132" s="761"/>
      <c r="AE132" s="762"/>
      <c r="AF132" s="763">
        <v>-3.0879199669999999</v>
      </c>
      <c r="AG132" s="761"/>
      <c r="AH132" s="761"/>
      <c r="AI132" s="761"/>
      <c r="AJ132" s="762"/>
      <c r="AK132" s="763">
        <v>-3.8920546649999999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0.2</v>
      </c>
      <c r="AB133" s="740"/>
      <c r="AC133" s="740"/>
      <c r="AD133" s="740"/>
      <c r="AE133" s="741"/>
      <c r="AF133" s="739">
        <v>-1.9</v>
      </c>
      <c r="AG133" s="740"/>
      <c r="AH133" s="740"/>
      <c r="AI133" s="740"/>
      <c r="AJ133" s="741"/>
      <c r="AK133" s="739">
        <v>-3.2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1" t="s">
        <v>468</v>
      </c>
      <c r="L7" s="256"/>
      <c r="M7" s="257" t="s">
        <v>469</v>
      </c>
      <c r="N7" s="258"/>
    </row>
    <row r="8" spans="1:16" x14ac:dyDescent="0.15">
      <c r="A8" s="250"/>
      <c r="B8" s="246"/>
      <c r="C8" s="246"/>
      <c r="D8" s="246"/>
      <c r="E8" s="246"/>
      <c r="F8" s="246"/>
      <c r="G8" s="259"/>
      <c r="H8" s="260"/>
      <c r="I8" s="260"/>
      <c r="J8" s="261"/>
      <c r="K8" s="1152"/>
      <c r="L8" s="262" t="s">
        <v>470</v>
      </c>
      <c r="M8" s="263" t="s">
        <v>471</v>
      </c>
      <c r="N8" s="264" t="s">
        <v>472</v>
      </c>
    </row>
    <row r="9" spans="1:16" x14ac:dyDescent="0.15">
      <c r="A9" s="250"/>
      <c r="B9" s="246"/>
      <c r="C9" s="246"/>
      <c r="D9" s="246"/>
      <c r="E9" s="246"/>
      <c r="F9" s="246"/>
      <c r="G9" s="1165" t="s">
        <v>473</v>
      </c>
      <c r="H9" s="1166"/>
      <c r="I9" s="1166"/>
      <c r="J9" s="1167"/>
      <c r="K9" s="265">
        <v>289994</v>
      </c>
      <c r="L9" s="266">
        <v>208329</v>
      </c>
      <c r="M9" s="267">
        <v>160295</v>
      </c>
      <c r="N9" s="268">
        <v>30</v>
      </c>
    </row>
    <row r="10" spans="1:16" x14ac:dyDescent="0.15">
      <c r="A10" s="250"/>
      <c r="B10" s="246"/>
      <c r="C10" s="246"/>
      <c r="D10" s="246"/>
      <c r="E10" s="246"/>
      <c r="F10" s="246"/>
      <c r="G10" s="1165" t="s">
        <v>474</v>
      </c>
      <c r="H10" s="1166"/>
      <c r="I10" s="1166"/>
      <c r="J10" s="1167"/>
      <c r="K10" s="269">
        <v>57237</v>
      </c>
      <c r="L10" s="270">
        <v>41119</v>
      </c>
      <c r="M10" s="271">
        <v>18795</v>
      </c>
      <c r="N10" s="272">
        <v>118.8</v>
      </c>
    </row>
    <row r="11" spans="1:16" ht="13.5" customHeight="1" x14ac:dyDescent="0.15">
      <c r="A11" s="250"/>
      <c r="B11" s="246"/>
      <c r="C11" s="246"/>
      <c r="D11" s="246"/>
      <c r="E11" s="246"/>
      <c r="F11" s="246"/>
      <c r="G11" s="1165" t="s">
        <v>475</v>
      </c>
      <c r="H11" s="1166"/>
      <c r="I11" s="1166"/>
      <c r="J11" s="1167"/>
      <c r="K11" s="269">
        <v>33330</v>
      </c>
      <c r="L11" s="270">
        <v>23944</v>
      </c>
      <c r="M11" s="271">
        <v>26340</v>
      </c>
      <c r="N11" s="272">
        <v>-9.1</v>
      </c>
    </row>
    <row r="12" spans="1:16" ht="13.5" customHeight="1" x14ac:dyDescent="0.15">
      <c r="A12" s="250"/>
      <c r="B12" s="246"/>
      <c r="C12" s="246"/>
      <c r="D12" s="246"/>
      <c r="E12" s="246"/>
      <c r="F12" s="246"/>
      <c r="G12" s="1165" t="s">
        <v>476</v>
      </c>
      <c r="H12" s="1166"/>
      <c r="I12" s="1166"/>
      <c r="J12" s="1167"/>
      <c r="K12" s="269" t="s">
        <v>477</v>
      </c>
      <c r="L12" s="270" t="s">
        <v>477</v>
      </c>
      <c r="M12" s="271">
        <v>1514</v>
      </c>
      <c r="N12" s="272" t="s">
        <v>477</v>
      </c>
    </row>
    <row r="13" spans="1:16" ht="13.5" customHeight="1" x14ac:dyDescent="0.15">
      <c r="A13" s="250"/>
      <c r="B13" s="246"/>
      <c r="C13" s="246"/>
      <c r="D13" s="246"/>
      <c r="E13" s="246"/>
      <c r="F13" s="246"/>
      <c r="G13" s="1165" t="s">
        <v>478</v>
      </c>
      <c r="H13" s="1166"/>
      <c r="I13" s="1166"/>
      <c r="J13" s="1167"/>
      <c r="K13" s="269" t="s">
        <v>477</v>
      </c>
      <c r="L13" s="270" t="s">
        <v>477</v>
      </c>
      <c r="M13" s="271" t="s">
        <v>477</v>
      </c>
      <c r="N13" s="272" t="s">
        <v>477</v>
      </c>
    </row>
    <row r="14" spans="1:16" ht="13.5" customHeight="1" x14ac:dyDescent="0.15">
      <c r="A14" s="250"/>
      <c r="B14" s="246"/>
      <c r="C14" s="246"/>
      <c r="D14" s="246"/>
      <c r="E14" s="246"/>
      <c r="F14" s="246"/>
      <c r="G14" s="1165" t="s">
        <v>479</v>
      </c>
      <c r="H14" s="1166"/>
      <c r="I14" s="1166"/>
      <c r="J14" s="1167"/>
      <c r="K14" s="269">
        <v>6417</v>
      </c>
      <c r="L14" s="270">
        <v>4610</v>
      </c>
      <c r="M14" s="271">
        <v>7022</v>
      </c>
      <c r="N14" s="272">
        <v>-34.299999999999997</v>
      </c>
    </row>
    <row r="15" spans="1:16" ht="13.5" customHeight="1" x14ac:dyDescent="0.15">
      <c r="A15" s="250"/>
      <c r="B15" s="246"/>
      <c r="C15" s="246"/>
      <c r="D15" s="246"/>
      <c r="E15" s="246"/>
      <c r="F15" s="246"/>
      <c r="G15" s="1165" t="s">
        <v>480</v>
      </c>
      <c r="H15" s="1166"/>
      <c r="I15" s="1166"/>
      <c r="J15" s="1167"/>
      <c r="K15" s="269">
        <v>11790</v>
      </c>
      <c r="L15" s="270">
        <v>8470</v>
      </c>
      <c r="M15" s="271">
        <v>5072</v>
      </c>
      <c r="N15" s="272">
        <v>67</v>
      </c>
    </row>
    <row r="16" spans="1:16" x14ac:dyDescent="0.15">
      <c r="A16" s="250"/>
      <c r="B16" s="246"/>
      <c r="C16" s="246"/>
      <c r="D16" s="246"/>
      <c r="E16" s="246"/>
      <c r="F16" s="246"/>
      <c r="G16" s="1168" t="s">
        <v>481</v>
      </c>
      <c r="H16" s="1169"/>
      <c r="I16" s="1169"/>
      <c r="J16" s="1170"/>
      <c r="K16" s="270">
        <v>-25632</v>
      </c>
      <c r="L16" s="270">
        <v>-18414</v>
      </c>
      <c r="M16" s="271">
        <v>-16946</v>
      </c>
      <c r="N16" s="272">
        <v>8.6999999999999993</v>
      </c>
    </row>
    <row r="17" spans="1:16" x14ac:dyDescent="0.15">
      <c r="A17" s="250"/>
      <c r="B17" s="246"/>
      <c r="C17" s="246"/>
      <c r="D17" s="246"/>
      <c r="E17" s="246"/>
      <c r="F17" s="246"/>
      <c r="G17" s="1168" t="s">
        <v>172</v>
      </c>
      <c r="H17" s="1169"/>
      <c r="I17" s="1169"/>
      <c r="J17" s="1170"/>
      <c r="K17" s="270">
        <v>373136</v>
      </c>
      <c r="L17" s="270">
        <v>268057</v>
      </c>
      <c r="M17" s="271">
        <v>202093</v>
      </c>
      <c r="N17" s="272">
        <v>32.6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2" t="s">
        <v>486</v>
      </c>
      <c r="H21" s="1163"/>
      <c r="I21" s="1163"/>
      <c r="J21" s="1164"/>
      <c r="K21" s="282">
        <v>29.45</v>
      </c>
      <c r="L21" s="283">
        <v>18.46</v>
      </c>
      <c r="M21" s="284">
        <v>10.99</v>
      </c>
      <c r="N21" s="251"/>
      <c r="O21" s="285"/>
      <c r="P21" s="281"/>
    </row>
    <row r="22" spans="1:16" s="286" customFormat="1" x14ac:dyDescent="0.15">
      <c r="A22" s="281"/>
      <c r="B22" s="251"/>
      <c r="C22" s="251"/>
      <c r="D22" s="251"/>
      <c r="E22" s="251"/>
      <c r="F22" s="251"/>
      <c r="G22" s="1162" t="s">
        <v>487</v>
      </c>
      <c r="H22" s="1163"/>
      <c r="I22" s="1163"/>
      <c r="J22" s="1164"/>
      <c r="K22" s="287">
        <v>89.9</v>
      </c>
      <c r="L22" s="288">
        <v>94.7</v>
      </c>
      <c r="M22" s="289">
        <v>-4.8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1" t="s">
        <v>468</v>
      </c>
      <c r="L30" s="256"/>
      <c r="M30" s="257" t="s">
        <v>469</v>
      </c>
      <c r="N30" s="258"/>
    </row>
    <row r="31" spans="1:16" x14ac:dyDescent="0.15">
      <c r="A31" s="250"/>
      <c r="B31" s="246"/>
      <c r="C31" s="246"/>
      <c r="D31" s="246"/>
      <c r="E31" s="246"/>
      <c r="F31" s="246"/>
      <c r="G31" s="259"/>
      <c r="H31" s="260"/>
      <c r="I31" s="260"/>
      <c r="J31" s="261"/>
      <c r="K31" s="1152"/>
      <c r="L31" s="262" t="s">
        <v>470</v>
      </c>
      <c r="M31" s="263" t="s">
        <v>471</v>
      </c>
      <c r="N31" s="264" t="s">
        <v>472</v>
      </c>
    </row>
    <row r="32" spans="1:16" ht="27" customHeight="1" x14ac:dyDescent="0.15">
      <c r="A32" s="250"/>
      <c r="B32" s="246"/>
      <c r="C32" s="246"/>
      <c r="D32" s="246"/>
      <c r="E32" s="246"/>
      <c r="F32" s="246"/>
      <c r="G32" s="1153" t="s">
        <v>491</v>
      </c>
      <c r="H32" s="1154"/>
      <c r="I32" s="1154"/>
      <c r="J32" s="1155"/>
      <c r="K32" s="296">
        <v>154007</v>
      </c>
      <c r="L32" s="296">
        <v>110637</v>
      </c>
      <c r="M32" s="297">
        <v>103357</v>
      </c>
      <c r="N32" s="298">
        <v>7</v>
      </c>
    </row>
    <row r="33" spans="1:16" ht="13.5" customHeight="1" x14ac:dyDescent="0.15">
      <c r="A33" s="250"/>
      <c r="B33" s="246"/>
      <c r="C33" s="246"/>
      <c r="D33" s="246"/>
      <c r="E33" s="246"/>
      <c r="F33" s="246"/>
      <c r="G33" s="1153" t="s">
        <v>492</v>
      </c>
      <c r="H33" s="1154"/>
      <c r="I33" s="1154"/>
      <c r="J33" s="1155"/>
      <c r="K33" s="296" t="s">
        <v>477</v>
      </c>
      <c r="L33" s="296" t="s">
        <v>477</v>
      </c>
      <c r="M33" s="297" t="s">
        <v>477</v>
      </c>
      <c r="N33" s="298" t="s">
        <v>477</v>
      </c>
    </row>
    <row r="34" spans="1:16" ht="27" customHeight="1" x14ac:dyDescent="0.15">
      <c r="A34" s="250"/>
      <c r="B34" s="246"/>
      <c r="C34" s="246"/>
      <c r="D34" s="246"/>
      <c r="E34" s="246"/>
      <c r="F34" s="246"/>
      <c r="G34" s="1153" t="s">
        <v>493</v>
      </c>
      <c r="H34" s="1154"/>
      <c r="I34" s="1154"/>
      <c r="J34" s="1155"/>
      <c r="K34" s="296" t="s">
        <v>477</v>
      </c>
      <c r="L34" s="296" t="s">
        <v>477</v>
      </c>
      <c r="M34" s="297" t="s">
        <v>477</v>
      </c>
      <c r="N34" s="298" t="s">
        <v>477</v>
      </c>
    </row>
    <row r="35" spans="1:16" ht="27" customHeight="1" x14ac:dyDescent="0.15">
      <c r="A35" s="250"/>
      <c r="B35" s="246"/>
      <c r="C35" s="246"/>
      <c r="D35" s="246"/>
      <c r="E35" s="246"/>
      <c r="F35" s="246"/>
      <c r="G35" s="1153" t="s">
        <v>494</v>
      </c>
      <c r="H35" s="1154"/>
      <c r="I35" s="1154"/>
      <c r="J35" s="1155"/>
      <c r="K35" s="296">
        <v>33507</v>
      </c>
      <c r="L35" s="296">
        <v>24071</v>
      </c>
      <c r="M35" s="297">
        <v>28799</v>
      </c>
      <c r="N35" s="298">
        <v>-16.399999999999999</v>
      </c>
    </row>
    <row r="36" spans="1:16" ht="27" customHeight="1" x14ac:dyDescent="0.15">
      <c r="A36" s="250"/>
      <c r="B36" s="246"/>
      <c r="C36" s="246"/>
      <c r="D36" s="246"/>
      <c r="E36" s="246"/>
      <c r="F36" s="246"/>
      <c r="G36" s="1153" t="s">
        <v>495</v>
      </c>
      <c r="H36" s="1154"/>
      <c r="I36" s="1154"/>
      <c r="J36" s="1155"/>
      <c r="K36" s="296">
        <v>2720</v>
      </c>
      <c r="L36" s="296">
        <v>1954</v>
      </c>
      <c r="M36" s="297">
        <v>4510</v>
      </c>
      <c r="N36" s="298">
        <v>-56.7</v>
      </c>
    </row>
    <row r="37" spans="1:16" ht="13.5" customHeight="1" x14ac:dyDescent="0.15">
      <c r="A37" s="250"/>
      <c r="B37" s="246"/>
      <c r="C37" s="246"/>
      <c r="D37" s="246"/>
      <c r="E37" s="246"/>
      <c r="F37" s="246"/>
      <c r="G37" s="1153" t="s">
        <v>496</v>
      </c>
      <c r="H37" s="1154"/>
      <c r="I37" s="1154"/>
      <c r="J37" s="1155"/>
      <c r="K37" s="296" t="s">
        <v>477</v>
      </c>
      <c r="L37" s="296" t="s">
        <v>477</v>
      </c>
      <c r="M37" s="297">
        <v>1276</v>
      </c>
      <c r="N37" s="298" t="s">
        <v>477</v>
      </c>
    </row>
    <row r="38" spans="1:16" ht="27" customHeight="1" x14ac:dyDescent="0.15">
      <c r="A38" s="250"/>
      <c r="B38" s="246"/>
      <c r="C38" s="246"/>
      <c r="D38" s="246"/>
      <c r="E38" s="246"/>
      <c r="F38" s="246"/>
      <c r="G38" s="1156" t="s">
        <v>497</v>
      </c>
      <c r="H38" s="1157"/>
      <c r="I38" s="1157"/>
      <c r="J38" s="1158"/>
      <c r="K38" s="299" t="s">
        <v>477</v>
      </c>
      <c r="L38" s="299" t="s">
        <v>477</v>
      </c>
      <c r="M38" s="300">
        <v>40</v>
      </c>
      <c r="N38" s="301" t="s">
        <v>477</v>
      </c>
      <c r="O38" s="295"/>
    </row>
    <row r="39" spans="1:16" x14ac:dyDescent="0.15">
      <c r="A39" s="250"/>
      <c r="B39" s="246"/>
      <c r="C39" s="246"/>
      <c r="D39" s="246"/>
      <c r="E39" s="246"/>
      <c r="F39" s="246"/>
      <c r="G39" s="1156" t="s">
        <v>498</v>
      </c>
      <c r="H39" s="1157"/>
      <c r="I39" s="1157"/>
      <c r="J39" s="1158"/>
      <c r="K39" s="302">
        <v>-3182</v>
      </c>
      <c r="L39" s="302">
        <v>-2286</v>
      </c>
      <c r="M39" s="303">
        <v>-3340</v>
      </c>
      <c r="N39" s="304">
        <v>-31.6</v>
      </c>
      <c r="O39" s="295"/>
    </row>
    <row r="40" spans="1:16" ht="27" customHeight="1" x14ac:dyDescent="0.15">
      <c r="A40" s="250"/>
      <c r="B40" s="246"/>
      <c r="C40" s="246"/>
      <c r="D40" s="246"/>
      <c r="E40" s="246"/>
      <c r="F40" s="246"/>
      <c r="G40" s="1153" t="s">
        <v>499</v>
      </c>
      <c r="H40" s="1154"/>
      <c r="I40" s="1154"/>
      <c r="J40" s="1155"/>
      <c r="K40" s="302">
        <v>-231591</v>
      </c>
      <c r="L40" s="302">
        <v>-166373</v>
      </c>
      <c r="M40" s="303">
        <v>-104131</v>
      </c>
      <c r="N40" s="304">
        <v>59.8</v>
      </c>
      <c r="O40" s="295"/>
    </row>
    <row r="41" spans="1:16" x14ac:dyDescent="0.15">
      <c r="A41" s="250"/>
      <c r="B41" s="246"/>
      <c r="C41" s="246"/>
      <c r="D41" s="246"/>
      <c r="E41" s="246"/>
      <c r="F41" s="246"/>
      <c r="G41" s="1159" t="s">
        <v>283</v>
      </c>
      <c r="H41" s="1160"/>
      <c r="I41" s="1160"/>
      <c r="J41" s="1161"/>
      <c r="K41" s="296">
        <v>-44539</v>
      </c>
      <c r="L41" s="302">
        <v>-31996</v>
      </c>
      <c r="M41" s="303">
        <v>30511</v>
      </c>
      <c r="N41" s="304">
        <v>-204.9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6" t="s">
        <v>468</v>
      </c>
      <c r="J49" s="1148" t="s">
        <v>503</v>
      </c>
      <c r="K49" s="1149"/>
      <c r="L49" s="1149"/>
      <c r="M49" s="1149"/>
      <c r="N49" s="1150"/>
    </row>
    <row r="50" spans="1:14" x14ac:dyDescent="0.15">
      <c r="A50" s="250"/>
      <c r="B50" s="246"/>
      <c r="C50" s="246"/>
      <c r="D50" s="246"/>
      <c r="E50" s="246"/>
      <c r="F50" s="246"/>
      <c r="G50" s="314"/>
      <c r="H50" s="315"/>
      <c r="I50" s="1147"/>
      <c r="J50" s="316" t="s">
        <v>504</v>
      </c>
      <c r="K50" s="317" t="s">
        <v>505</v>
      </c>
      <c r="L50" s="318" t="s">
        <v>506</v>
      </c>
      <c r="M50" s="319" t="s">
        <v>507</v>
      </c>
      <c r="N50" s="320" t="s">
        <v>508</v>
      </c>
    </row>
    <row r="51" spans="1:14" x14ac:dyDescent="0.15">
      <c r="A51" s="250"/>
      <c r="B51" s="246"/>
      <c r="C51" s="246"/>
      <c r="D51" s="246"/>
      <c r="E51" s="246"/>
      <c r="F51" s="246"/>
      <c r="G51" s="312" t="s">
        <v>509</v>
      </c>
      <c r="H51" s="313"/>
      <c r="I51" s="321">
        <v>637323</v>
      </c>
      <c r="J51" s="322">
        <v>401590</v>
      </c>
      <c r="K51" s="323">
        <v>94.2</v>
      </c>
      <c r="L51" s="324">
        <v>221823</v>
      </c>
      <c r="M51" s="325">
        <v>10.1</v>
      </c>
      <c r="N51" s="326">
        <v>84.1</v>
      </c>
    </row>
    <row r="52" spans="1:14" x14ac:dyDescent="0.15">
      <c r="A52" s="250"/>
      <c r="B52" s="246"/>
      <c r="C52" s="246"/>
      <c r="D52" s="246"/>
      <c r="E52" s="246"/>
      <c r="F52" s="246"/>
      <c r="G52" s="327"/>
      <c r="H52" s="328" t="s">
        <v>510</v>
      </c>
      <c r="I52" s="329">
        <v>596642</v>
      </c>
      <c r="J52" s="330">
        <v>375956</v>
      </c>
      <c r="K52" s="331">
        <v>98.4</v>
      </c>
      <c r="L52" s="332">
        <v>104431</v>
      </c>
      <c r="M52" s="333">
        <v>-11.8</v>
      </c>
      <c r="N52" s="334">
        <v>110.2</v>
      </c>
    </row>
    <row r="53" spans="1:14" x14ac:dyDescent="0.15">
      <c r="A53" s="250"/>
      <c r="B53" s="246"/>
      <c r="C53" s="246"/>
      <c r="D53" s="246"/>
      <c r="E53" s="246"/>
      <c r="F53" s="246"/>
      <c r="G53" s="312" t="s">
        <v>511</v>
      </c>
      <c r="H53" s="313"/>
      <c r="I53" s="321">
        <v>301814</v>
      </c>
      <c r="J53" s="322">
        <v>193099</v>
      </c>
      <c r="K53" s="323">
        <v>-51.9</v>
      </c>
      <c r="L53" s="324">
        <v>263041</v>
      </c>
      <c r="M53" s="325">
        <v>18.600000000000001</v>
      </c>
      <c r="N53" s="326">
        <v>-70.5</v>
      </c>
    </row>
    <row r="54" spans="1:14" x14ac:dyDescent="0.15">
      <c r="A54" s="250"/>
      <c r="B54" s="246"/>
      <c r="C54" s="246"/>
      <c r="D54" s="246"/>
      <c r="E54" s="246"/>
      <c r="F54" s="246"/>
      <c r="G54" s="327"/>
      <c r="H54" s="328" t="s">
        <v>510</v>
      </c>
      <c r="I54" s="329">
        <v>237901</v>
      </c>
      <c r="J54" s="330">
        <v>152208</v>
      </c>
      <c r="K54" s="331">
        <v>-59.5</v>
      </c>
      <c r="L54" s="332">
        <v>103171</v>
      </c>
      <c r="M54" s="333">
        <v>-1.2</v>
      </c>
      <c r="N54" s="334">
        <v>-58.3</v>
      </c>
    </row>
    <row r="55" spans="1:14" x14ac:dyDescent="0.15">
      <c r="A55" s="250"/>
      <c r="B55" s="246"/>
      <c r="C55" s="246"/>
      <c r="D55" s="246"/>
      <c r="E55" s="246"/>
      <c r="F55" s="246"/>
      <c r="G55" s="312" t="s">
        <v>512</v>
      </c>
      <c r="H55" s="313"/>
      <c r="I55" s="321">
        <v>510991</v>
      </c>
      <c r="J55" s="322">
        <v>339078</v>
      </c>
      <c r="K55" s="323">
        <v>75.599999999999994</v>
      </c>
      <c r="L55" s="324">
        <v>272886</v>
      </c>
      <c r="M55" s="325">
        <v>3.7</v>
      </c>
      <c r="N55" s="326">
        <v>71.900000000000006</v>
      </c>
    </row>
    <row r="56" spans="1:14" x14ac:dyDescent="0.15">
      <c r="A56" s="250"/>
      <c r="B56" s="246"/>
      <c r="C56" s="246"/>
      <c r="D56" s="246"/>
      <c r="E56" s="246"/>
      <c r="F56" s="246"/>
      <c r="G56" s="327"/>
      <c r="H56" s="328" t="s">
        <v>510</v>
      </c>
      <c r="I56" s="329">
        <v>492217</v>
      </c>
      <c r="J56" s="330">
        <v>326620</v>
      </c>
      <c r="K56" s="331">
        <v>114.6</v>
      </c>
      <c r="L56" s="332">
        <v>125724</v>
      </c>
      <c r="M56" s="333">
        <v>21.9</v>
      </c>
      <c r="N56" s="334">
        <v>92.7</v>
      </c>
    </row>
    <row r="57" spans="1:14" x14ac:dyDescent="0.15">
      <c r="A57" s="250"/>
      <c r="B57" s="246"/>
      <c r="C57" s="246"/>
      <c r="D57" s="246"/>
      <c r="E57" s="246"/>
      <c r="F57" s="246"/>
      <c r="G57" s="312" t="s">
        <v>513</v>
      </c>
      <c r="H57" s="313"/>
      <c r="I57" s="321">
        <v>715056</v>
      </c>
      <c r="J57" s="322">
        <v>500739</v>
      </c>
      <c r="K57" s="323">
        <v>47.7</v>
      </c>
      <c r="L57" s="324">
        <v>245039</v>
      </c>
      <c r="M57" s="325">
        <v>-10.199999999999999</v>
      </c>
      <c r="N57" s="326">
        <v>57.9</v>
      </c>
    </row>
    <row r="58" spans="1:14" x14ac:dyDescent="0.15">
      <c r="A58" s="250"/>
      <c r="B58" s="246"/>
      <c r="C58" s="246"/>
      <c r="D58" s="246"/>
      <c r="E58" s="246"/>
      <c r="F58" s="246"/>
      <c r="G58" s="327"/>
      <c r="H58" s="328" t="s">
        <v>510</v>
      </c>
      <c r="I58" s="329">
        <v>695872</v>
      </c>
      <c r="J58" s="330">
        <v>487305</v>
      </c>
      <c r="K58" s="331">
        <v>49.2</v>
      </c>
      <c r="L58" s="332">
        <v>108922</v>
      </c>
      <c r="M58" s="333">
        <v>-13.4</v>
      </c>
      <c r="N58" s="334">
        <v>62.6</v>
      </c>
    </row>
    <row r="59" spans="1:14" x14ac:dyDescent="0.15">
      <c r="A59" s="250"/>
      <c r="B59" s="246"/>
      <c r="C59" s="246"/>
      <c r="D59" s="246"/>
      <c r="E59" s="246"/>
      <c r="F59" s="246"/>
      <c r="G59" s="312" t="s">
        <v>514</v>
      </c>
      <c r="H59" s="313"/>
      <c r="I59" s="321">
        <v>369620</v>
      </c>
      <c r="J59" s="322">
        <v>265532</v>
      </c>
      <c r="K59" s="323">
        <v>-47</v>
      </c>
      <c r="L59" s="324">
        <v>237994</v>
      </c>
      <c r="M59" s="325">
        <v>-2.9</v>
      </c>
      <c r="N59" s="326">
        <v>-44.1</v>
      </c>
    </row>
    <row r="60" spans="1:14" x14ac:dyDescent="0.15">
      <c r="A60" s="250"/>
      <c r="B60" s="246"/>
      <c r="C60" s="246"/>
      <c r="D60" s="246"/>
      <c r="E60" s="246"/>
      <c r="F60" s="246"/>
      <c r="G60" s="327"/>
      <c r="H60" s="328" t="s">
        <v>510</v>
      </c>
      <c r="I60" s="335">
        <v>327555</v>
      </c>
      <c r="J60" s="330">
        <v>235313</v>
      </c>
      <c r="K60" s="331">
        <v>-51.7</v>
      </c>
      <c r="L60" s="332">
        <v>110361</v>
      </c>
      <c r="M60" s="333">
        <v>1.3</v>
      </c>
      <c r="N60" s="334">
        <v>-53</v>
      </c>
    </row>
    <row r="61" spans="1:14" x14ac:dyDescent="0.15">
      <c r="A61" s="250"/>
      <c r="B61" s="246"/>
      <c r="C61" s="246"/>
      <c r="D61" s="246"/>
      <c r="E61" s="246"/>
      <c r="F61" s="246"/>
      <c r="G61" s="312" t="s">
        <v>515</v>
      </c>
      <c r="H61" s="336"/>
      <c r="I61" s="337">
        <v>506961</v>
      </c>
      <c r="J61" s="338">
        <v>340008</v>
      </c>
      <c r="K61" s="339">
        <v>23.7</v>
      </c>
      <c r="L61" s="340">
        <v>248157</v>
      </c>
      <c r="M61" s="341">
        <v>3.9</v>
      </c>
      <c r="N61" s="326">
        <v>19.8</v>
      </c>
    </row>
    <row r="62" spans="1:14" x14ac:dyDescent="0.15">
      <c r="A62" s="250"/>
      <c r="B62" s="246"/>
      <c r="C62" s="246"/>
      <c r="D62" s="246"/>
      <c r="E62" s="246"/>
      <c r="F62" s="246"/>
      <c r="G62" s="327"/>
      <c r="H62" s="328" t="s">
        <v>510</v>
      </c>
      <c r="I62" s="329">
        <v>470037</v>
      </c>
      <c r="J62" s="330">
        <v>315480</v>
      </c>
      <c r="K62" s="331">
        <v>30.2</v>
      </c>
      <c r="L62" s="332">
        <v>110522</v>
      </c>
      <c r="M62" s="333">
        <v>-0.6</v>
      </c>
      <c r="N62" s="334">
        <v>30.8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1" t="s">
        <v>3</v>
      </c>
      <c r="D47" s="1171"/>
      <c r="E47" s="1172"/>
      <c r="F47" s="11">
        <v>46.26</v>
      </c>
      <c r="G47" s="12">
        <v>58.34</v>
      </c>
      <c r="H47" s="12">
        <v>68.489999999999995</v>
      </c>
      <c r="I47" s="12">
        <v>91.47</v>
      </c>
      <c r="J47" s="13">
        <v>109.9</v>
      </c>
    </row>
    <row r="48" spans="2:10" ht="57.75" customHeight="1" x14ac:dyDescent="0.15">
      <c r="B48" s="14"/>
      <c r="C48" s="1173" t="s">
        <v>4</v>
      </c>
      <c r="D48" s="1173"/>
      <c r="E48" s="1174"/>
      <c r="F48" s="15">
        <v>2.77</v>
      </c>
      <c r="G48" s="16">
        <v>2.85</v>
      </c>
      <c r="H48" s="16">
        <v>7.08</v>
      </c>
      <c r="I48" s="16">
        <v>3.59</v>
      </c>
      <c r="J48" s="17">
        <v>3.71</v>
      </c>
    </row>
    <row r="49" spans="2:10" ht="57.75" customHeight="1" thickBot="1" x14ac:dyDescent="0.2">
      <c r="B49" s="18"/>
      <c r="C49" s="1175" t="s">
        <v>5</v>
      </c>
      <c r="D49" s="1175"/>
      <c r="E49" s="1176"/>
      <c r="F49" s="19">
        <v>16.37</v>
      </c>
      <c r="G49" s="20">
        <v>15.4</v>
      </c>
      <c r="H49" s="20">
        <v>16.82</v>
      </c>
      <c r="I49" s="20">
        <v>28.4</v>
      </c>
      <c r="J49" s="21">
        <v>20.09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2018-10-23T07:49:10Z</cp:lastPrinted>
  <dcterms:created xsi:type="dcterms:W3CDTF">2018-01-24T04:59:26Z</dcterms:created>
  <dcterms:modified xsi:type="dcterms:W3CDTF">2018-10-30T05:41:49Z</dcterms:modified>
</cp:coreProperties>
</file>