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10北信\"/>
    </mc:Choice>
  </mc:AlternateContent>
  <bookViews>
    <workbookView xWindow="0" yWindow="0" windowWidth="20490" windowHeight="76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<sst xmlns="http://schemas.openxmlformats.org/spreadsheetml/2006/main" count="1110" uniqueCount="571">
  <si>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</si>
  <si>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</si>
  <si>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</si>
  <si>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</si>
  <si>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</si>
  <si>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</si>
  <si>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</si>
  <si>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</si>
  <si>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</si>
  <si>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</si>
  <si>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</si>
  <si>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</si>
  <si>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</si>
  <si>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</si>
  <si>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</si>
  <si>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</si>
  <si>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</si>
  <si>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</si>
  <si>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</si>
  <si>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</si>
  <si>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</si>
  <si>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</si>
  <si>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</si>
  <si>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</si>
  <si>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</si>
  <si>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</si>
  <si>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</si>
  <si>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</si>
  <si>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</si>
  <si>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</si>
  <si>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</si>
  <si>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</si>
  <si>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</si>
  <si>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</si>
  <si>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</si>
  <si>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</si>
  <si>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</si>
  <si>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</si>
  <si>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</si>
  <si>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</si>
  <si>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</si>
  <si>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</si>
  <si>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</si>
  <si>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</si>
  <si>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</si>
  <si>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</si>
  <si>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</si>
  <si>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</si>
  <si>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</si>
  <si>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</si>
  <si>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</si>
  <si>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</si>
  <si>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</si>
  <si>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</si>
  <si>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</si>
  <si>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</si>
  <si>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</si>
  <si>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</si>
  <si>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</si>
  <si>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</si>
  <si>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</si>
  <si>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</si>
  <si>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</si>
  <si>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</si>
  <si>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</si>
  <si>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</si>
  <si>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</si>
  <si>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</si>
  <si>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</si>
  <si>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</si>
  <si>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</si>
  <si>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</si>
  <si>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</si>
  <si>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</si>
  <si>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</si>
  <si>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</si>
  <si>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</si>
  <si>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</si>
  <si>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</si>
  <si>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</si>
  <si>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</si>
  <si>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</si>
  <si>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</si>
  <si>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野沢温泉村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</si>
  <si>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</si>
  <si>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</si>
  <si>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</si>
  <si>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</si>
  <si>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</si>
  <si>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</si>
  <si>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</si>
  <si>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</si>
  <si>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</si>
  <si>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</si>
  <si>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</si>
  <si>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</si>
  <si>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</si>
  <si>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</si>
  <si>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</si>
  <si>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</si>
  <si>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</si>
  <si>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</si>
  <si>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</si>
  <si>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</si>
  <si>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</si>
  <si>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</si>
  <si>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</si>
  <si>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</si>
  <si>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</si>
  <si>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</si>
  <si>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</si>
  <si>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</si>
  <si>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</si>
  <si>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</si>
  <si>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</si>
  <si>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</si>
  <si>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</si>
  <si>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</si>
  <si>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</si>
  <si>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</si>
  <si>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</si>
  <si>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</si>
  <si>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</si>
  <si>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</si>
  <si>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</si>
  <si>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</si>
  <si>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</si>
  <si>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</si>
  <si>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</si>
  <si>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</si>
  <si>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</si>
  <si>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</si>
  <si>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</si>
  <si>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</si>
  <si>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</si>
  <si>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</si>
  <si>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</si>
  <si>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</si>
  <si>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</si>
  <si>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</si>
  <si>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</si>
  <si>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</si>
  <si>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</si>
  <si>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</si>
  <si>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</si>
  <si>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</si>
  <si>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</si>
  <si>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</si>
  <si>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</si>
  <si>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</si>
  <si>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</si>
  <si>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</si>
  <si>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</si>
  <si>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</si>
  <si>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</si>
  <si>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</si>
  <si>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</si>
  <si>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</si>
  <si>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</si>
  <si>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</si>
  <si>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</si>
  <si>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</si>
  <si>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</si>
  <si>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</si>
  <si>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</si>
  <si>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</si>
  <si>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</si>
  <si>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</si>
  <si>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</si>
  <si>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</si>
  <si>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</si>
  <si>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</si>
  <si>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</si>
  <si>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</si>
  <si>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</si>
  <si>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</si>
  <si>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</si>
  <si>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</si>
  <si>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</si>
  <si>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</si>
  <si>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</si>
  <si>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</si>
  <si>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</si>
  <si>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</si>
  <si>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</si>
  <si>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</si>
  <si>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</si>
  <si>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</si>
  <si>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</si>
  <si>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</si>
  <si>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</si>
  <si>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</si>
  <si>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</si>
  <si>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</si>
  <si>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</si>
  <si>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</si>
  <si>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</si>
  <si>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長野県野沢温泉村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</si>
  <si>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</si>
  <si>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</si>
  <si>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</si>
  <si>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</si>
  <si>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</si>
  <si>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</si>
  <si>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</si>
  <si>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</si>
  <si>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</si>
  <si>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</si>
  <si>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</si>
  <si>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</si>
  <si>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</si>
  <si>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</si>
  <si>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</si>
  <si>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</si>
  <si>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</si>
  <si>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</si>
  <si>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</si>
  <si>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</si>
  <si>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</si>
  <si>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</si>
  <si>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</si>
  <si>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</si>
  <si>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</si>
  <si>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</si>
  <si>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</si>
  <si>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</si>
  <si>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</si>
  <si>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</si>
  <si>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</si>
  <si>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</si>
  <si>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</si>
  <si>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</si>
  <si>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</si>
  <si>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</si>
  <si>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</si>
  <si>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</si>
  <si>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</si>
  <si>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</si>
  <si>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</si>
  <si>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</si>
  <si>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</si>
  <si>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</si>
  <si>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</si>
  <si>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</si>
  <si>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</si>
  <si>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</si>
  <si>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</si>
  <si>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</si>
  <si>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</si>
  <si>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</si>
  <si>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</si>
  <si>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</si>
  <si>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</si>
  <si>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</si>
  <si>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</si>
  <si>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</si>
  <si>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</si>
  <si>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</si>
  <si>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</si>
  <si>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</si>
  <si>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</si>
  <si>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</si>
  <si>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</si>
  <si>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</si>
  <si>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</si>
  <si>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</si>
  <si>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</si>
  <si>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</si>
  <si>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</si>
  <si>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</si>
  <si>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</si>
  <si>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</si>
  <si>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</si>
  <si>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</si>
  <si>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</si>
  <si>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</si>
  <si>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</si>
  <si>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</si>
  <si>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</si>
  <si>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</si>
  <si>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</si>
  <si>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</si>
  <si>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</si>
  <si>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</si>
  <si>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</si>
  <si>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</si>
  <si>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</si>
  <si>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</si>
  <si>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</si>
  <si>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</si>
  <si>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</si>
  <si>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</si>
  <si>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</si>
  <si>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</si>
  <si>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</si>
  <si>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</si>
  <si>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</si>
  <si>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</si>
  <si>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</si>
  <si>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</si>
  <si>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</si>
  <si>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</si>
  <si>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</si>
  <si>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</si>
  <si>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</si>
  <si>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</si>
  <si>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</si>
  <si>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</si>
  <si>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</si>
  <si>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</si>
  <si>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</si>
  <si>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</si>
  <si>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</si>
  <si>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</si>
  <si>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</si>
  <si>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</si>
  <si>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</si>
  <si>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</si>
  <si>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</si>
  <si>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</si>
  <si>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</si>
  <si>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</si>
  <si>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</si>
  <si>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</si>
  <si>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</si>
  <si>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</si>
  <si>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</si>
  <si>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</si>
  <si>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</si>
  <si>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</si>
  <si>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</si>
  <si>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</si>
  <si>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</si>
  <si>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</si>
  <si>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</si>
  <si>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</si>
  <si>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</si>
  <si>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</si>
  <si>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</si>
  <si>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</si>
  <si>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</si>
  <si>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</si>
  <si>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</si>
  <si>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</si>
  <si>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</si>
  <si>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</si>
  <si>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長野県野沢温泉村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</si>
  <si>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</si>
  <si>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</si>
  <si>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</si>
  <si>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</si>
  <si>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</si>
  <si>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</si>
  <si>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</si>
  <si>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</si>
  <si>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</si>
  <si>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</si>
  <si>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</si>
  <si>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</si>
  <si>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</si>
  <si>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</si>
  <si>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</si>
  <si>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</si>
  <si>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</si>
  <si>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</si>
  <si>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</si>
  <si>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</si>
  <si>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</si>
  <si>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</si>
  <si>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</si>
  <si>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</si>
  <si>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</si>
  <si>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</si>
  <si>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</si>
  <si>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</si>
  <si>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</si>
  <si>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</si>
  <si>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</si>
  <si>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</si>
  <si>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</si>
  <si>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</si>
  <si>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</si>
  <si>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</si>
  <si>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観光施設事業会計</t>
    <phoneticPr fontId="5"/>
  </si>
  <si>
    <t>法適用企業</t>
    <phoneticPr fontId="5"/>
  </si>
  <si>
    <t>水道事業会計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</si>
  <si>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</si>
  <si>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</si>
  <si>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</si>
  <si>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</si>
  <si>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</si>
  <si>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</si>
  <si>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</si>
  <si>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</si>
  <si>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</si>
  <si>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</si>
  <si>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</si>
  <si>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</si>
  <si>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</si>
  <si>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</si>
  <si>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</si>
  <si>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</si>
  <si>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</si>
  <si>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</si>
  <si>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</si>
  <si>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</si>
  <si>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</si>
  <si>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</si>
  <si>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</si>
  <si>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</si>
  <si>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</si>
  <si>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</si>
  <si>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</si>
  <si>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</si>
  <si>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</si>
  <si>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</si>
  <si>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</si>
  <si>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</si>
  <si>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</si>
  <si>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</si>
  <si>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</si>
  <si>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</si>
  <si>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</si>
  <si>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</si>
  <si>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</si>
  <si>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</si>
  <si>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</si>
  <si>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</si>
  <si>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</si>
  <si>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</si>
  <si>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</si>
  <si>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</si>
  <si>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</si>
  <si>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</si>
  <si>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</si>
  <si>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</si>
  <si>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</si>
  <si>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</si>
  <si>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</si>
  <si>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</si>
  <si>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</si>
  <si>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</si>
  <si>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</si>
  <si>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</si>
  <si>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</si>
  <si>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</si>
  <si>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</si>
  <si>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</si>
  <si>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</si>
  <si>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</si>
  <si>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</si>
  <si>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</si>
  <si>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</si>
  <si>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</si>
  <si>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</si>
  <si>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</si>
  <si>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</si>
  <si>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</si>
  <si>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</si>
  <si>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</si>
  <si>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</si>
  <si>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</si>
  <si>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</si>
  <si>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</si>
  <si>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</si>
  <si>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</si>
  <si>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</si>
  <si>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</si>
  <si>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</si>
  <si>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</si>
  <si>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</si>
  <si>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</si>
  <si>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</si>
  <si>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</si>
  <si>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</si>
  <si>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</si>
  <si>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</si>
  <si>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</si>
  <si>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</si>
  <si>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</si>
  <si>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</si>
  <si>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</si>
  <si>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</si>
  <si>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</si>
  <si>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</si>
  <si>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</si>
  <si>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</si>
  <si>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</si>
  <si>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</si>
  <si>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</si>
  <si>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</si>
  <si>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</si>
  <si>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</si>
  <si>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</si>
  <si>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</si>
  <si>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</si>
  <si>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</si>
  <si>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</si>
  <si>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</si>
  <si>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</si>
  <si>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</si>
  <si>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</si>
  <si>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</si>
  <si>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</si>
  <si>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</si>
  <si>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</si>
  <si>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</si>
  <si>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</si>
  <si>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</si>
  <si>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</si>
  <si>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</si>
  <si>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</si>
  <si>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</si>
  <si>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</si>
  <si>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</si>
  <si>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</si>
  <si>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</si>
  <si>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</si>
  <si>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</si>
  <si>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</si>
  <si>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</si>
  <si>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</si>
  <si>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</si>
  <si>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8.17</t>
  </si>
  <si>
    <t>▲ 3.15</t>
  </si>
  <si>
    <t>▲ 7.00</t>
  </si>
  <si>
    <t>観光施設事業会計</t>
  </si>
  <si>
    <t>一般会計</t>
  </si>
  <si>
    <t>水道事業会計</t>
  </si>
  <si>
    <t>国民健康保険特別会計</t>
  </si>
  <si>
    <t>下水道特別会計</t>
  </si>
  <si>
    <t>介護保険特別会計</t>
  </si>
  <si>
    <t>後期高齢者医療特別会計</t>
  </si>
  <si>
    <t>その他会計（赤字）</t>
  </si>
  <si>
    <t>その他会計（黒字）</t>
  </si>
  <si>
    <t>-</t>
    <phoneticPr fontId="2"/>
  </si>
  <si>
    <t>（株）野沢温泉</t>
    <rPh sb="1" eb="2">
      <t>カブ</t>
    </rPh>
    <rPh sb="3" eb="7">
      <t>ノザワオンセン</t>
    </rPh>
    <phoneticPr fontId="2"/>
  </si>
  <si>
    <t>○</t>
    <phoneticPr fontId="2"/>
  </si>
  <si>
    <t>（一社）野沢温泉観光協会</t>
    <rPh sb="1" eb="2">
      <t>イチ</t>
    </rPh>
    <rPh sb="2" eb="3">
      <t>シャ</t>
    </rPh>
    <rPh sb="4" eb="8">
      <t>ノザワオンセン</t>
    </rPh>
    <rPh sb="8" eb="10">
      <t>カンコウ</t>
    </rPh>
    <rPh sb="10" eb="12">
      <t>キョウカイ</t>
    </rPh>
    <phoneticPr fontId="2"/>
  </si>
  <si>
    <t>北信広域連合（一般会計）</t>
    <rPh sb="0" eb="2">
      <t>ホクシン</t>
    </rPh>
    <rPh sb="2" eb="4">
      <t>コウイキ</t>
    </rPh>
    <rPh sb="4" eb="6">
      <t>レンゴウ</t>
    </rPh>
    <rPh sb="7" eb="9">
      <t>イッパン</t>
    </rPh>
    <rPh sb="9" eb="11">
      <t>カイケイ</t>
    </rPh>
    <phoneticPr fontId="2"/>
  </si>
  <si>
    <t>（養護老人ホーム高社寮事業特別会計）</t>
    <rPh sb="1" eb="3">
      <t>ヨウゴ</t>
    </rPh>
    <rPh sb="3" eb="5">
      <t>ロウジン</t>
    </rPh>
    <rPh sb="8" eb="10">
      <t>タカヤシロ</t>
    </rPh>
    <rPh sb="10" eb="11">
      <t>リョウ</t>
    </rPh>
    <rPh sb="11" eb="13">
      <t>ジギョウ</t>
    </rPh>
    <rPh sb="13" eb="15">
      <t>トクベツ</t>
    </rPh>
    <rPh sb="15" eb="17">
      <t>カイケイ</t>
    </rPh>
    <phoneticPr fontId="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</si>
  <si>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</si>
  <si>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
  </si>
  <si>
    <t>（特別養護老人ホーム高社寮事業特別会計）</t>
    <rPh sb="1" eb="3">
      <t>トクベツ</t>
    </rPh>
    <rPh sb="3" eb="5">
      <t>ヨウゴ</t>
    </rPh>
    <rPh sb="5" eb="7">
      <t>ロウジン</t>
    </rPh>
    <rPh sb="10" eb="12">
      <t>タカヤシロ</t>
    </rPh>
    <rPh sb="12" eb="13">
      <t>リョウ</t>
    </rPh>
    <rPh sb="13" eb="15">
      <t>ジギョウ</t>
    </rPh>
    <rPh sb="15" eb="17">
      <t>トクベツ</t>
    </rPh>
    <rPh sb="17" eb="19">
      <t>カイケイ</t>
    </rPh>
    <phoneticPr fontId="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</si>
  <si>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
  </si>
  <si>
    <t>（特別養護老人ホーいで湯の里事業特別会計）</t>
    <rPh sb="1" eb="3">
      <t>トクベツ</t>
    </rPh>
    <rPh sb="3" eb="5">
      <t>ヨウゴ</t>
    </rPh>
    <rPh sb="5" eb="7">
      <t>ロウジン</t>
    </rPh>
    <rPh sb="11" eb="12">
      <t>ユ</t>
    </rPh>
    <rPh sb="13" eb="14">
      <t>サト</t>
    </rPh>
    <rPh sb="14" eb="16">
      <t>ジギョウ</t>
    </rPh>
    <rPh sb="16" eb="18">
      <t>トクベツ</t>
    </rPh>
    <rPh sb="18" eb="20">
      <t>カイケイ</t>
    </rPh>
    <phoneticPr fontId="2"/>
  </si>
  <si>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
  </si>
  <si>
    <t>（特別養護老人ホームふるさと苑事業特別会計）</t>
    <rPh sb="1" eb="3">
      <t>トクベツ</t>
    </rPh>
    <rPh sb="3" eb="5">
      <t>ヨウゴ</t>
    </rPh>
    <rPh sb="5" eb="7">
      <t>ロウジン</t>
    </rPh>
    <rPh sb="14" eb="15">
      <t>エン</t>
    </rPh>
    <rPh sb="15" eb="17">
      <t>ジギョウ</t>
    </rPh>
    <rPh sb="17" eb="19">
      <t>トクベツ</t>
    </rPh>
    <rPh sb="19" eb="21">
      <t>カイケイ</t>
    </rPh>
    <phoneticPr fontId="2"/>
  </si>
  <si>
    <t>岳北広域行政組合</t>
    <rPh sb="0" eb="2">
      <t>ガクホク</t>
    </rPh>
    <rPh sb="2" eb="4">
      <t>コウイキ</t>
    </rPh>
    <rPh sb="4" eb="6">
      <t>ギョウセイ</t>
    </rPh>
    <rPh sb="6" eb="8">
      <t>クミアイ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</si>
  <si>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</si>
  <si>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</si>
  <si>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</si>
  <si>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</si>
  <si>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</si>
  <si>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</si>
  <si>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</si>
  <si>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</si>
  <si>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</si>
  <si>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</si>
  <si>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</si>
  <si>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</si>
  <si>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</si>
  <si>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</si>
  <si>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</si>
  <si>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</si>
  <si>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</si>
  <si>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</si>
  <si>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</si>
  <si>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</si>
  <si>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有形固定資産減価償却率は、類似団体と比べ、4.2％少ない状況であるが、若者住宅等の新規に取得した資産の影響と考えられる。
将来負担比率は、「数値なし」となっており、今後も「数値なし」を維持していくよう努めるものとする。</t>
    <rPh sb="0" eb="2">
      <t>ユウケイ</t>
    </rPh>
    <rPh sb="2" eb="4">
      <t>コテイ</t>
    </rPh>
    <rPh sb="4" eb="6">
      <t>シサン</t>
    </rPh>
    <rPh sb="6" eb="8">
      <t>ゲンカ</t>
    </rPh>
    <rPh sb="8" eb="10">
      <t>ショウキャク</t>
    </rPh>
    <rPh sb="10" eb="11">
      <t>リツ</t>
    </rPh>
    <rPh sb="13" eb="15">
      <t>ルイジ</t>
    </rPh>
    <rPh sb="15" eb="17">
      <t>ダンタイ</t>
    </rPh>
    <rPh sb="18" eb="19">
      <t>クラ</t>
    </rPh>
    <rPh sb="25" eb="26">
      <t>スク</t>
    </rPh>
    <rPh sb="28" eb="30">
      <t>ジョウキョウ</t>
    </rPh>
    <rPh sb="35" eb="37">
      <t>ワカモノ</t>
    </rPh>
    <rPh sb="37" eb="39">
      <t>ジュウタク</t>
    </rPh>
    <rPh sb="39" eb="40">
      <t>トウ</t>
    </rPh>
    <rPh sb="41" eb="43">
      <t>シンキ</t>
    </rPh>
    <rPh sb="44" eb="46">
      <t>シュトク</t>
    </rPh>
    <rPh sb="48" eb="50">
      <t>シサン</t>
    </rPh>
    <rPh sb="51" eb="53">
      <t>エイキョウ</t>
    </rPh>
    <rPh sb="54" eb="55">
      <t>カンガ</t>
    </rPh>
    <rPh sb="61" eb="63">
      <t>ショウライ</t>
    </rPh>
    <rPh sb="63" eb="65">
      <t>フタン</t>
    </rPh>
    <rPh sb="65" eb="67">
      <t>ヒリツ</t>
    </rPh>
    <rPh sb="70" eb="72">
      <t>スウチ</t>
    </rPh>
    <rPh sb="82" eb="84">
      <t>コンゴ</t>
    </rPh>
    <rPh sb="86" eb="88">
      <t>スウチ</t>
    </rPh>
    <rPh sb="92" eb="94">
      <t>イジ</t>
    </rPh>
    <rPh sb="100" eb="101">
      <t>ツト</t>
    </rPh>
    <phoneticPr fontId="5"/>
  </si>
  <si>
    <t>将来負担比率については、数値なしで推移しており、基金の積立や過疎対策事業債の活用による交付税算入が主な要因と考えられる。
また、実質公債費比率は、増加傾向にあり、今後も過疎対策事業債等の償還額の増加により、最大で13％程度まで上昇すると推計しており、起債額の適切な管理に努めるものとする。</t>
    <rPh sb="0" eb="2">
      <t>ショウライ</t>
    </rPh>
    <rPh sb="2" eb="4">
      <t>フタン</t>
    </rPh>
    <rPh sb="4" eb="6">
      <t>ヒリツ</t>
    </rPh>
    <rPh sb="12" eb="14">
      <t>スウチ</t>
    </rPh>
    <rPh sb="17" eb="19">
      <t>スイイ</t>
    </rPh>
    <rPh sb="24" eb="26">
      <t>キキン</t>
    </rPh>
    <rPh sb="27" eb="29">
      <t>ツミタテ</t>
    </rPh>
    <rPh sb="30" eb="32">
      <t>カソ</t>
    </rPh>
    <rPh sb="32" eb="34">
      <t>タイサク</t>
    </rPh>
    <rPh sb="34" eb="37">
      <t>ジギョウサイ</t>
    </rPh>
    <rPh sb="38" eb="40">
      <t>カツヨウ</t>
    </rPh>
    <rPh sb="43" eb="46">
      <t>コウフゼイ</t>
    </rPh>
    <rPh sb="46" eb="48">
      <t>サンニュウ</t>
    </rPh>
    <rPh sb="49" eb="50">
      <t>オモ</t>
    </rPh>
    <rPh sb="51" eb="53">
      <t>ヨウイン</t>
    </rPh>
    <rPh sb="54" eb="55">
      <t>カンガ</t>
    </rPh>
    <rPh sb="64" eb="66">
      <t>ジッシツ</t>
    </rPh>
    <rPh sb="66" eb="69">
      <t>コウサイヒ</t>
    </rPh>
    <rPh sb="69" eb="71">
      <t>ヒリツ</t>
    </rPh>
    <rPh sb="73" eb="75">
      <t>ゾウカ</t>
    </rPh>
    <rPh sb="75" eb="77">
      <t>ケイコウ</t>
    </rPh>
    <rPh sb="81" eb="83">
      <t>コンゴ</t>
    </rPh>
    <rPh sb="84" eb="86">
      <t>カソ</t>
    </rPh>
    <rPh sb="86" eb="88">
      <t>タイサク</t>
    </rPh>
    <rPh sb="88" eb="91">
      <t>ジギョウサイ</t>
    </rPh>
    <rPh sb="91" eb="92">
      <t>トウ</t>
    </rPh>
    <rPh sb="93" eb="95">
      <t>ショウカン</t>
    </rPh>
    <rPh sb="95" eb="96">
      <t>ガク</t>
    </rPh>
    <rPh sb="97" eb="99">
      <t>ゾウカ</t>
    </rPh>
    <rPh sb="103" eb="105">
      <t>サイダイ</t>
    </rPh>
    <rPh sb="109" eb="111">
      <t>テイド</t>
    </rPh>
    <rPh sb="113" eb="115">
      <t>ジョウショウ</t>
    </rPh>
    <rPh sb="118" eb="120">
      <t>スイケイ</t>
    </rPh>
    <rPh sb="125" eb="127">
      <t>キサイ</t>
    </rPh>
    <rPh sb="127" eb="128">
      <t>ガク</t>
    </rPh>
    <rPh sb="129" eb="131">
      <t>テキセツ</t>
    </rPh>
    <rPh sb="132" eb="134">
      <t>カンリ</t>
    </rPh>
    <rPh sb="135" eb="13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</si>
</sst>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6088-41DD-9E21-2F64C895D8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140717</c:v>
                </c:pt>
                <c:pt idx="1">
                  <c:v>315543</c:v>
                </c:pt>
                <c:pt idx="2">
                  <c:v>216784</c:v>
                </c:pt>
                <c:pt idx="3">
                  <c:v>103855</c:v>
                </c:pt>
                <c:pt idx="4">
                  <c:v>355267</c:v>
                </c:pt>
              </c:numCache>
            </c:numRef>
          </c:val>
          <c:smooth val="0"/>
          <c:extLst>
            <c:ext xmlns:c16="http://schemas.microsoft.com/office/drawing/2014/chart" uri="{C3380CC4-5D6E-409C-BE32-E72D297353CC}">
              <c16:uniqueId val="{00000001-6088-41DD-9E21-2F64C895D8FA}"/>
            </c:ext>
          </c:extLst>
        </c:ser>
        <c:dLbls>
          <c:showLegendKey val="0"/>
          <c:showVal val="0"/>
          <c:showCatName val="0"/>
          <c:showSerName val="0"/>
          <c:showPercent val="0"/>
          <c:showBubbleSize val="0"/>
        </c:dLbls>
        <c:marker val="1"/>
        <c:smooth val="0"/>
        <c:axId val="119716480"/>
        <c:axId val="119726848"/>
      </c:lineChart>
      <c:catAx>
        <c:axId val="119716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26848"/>
        <c:crosses val="autoZero"/>
        <c:auto val="1"/>
        <c:lblAlgn val="ctr"/>
        <c:lblOffset val="100"/>
        <c:tickLblSkip val="1"/>
        <c:tickMarkSkip val="1"/>
        <c:noMultiLvlLbl val="0"/>
      </c:catAx>
      <c:valAx>
        <c:axId val="1197268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16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6.92</c:v>
                </c:pt>
                <c:pt idx="1">
                  <c:v>5.51</c:v>
                </c:pt>
                <c:pt idx="2">
                  <c:v>7.15</c:v>
                </c:pt>
                <c:pt idx="3">
                  <c:v>6.48</c:v>
                </c:pt>
                <c:pt idx="4">
                  <c:v>5.95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42.9</c:v>
                </c:pt>
                <c:pt idx="1">
                  <c:v>39.42</c:v>
                </c:pt>
                <c:pt idx="2">
                  <c:v>42.09</c:v>
                </c:pt>
                <c:pt idx="3">
                  <c:v>37.75</c:v>
                </c:pt>
                <c:pt idx="4">
                  <c:v>33.33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409984"/>
        <c:axId val="128411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0.42</c:v>
                </c:pt>
                <c:pt idx="1">
                  <c:v>-8.17</c:v>
                </c:pt>
                <c:pt idx="2">
                  <c:v>1.77</c:v>
                </c:pt>
                <c:pt idx="3">
                  <c:v>-3.15</c:v>
                </c:pt>
                <c:pt idx="4">
                  <c:v>-7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409984"/>
        <c:axId val="128411904"/>
      </c:lineChart>
      <c:catAx>
        <c:axId val="1284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411904"/>
        <c:crosses val="autoZero"/>
        <c:auto val="1"/>
        <c:lblAlgn val="ctr"/>
        <c:lblOffset val="100"/>
        <c:tickLblSkip val="1"/>
        <c:tickMarkSkip val="1"/>
        <c:noMultiLvlLbl val="0"/>
      </c:catAx>
      <c:valAx>
        <c:axId val="12841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0.06</c:v>
                </c:pt>
                <c:pt idx="4">
                  <c:v>#N/A</c:v>
                </c:pt>
                <c:pt idx="5">
                  <c:v>7.0000000000000007E-2</c:v>
                </c:pt>
                <c:pt idx="6">
                  <c:v>#N/A</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0.22</c:v>
                </c:pt>
                <c:pt idx="4">
                  <c:v>#N/A</c:v>
                </c:pt>
                <c:pt idx="5">
                  <c:v>0.04</c:v>
                </c:pt>
                <c:pt idx="6">
                  <c:v>#N/A</c:v>
                </c:pt>
                <c:pt idx="7">
                  <c:v>0.82</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2.41</c:v>
                </c:pt>
                <c:pt idx="2">
                  <c:v>#N/A</c:v>
                </c:pt>
                <c:pt idx="3">
                  <c:v>2.4</c:v>
                </c:pt>
                <c:pt idx="4">
                  <c:v>#N/A</c:v>
                </c:pt>
                <c:pt idx="5">
                  <c:v>1.78</c:v>
                </c:pt>
                <c:pt idx="6">
                  <c:v>#N/A</c:v>
                </c:pt>
                <c:pt idx="7">
                  <c:v>1.7</c:v>
                </c:pt>
                <c:pt idx="8">
                  <c:v>#N/A</c:v>
                </c:pt>
                <c:pt idx="9">
                  <c:v>1.47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2.87</c:v>
                </c:pt>
                <c:pt idx="2">
                  <c:v>#N/A</c:v>
                </c:pt>
                <c:pt idx="3">
                  <c:v>2.08</c:v>
                </c:pt>
                <c:pt idx="4">
                  <c:v>#N/A</c:v>
                </c:pt>
                <c:pt idx="5">
                  <c:v>1.26</c:v>
                </c:pt>
                <c:pt idx="6">
                  <c:v>#N/A</c:v>
                </c:pt>
                <c:pt idx="7">
                  <c:v>1.96</c:v>
                </c:pt>
                <c:pt idx="8">
                  <c:v>#N/A</c:v>
                </c:pt>
                <c:pt idx="9">
                  <c:v>2.37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4.3499999999999996</c:v>
                </c:pt>
                <c:pt idx="2">
                  <c:v>#N/A</c:v>
                </c:pt>
                <c:pt idx="3">
                  <c:v>4.8</c:v>
                </c:pt>
                <c:pt idx="4">
                  <c:v>#N/A</c:v>
                </c:pt>
                <c:pt idx="5">
                  <c:v>4.96</c:v>
                </c:pt>
                <c:pt idx="6">
                  <c:v>#N/A</c:v>
                </c:pt>
                <c:pt idx="7">
                  <c:v>4.5</c:v>
                </c:pt>
                <c:pt idx="8">
                  <c:v>#N/A</c:v>
                </c:pt>
                <c:pt idx="9">
                  <c:v>4.3099999999999996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6.92</c:v>
                </c:pt>
                <c:pt idx="2">
                  <c:v>#N/A</c:v>
                </c:pt>
                <c:pt idx="3">
                  <c:v>5.51</c:v>
                </c:pt>
                <c:pt idx="4">
                  <c:v>#N/A</c:v>
                </c:pt>
                <c:pt idx="5">
                  <c:v>7.15</c:v>
                </c:pt>
                <c:pt idx="6">
                  <c:v>#N/A</c:v>
                </c:pt>
                <c:pt idx="7">
                  <c:v>6.48</c:v>
                </c:pt>
                <c:pt idx="8">
                  <c:v>#N/A</c:v>
                </c:pt>
                <c:pt idx="9">
                  <c:v>5.95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観光施設事業会計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19.32</c:v>
                </c:pt>
                <c:pt idx="2">
                  <c:v>#N/A</c:v>
                </c:pt>
                <c:pt idx="3">
                  <c:v>27.19</c:v>
                </c:pt>
                <c:pt idx="4">
                  <c:v>#N/A</c:v>
                </c:pt>
                <c:pt idx="5">
                  <c:v>39.75</c:v>
                </c:pt>
                <c:pt idx="6">
                  <c:v>#N/A</c:v>
                </c:pt>
                <c:pt idx="7">
                  <c:v>45.72</c:v>
                </c:pt>
                <c:pt idx="8">
                  <c:v>#N/A</c:v>
                </c:pt>
                <c:pt idx="9">
                  <c:v>56.97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919808"/>
        <c:axId val="128933888"/>
      </c:barChart>
      <c:catAx>
        <c:axId val="12891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933888"/>
        <c:crosses val="autoZero"/>
        <c:auto val="1"/>
        <c:lblAlgn val="ctr"/>
        <c:lblOffset val="100"/>
        <c:tickLblSkip val="1"/>
        <c:tickMarkSkip val="1"/>
        <c:noMultiLvlLbl val="0"/>
      </c:catAx>
      <c:valAx>
        <c:axId val="12893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19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205</c:v>
                </c:pt>
                <c:pt idx="5">
                  <c:v>209</c:v>
                </c:pt>
                <c:pt idx="8">
                  <c:v>247</c:v>
                </c:pt>
                <c:pt idx="11">
                  <c:v>386</c:v>
                </c:pt>
                <c:pt idx="14">
                  <c:v>446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43</c:v>
                </c:pt>
                <c:pt idx="3">
                  <c:v>46</c:v>
                </c:pt>
                <c:pt idx="6">
                  <c:v>44</c:v>
                </c:pt>
                <c:pt idx="9">
                  <c:v>38</c:v>
                </c:pt>
                <c:pt idx="12">
                  <c:v>40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80</c:v>
                </c:pt>
                <c:pt idx="3">
                  <c:v>55</c:v>
                </c:pt>
                <c:pt idx="6">
                  <c:v>66</c:v>
                </c:pt>
                <c:pt idx="9">
                  <c:v>102</c:v>
                </c:pt>
                <c:pt idx="12">
                  <c:v>127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179</c:v>
                </c:pt>
                <c:pt idx="3">
                  <c:v>213</c:v>
                </c:pt>
                <c:pt idx="6">
                  <c:v>216</c:v>
                </c:pt>
                <c:pt idx="9">
                  <c:v>365</c:v>
                </c:pt>
                <c:pt idx="12">
                  <c:v>427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749248"/>
        <c:axId val="119755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98</c:v>
                </c:pt>
                <c:pt idx="2">
                  <c:v>#N/A</c:v>
                </c:pt>
                <c:pt idx="3">
                  <c:v>#N/A</c:v>
                </c:pt>
                <c:pt idx="4">
                  <c:v>105</c:v>
                </c:pt>
                <c:pt idx="5">
                  <c:v>#N/A</c:v>
                </c:pt>
                <c:pt idx="6">
                  <c:v>#N/A</c:v>
                </c:pt>
                <c:pt idx="7">
                  <c:v>79</c:v>
                </c:pt>
                <c:pt idx="8">
                  <c:v>#N/A</c:v>
                </c:pt>
                <c:pt idx="9">
                  <c:v>#N/A</c:v>
                </c:pt>
                <c:pt idx="10">
                  <c:v>119</c:v>
                </c:pt>
                <c:pt idx="11">
                  <c:v>#N/A</c:v>
                </c:pt>
                <c:pt idx="12">
                  <c:v>#N/A</c:v>
                </c:pt>
                <c:pt idx="13">
                  <c:v>148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749248"/>
        <c:axId val="119755520"/>
      </c:lineChart>
      <c:catAx>
        <c:axId val="11974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55520"/>
        <c:crosses val="autoZero"/>
        <c:auto val="1"/>
        <c:lblAlgn val="ctr"/>
        <c:lblOffset val="100"/>
        <c:tickLblSkip val="1"/>
        <c:tickMarkSkip val="1"/>
        <c:noMultiLvlLbl val="0"/>
      </c:catAx>
      <c:valAx>
        <c:axId val="11975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4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3329</c:v>
                </c:pt>
                <c:pt idx="5">
                  <c:v>3980</c:v>
                </c:pt>
                <c:pt idx="8">
                  <c:v>4246</c:v>
                </c:pt>
                <c:pt idx="11">
                  <c:v>4238</c:v>
                </c:pt>
                <c:pt idx="14">
                  <c:v>4283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c:v>
                </c:pt>
                <c:pt idx="5">
                  <c:v>11</c:v>
                </c:pt>
                <c:pt idx="8">
                  <c:v>5</c:v>
                </c:pt>
                <c:pt idx="11">
                  <c:v>2</c:v>
                </c:pt>
                <c:pt idx="14">
                  <c:v>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2386</c:v>
                </c:pt>
                <c:pt idx="5">
                  <c:v>2237</c:v>
                </c:pt>
                <c:pt idx="8">
                  <c:v>2295</c:v>
                </c:pt>
                <c:pt idx="11">
                  <c:v>2455</c:v>
                </c:pt>
                <c:pt idx="14">
                  <c:v>2540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30</c:v>
                </c:pt>
                <c:pt idx="3">
                  <c:v>34</c:v>
                </c:pt>
                <c:pt idx="6">
                  <c:v>29</c:v>
                </c:pt>
                <c:pt idx="9">
                  <c:v>25</c:v>
                </c:pt>
                <c:pt idx="12">
                  <c:v>20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1107</c:v>
                </c:pt>
                <c:pt idx="3">
                  <c:v>1125</c:v>
                </c:pt>
                <c:pt idx="6">
                  <c:v>1096</c:v>
                </c:pt>
                <c:pt idx="9">
                  <c:v>1074</c:v>
                </c:pt>
                <c:pt idx="12">
                  <c:v>1035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434</c:v>
                </c:pt>
                <c:pt idx="3">
                  <c:v>394</c:v>
                </c:pt>
                <c:pt idx="6">
                  <c:v>436</c:v>
                </c:pt>
                <c:pt idx="9">
                  <c:v>391</c:v>
                </c:pt>
                <c:pt idx="12">
                  <c:v>348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1173</c:v>
                </c:pt>
                <c:pt idx="3">
                  <c:v>1056</c:v>
                </c:pt>
                <c:pt idx="6">
                  <c:v>969</c:v>
                </c:pt>
                <c:pt idx="9">
                  <c:v>910</c:v>
                </c:pt>
                <c:pt idx="12">
                  <c:v>1000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2411</c:v>
                </c:pt>
                <c:pt idx="3">
                  <c:v>3084</c:v>
                </c:pt>
                <c:pt idx="6">
                  <c:v>3365</c:v>
                </c:pt>
                <c:pt idx="9">
                  <c:v>3315</c:v>
                </c:pt>
                <c:pt idx="12">
                  <c:v>4028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903040"/>
        <c:axId val="12930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903040"/>
        <c:axId val="129306624"/>
      </c:lineChart>
      <c:catAx>
        <c:axId val="12890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306624"/>
        <c:crosses val="autoZero"/>
        <c:auto val="1"/>
        <c:lblAlgn val="ctr"/>
        <c:lblOffset val="100"/>
        <c:tickLblSkip val="1"/>
        <c:tickMarkSkip val="1"/>
        <c:noMultiLvlLbl val="0"/>
      </c:catAx>
      <c:valAx>
        <c:axId val="12930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0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{91BF0B90-0353-4D70-8E27-CEE3CC49AEB2}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D52-49B8-BF66-CC267524688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{E3FC6163-8232-4A79-B868-B58CE72F9E8B}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D52-49B8-BF66-CC267524688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{95C74606-946A-423A-8D10-0FDFC5371D6C}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D52-49B8-BF66-CC267524688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{5D57E9B5-8B9F-4D6E-8724-265C0F2B866C}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D52-49B8-BF66-CC267524688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{E60F1096-0AB5-4C85-9D57-D5691D629B8A}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D52-49B8-BF66-CC26752468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D52-49B8-BF66-CC267524688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{FC0691D4-358D-48D8-8A59-3586853731FC}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D52-49B8-BF66-CC267524688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{296E0166-2839-43CE-82B8-7AB921C855C5}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D52-49B8-BF66-CC267524688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{628E510C-AF30-43D4-89CA-2C019AA4F995}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D52-49B8-BF66-CC2675246888}"/>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{459E7F7C-E662-47D6-8742-673CDFD822A5}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D52-49B8-BF66-CC267524688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{0D03B042-BE12-44C8-9034-C6A4F40D1B53}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D52-49B8-BF66-CC26752468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5D52-49B8-BF66-CC2675246888}"/>
            </c:ext>
          </c:extLst>
        </c:ser>
        <c:dLbls>
          <c:showLegendKey val="0"/>
          <c:showVal val="0"/>
          <c:showCatName val="0"/>
          <c:showSerName val="0"/>
          <c:showPercent val="0"/>
          <c:showBubbleSize val="0"/>
        </c:dLbls>
        <c:axId val="72927104"/>
        <c:axId val="73142272"/>
      </c:scatterChart>
      <c:valAx>
        <c:axId val="72927104"/>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42272"/>
        <c:crosses val="autoZero"/>
        <c:crossBetween val="midCat"/>
      </c:valAx>
      <c:valAx>
        <c:axId val="731422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27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{64BF647F-689E-4174-BCCF-37AEB4547BD2}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076-46FD-9A32-8F04F60E720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{9A6D5F89-58CA-49AE-875E-557692DDECE0}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076-46FD-9A32-8F04F60E720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{B3E6F5A1-A5BA-423B-97E8-3C2890B444C7}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076-46FD-9A32-8F04F60E720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{659D6CDB-0421-4E92-99BB-2703F7FA3127}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076-46FD-9A32-8F04F60E720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{F301B99D-3D3F-4204-8DB2-6DB78E0CE13C}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076-46FD-9A32-8F04F60E72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6.3</c:v>
                </c:pt>
                <c:pt idx="1">
                  <c:v>6.3</c:v>
                </c:pt>
                <c:pt idx="2">
                  <c:v>5.8</c:v>
                </c:pt>
                <c:pt idx="3">
                  <c:v>6.2</c:v>
                </c:pt>
                <c:pt idx="4">
                  <c:v>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B076-46FD-9A32-8F04F60E720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{CEB7E9A1-64AA-4494-9ABC-682E26F61F75}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076-46FD-9A32-8F04F60E720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{81769A91-271D-44B5-9CE4-79CF03CA4CB6}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076-46FD-9A32-8F04F60E720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{253477AB-4F2A-4EA5-AADD-877AB777B52D}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076-46FD-9A32-8F04F60E720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{4DD31441-01AB-496B-86E8-59BD65AE6339}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076-46FD-9A32-8F04F60E720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{6E3CBEA9-FCDA-4AAE-99B9-1D29FEFB0370}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076-46FD-9A32-8F04F60E72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B076-46FD-9A32-8F04F60E7200}"/>
            </c:ext>
          </c:extLst>
        </c:ser>
        <c:dLbls>
          <c:showLegendKey val="0"/>
          <c:showVal val="0"/>
          <c:showCatName val="0"/>
          <c:showSerName val="0"/>
          <c:showPercent val="0"/>
          <c:showBubbleSize val="0"/>
        </c:dLbls>
        <c:axId val="72824320"/>
        <c:axId val="72826240"/>
      </c:scatterChart>
      <c:valAx>
        <c:axId val="72824320"/>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6240"/>
        <c:crosses val="autoZero"/>
        <c:crossBetween val="midCat"/>
      </c:valAx>
      <c:valAx>
        <c:axId val="72826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4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年度から大幅に増加しているが、平成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年度に借入れた過疎対策事業債の償還が本格的に始まったことが要因である。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償還額については、平成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年度にかけてピークになると推計しており、今後の起債額を適正な額に抑え、現在の推計値よりも悪化しないように努めるものとする。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将来負担比率については、数値なしで推移しており、基金の積立や過疎対策事業債の活用による交付税算入が主な要因と考えられる。</a:t>
          </a:r>
        </a:p>
        <a:p>
          <a:r>
            <a:rPr kumimoji="1" lang="ja-JP" altLang="en-US" sz="1400">
              <a:latin typeface="ＭＳ ゴシック" pitchFamily="49" charset="-128"/>
              <a:ea typeface="ＭＳ ゴシック" pitchFamily="49" charset="-128"/>
            </a:rPr>
            <a:t>　今後については、基金の減少や起債残高の増加が見込まれ、起債の状況によっては比率の発生も考えられるため、適切な管理に努めるものとする。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EB8CA588-1A66-4B6A-9993-1BCF5A9B51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DE00AFEF-EF6F-4469-8F04-C515634B93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1864911E-B640-4A98-AF3F-2DACD022F5B4}"/>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5C774F92-358A-43AF-80EA-BAFCE6D3C3E7}"/>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FFD03FA5-A016-4DAD-B190-746F643D4262}"/>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2D2EE706-0F3B-4D35-9D8C-C9AF77C7652C}"/>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B6DA527A-591C-4E91-8C11-A94FF8D0FAF1}"/>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48251F5B-AEA9-47DD-962D-4CA748F5452D}"/>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C999EB43-00E1-4A47-93F9-A06F6A45FD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6C7FAECD-77A7-4EB3-9C02-59160759283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FA74AABE-D419-4092-BD03-9F131F39656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873604F9-CA49-4910-A62A-18441B3161E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9CD243D6-C829-485E-8015-2E6B3C19529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D8FAD1D7-8B23-42F8-9D65-A0B2B74C57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E0FB9DD1-00B3-4DF7-BDC9-4EE66A7696F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AB8A626C-AB9D-4650-A421-097285E208F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BA45330D-ADB9-411B-859E-F968EBE85C8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ADA87A71-0D2D-413D-8198-374543DC8F15}"/>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3,736
3,636
57.96
4,389,482
4,249,663
125,243
2,103,748
4,028,315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0AF1AE0B-A77D-4B94-83B3-E1FE3DBD60B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189E20DF-849F-43D2-9623-1012446D4C8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E73F0677-FA02-4486-B763-5C450A85CF0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96B7FDA6-5922-40E3-86C9-054490D18F4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53B7026D-8545-4CD9-A717-4A604C87A07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A1E79B6B-2D7A-4483-8705-CA08836BBE0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8F349AC8-E1E8-4B05-A128-58A214EDF9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9170E028-A78A-4E59-8E38-0407F67BD63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2C7520F3-3475-40AD-A4A3-7DE8F316A5E4}"/>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C53D0368-20B7-45BE-8474-6F506DF16806}"/>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F1D84E6B-0EAA-4882-AFD8-C657B121CD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5E1578B8-AD52-4A13-B196-6577999DEEE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3FDC22A7-83AD-4B8E-8531-F66C2EB8E56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CD23A111-B0D4-4ADC-8097-C61094ADBA4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4130C4B6-338E-4F85-86ED-F0239FBF70D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DB32567A-2B7C-4BEE-8DD3-D3B343410D7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BC997D35-DE08-4252-9499-3D1FFDCCFE4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9C236089-397C-415A-B71A-A18A53F57833}"/>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456E553C-A488-4E5D-B72D-54BF937966F3}"/>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C15C4952-7B40-474E-9170-F6B74157F74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5F533423-8141-4FD7-B880-EF3F2920C902}"/>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1E38B14A-3C32-4908-8975-17B3DBDB51F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EE394002-3218-4988-BF10-8F7320B7D17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9CD6316E-C53D-4AD4-B59E-91ACCDC1810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C3B77A17-2E89-4E06-9D4F-CD69EEFD6BB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C474BA70-7851-488D-8AAB-CE0D9D7B3A3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BEB774A4-8CA2-4BC5-8410-19AA4EEBAE0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B4E350BD-3DA9-441C-80CF-28AC2C8F82F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413B9EB0-B804-491D-A2D0-46D223B1CC7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5DB5FDC4-022C-464C-947F-19E4D99F0F8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71118F0D-45C9-4BF1-BB9A-8984BD158BB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82571A01-5987-4C57-A739-C9459DD9864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4E1079C7-A344-45B6-9DB3-9ED9E03897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8A88FE18-B526-4E3E-A61E-88123B00757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a:t>
          </a:r>
          <a:r>
            <a:rPr kumimoji="1" lang="en-US" altLang="ja-JP" sz="1100">
              <a:latin typeface="ＭＳ Ｐゴシック"/>
            </a:rPr>
            <a:t>52.9</a:t>
          </a:r>
          <a:r>
            <a:rPr kumimoji="1" lang="ja-JP" altLang="en-US" sz="1100">
              <a:latin typeface="ＭＳ Ｐゴシック"/>
            </a:rPr>
            <a:t>％であり、耐用年数の半分が過ぎた程度となっている。</a:t>
          </a:r>
          <a:endParaRPr kumimoji="1" lang="en-US" altLang="ja-JP" sz="1100">
            <a:latin typeface="ＭＳ Ｐゴシック"/>
          </a:endParaRPr>
        </a:p>
        <a:p>
          <a:r>
            <a:rPr kumimoji="1" lang="ja-JP" altLang="en-US" sz="1100">
              <a:latin typeface="ＭＳ Ｐゴシック"/>
            </a:rPr>
            <a:t>策定した公共施設等総合管理計画や、今後策定される各施設の個別施設計画の状況をふまえ、適切な資産更新に努める。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C1003ADB-ADF1-41BC-90D8-BB99AFE4A9E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FB908DF7-F2CF-4BDE-8D09-7A15672BBC7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592C8885-080C-45B7-92EE-E55D8AC5F375}"/>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id="{43E5C383-8672-4028-8EA2-FB5127D6D0E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id="{8424D9BA-283F-4E8D-ADA0-B4F8CDD2FF07}"/>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id="{EEFC2FA9-178E-4205-BDF2-341663054BC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id="{799FA31A-148B-4C1D-8681-520818B317B9}"/>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id="{77470AF0-527A-4793-AE53-AE4014E3469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id="{EFB32EB9-02F2-4EF9-BC78-E57151120108}"/>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id="{A8CCC7B0-B9A4-4117-8BE0-956BCD44CC7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id="{745FACEC-926A-44DB-AACC-DDF23168EA6F}"/>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id="{60141902-BDEB-4A9F-B04D-0EE73AA51C4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id="{C89FCAD3-572D-4AD1-B02A-8179A7F7EA4C}"/>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id="{97807120-4D06-4572-BE2E-D7111F154B1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id="{EBAEA736-5795-4E53-B05B-B1B56D4467EC}"/>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id="{0D1ED24B-D195-4183-953B-D5E7FBF7AB0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0" name="直線コネクタ 69">
          <a:extLst>
            <a:ext uri="{FF2B5EF4-FFF2-40B4-BE49-F238E27FC236}">
              <a16:creationId xmlns:a16="http://schemas.microsoft.com/office/drawing/2014/main" id="{F7F72266-3947-4B54-8729-C8F66BC26FE1}"/>
            </a:ext>
          </a:extLst>
        </xdr:cNvPr>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a:extLst>
            <a:ext uri="{FF2B5EF4-FFF2-40B4-BE49-F238E27FC236}">
              <a16:creationId xmlns:a16="http://schemas.microsoft.com/office/drawing/2014/main" id="{D57264B4-04D8-4562-972F-268551EF00E1}"/>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a:extLst>
            <a:ext uri="{FF2B5EF4-FFF2-40B4-BE49-F238E27FC236}">
              <a16:creationId xmlns:a16="http://schemas.microsoft.com/office/drawing/2014/main" id="{A6CC538E-2EC2-49E0-8F17-B0B576419108}"/>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3" name="有形固定資産減価償却率最大値テキスト">
          <a:extLst>
            <a:ext uri="{FF2B5EF4-FFF2-40B4-BE49-F238E27FC236}">
              <a16:creationId xmlns:a16="http://schemas.microsoft.com/office/drawing/2014/main" id="{36615AEB-24F0-4C9D-9A23-14104184583D}"/>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4" name="直線コネクタ 73">
          <a:extLst>
            <a:ext uri="{FF2B5EF4-FFF2-40B4-BE49-F238E27FC236}">
              <a16:creationId xmlns:a16="http://schemas.microsoft.com/office/drawing/2014/main" id="{9B7C695C-2858-4195-B0D4-D15582799E13}"/>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5" name="有形固定資産減価償却率平均値テキスト">
          <a:extLst>
            <a:ext uri="{FF2B5EF4-FFF2-40B4-BE49-F238E27FC236}">
              <a16:creationId xmlns:a16="http://schemas.microsoft.com/office/drawing/2014/main" id="{C56411B8-5809-4C77-A676-4524496B9661}"/>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6" name="フローチャート : 判断 75">
          <a:extLst>
            <a:ext uri="{FF2B5EF4-FFF2-40B4-BE49-F238E27FC236}">
              <a16:creationId xmlns:a16="http://schemas.microsoft.com/office/drawing/2014/main" id="{688FCC74-A365-4ED9-B184-B864A9EE2AD5}"/>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7" name="フローチャート : 判断 76">
          <a:extLst>
            <a:ext uri="{FF2B5EF4-FFF2-40B4-BE49-F238E27FC236}">
              <a16:creationId xmlns:a16="http://schemas.microsoft.com/office/drawing/2014/main" id="{2FF52BDB-2881-421C-A847-25765F4AD107}"/>
            </a:ext>
          </a:extLst>
        </xdr:cNvPr>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id="{6C6DA5A7-CA8F-4966-BAE4-81012F7E68F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id="{C582A067-FB12-4B45-8297-3BC40D9CA8B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id="{BD2DE1F7-CC64-41A7-9BC4-4D4FB171848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id="{65F01695-CC47-48E8-B3C9-1A3D2E03B7D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id="{5253A935-0214-4435-B507-30D6DB1DA1E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36830</xdr:rowOff>
    </xdr:from>
    <xdr:to>
      <xdr:col>3</xdr:col>
      <xdr:colOff>511175</xdr:colOff>
      <xdr:row>31</xdr:row>
      <xdr:rowOff>138430</xdr:rowOff>
    </xdr:to>
    <xdr:sp macro="" textlink="">
      <xdr:nvSpPr>
        <xdr:cNvPr id="83" name="円/楕円 82">
          <a:extLst>
            <a:ext uri="{FF2B5EF4-FFF2-40B4-BE49-F238E27FC236}">
              <a16:creationId xmlns:a16="http://schemas.microsoft.com/office/drawing/2014/main" id="{49FA1772-BC38-4F0E-AC3D-8D604658FEDF}"/>
            </a:ext>
          </a:extLst>
        </xdr:cNvPr>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24147</xdr:rowOff>
    </xdr:from>
    <xdr:ext cx="405111" cy="259045"/>
    <xdr:sp macro="" textlink="">
      <xdr:nvSpPr>
        <xdr:cNvPr id="84" name="n_1aveValue有形固定資産減価償却率">
          <a:extLst>
            <a:ext uri="{FF2B5EF4-FFF2-40B4-BE49-F238E27FC236}">
              <a16:creationId xmlns:a16="http://schemas.microsoft.com/office/drawing/2014/main" id="{436A9ACF-6162-4826-B24C-4513ABB97D4E}"/>
            </a:ext>
          </a:extLst>
        </xdr:cNvPr>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129557</xdr:rowOff>
    </xdr:from>
    <xdr:ext cx="405111" cy="259045"/>
    <xdr:sp macro="" textlink="">
      <xdr:nvSpPr>
        <xdr:cNvPr id="85" name="n_1mainValue有形固定資産減価償却率">
          <a:extLst>
            <a:ext uri="{FF2B5EF4-FFF2-40B4-BE49-F238E27FC236}">
              <a16:creationId xmlns:a16="http://schemas.microsoft.com/office/drawing/2014/main" id="{C7812FB5-3000-4F86-B40D-5FB61F7590D0}"/>
            </a:ext>
          </a:extLst>
        </xdr:cNvPr>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id="{85B3FB69-EC0B-45E1-89DC-49E2C7B58AC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id="{1F7AC518-3585-468D-B09F-A64E71246CBE}"/>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id="{8F45CE22-7597-4406-AB39-EFCFA2C3DAFC}"/>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id="{CB75BEE2-CB49-4EB6-AA8C-2FDA15A6EC1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id="{47D5B14A-6F71-46CE-9790-43838CF82FC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id="{7ACB1FD0-E68B-4D6E-9FBF-6CEA35104E3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id="{22808E5D-BC01-46B8-9E4A-24618358418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id="{BA096729-7376-4D47-B899-9AE554EF6153}"/>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id="{968FE1A9-4DCA-49D5-8CBC-59F149F1F01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id="{442B2AEF-3939-4584-B006-19796FF679C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id="{D7C41EFD-57DD-4325-A14D-85787C68BEB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id="{BCC392F2-038C-43FB-9EFE-72C0EFEF5DA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id="{EE14923E-E272-45A5-93BA-1CDE8DADDB2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id="{33D881C2-7ED8-49AC-9D04-CD12AE309B7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73BF9503-9621-452F-BC80-863E8E691F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28469C5E-814F-485D-81E5-EB3FEF25B7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24AE37E-B981-44AD-87E2-6E8A4EEF49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98AD5DB0-DAB4-4D97-9AC4-6BBC24FB6AF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CA07CB09-AD30-4395-8EEC-E0AF05B8B7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C8180250-A179-4517-A08E-7B2B43079B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85BB31AB-A812-4787-94CC-A6CF0DA944F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F5B744E2-25B2-4F57-801A-5A7C3A78A5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2E8957A4-D808-4513-BD1D-B86E8F2C17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FBA5EC8E-A0B3-442A-B305-B66E9AD57DE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3,736
3,636
57.96
4,389,482
4,249,663
125,243
2,103,748
4,028,315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E4F7D4B-73DD-479D-B917-8B57388B00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542A9E2B-A116-4118-824A-EA5E81FF25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1E534826-79E1-44F5-89A3-F48D61192A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92DF1DC8-B8D2-4D09-A94E-F2436026B39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9B9045D4-D218-4592-9F4D-44BEEAF403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F97B1F3E-4CB8-4C1F-B4DB-FF31DC9617F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40ACC3A1-CC57-497B-9A84-83518B05E0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A99010A7-72A3-43C6-8912-EF5B01D66D3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9F7AC13F-5235-4A4E-87AD-E525419107C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524B60B1-3FD5-4AA8-BCDF-A07EC76575FA}"/>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6915812B-5B00-4FB2-A0D4-A635691CBA7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F5ACE294-B195-4957-8539-EC723486B6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E538F980-1926-42F6-9272-52E9A46FE5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F3543BE9-6115-40F9-9F1F-5A35380E72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11A7A3C9-5F23-4379-8C3A-A9BB3F486A5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31CA2EED-060C-4AA1-BFDE-59252B8831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A44189B2-7C8B-44FF-8DDF-4C423E0D82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C2AC3FE6-2B07-4DC8-9A66-79AF06E8EEA3}"/>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BCDB734-6D47-422A-B414-F7371A47B31D}"/>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A939CDD9-4A39-4513-A30A-383AB20E3056}"/>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A283EE16-B1D8-4EF3-9058-01FE25EC1C8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A1998C2E-C993-4960-A2DF-A049EDF4A28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65919F6-702C-46EE-8DF1-49A4D97EAC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1D37295F-AEA5-4675-B9C3-20103E85CB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E88DBFA4-1F54-47DD-8992-E21EC4B871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84F9CE68-75AC-4724-B37B-2C643A55431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1496FDE9-1CF3-4A36-91B4-7E94C2DE19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59EEDE21-93D7-4689-8F6C-94D681C480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884974B5-9571-41F4-B6BD-31FB72A06A1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F2E9B0FB-11E5-4E0D-A711-0DED04291F4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DD980236-9ACA-4DDC-9A02-22386E723C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C6F4D562-40A2-495E-9DFD-9C51CA6D969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a:extLst>
            <a:ext uri="{FF2B5EF4-FFF2-40B4-BE49-F238E27FC236}">
              <a16:creationId xmlns:a16="http://schemas.microsoft.com/office/drawing/2014/main" id="{B165210B-3D51-4002-8455-54F47F706B19}"/>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a:extLst>
            <a:ext uri="{FF2B5EF4-FFF2-40B4-BE49-F238E27FC236}">
              <a16:creationId xmlns:a16="http://schemas.microsoft.com/office/drawing/2014/main" id="{0FD2A45E-6E55-4F99-A96A-B16270EE5960}"/>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a:extLst>
            <a:ext uri="{FF2B5EF4-FFF2-40B4-BE49-F238E27FC236}">
              <a16:creationId xmlns:a16="http://schemas.microsoft.com/office/drawing/2014/main" id="{916537C8-8C57-45C5-B6CE-C7096C64CC3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855B0071-A0B8-4EB3-862E-3553B723E4E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a:extLst>
            <a:ext uri="{FF2B5EF4-FFF2-40B4-BE49-F238E27FC236}">
              <a16:creationId xmlns:a16="http://schemas.microsoft.com/office/drawing/2014/main" id="{0D312E82-C8CA-43D1-9301-1A9C1A968430}"/>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a:extLst>
            <a:ext uri="{FF2B5EF4-FFF2-40B4-BE49-F238E27FC236}">
              <a16:creationId xmlns:a16="http://schemas.microsoft.com/office/drawing/2014/main" id="{61EF2EF9-5555-4A8A-8740-EC768B1E1ECF}"/>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a:extLst>
            <a:ext uri="{FF2B5EF4-FFF2-40B4-BE49-F238E27FC236}">
              <a16:creationId xmlns:a16="http://schemas.microsoft.com/office/drawing/2014/main" id="{A34BC686-36C5-4983-B4E6-4DFCC2C389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30D8CCF8-34FD-4886-95D2-622AB1B2BE4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a:extLst>
            <a:ext uri="{FF2B5EF4-FFF2-40B4-BE49-F238E27FC236}">
              <a16:creationId xmlns:a16="http://schemas.microsoft.com/office/drawing/2014/main" id="{74D0901A-E645-4D3B-9C20-1E6DB567070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a:extLst>
            <a:ext uri="{FF2B5EF4-FFF2-40B4-BE49-F238E27FC236}">
              <a16:creationId xmlns:a16="http://schemas.microsoft.com/office/drawing/2014/main" id="{880CFB78-483B-4D77-B52E-DD0F63759A94}"/>
            </a:ext>
          </a:extLst>
        </xdr:cNvPr>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a:extLst>
            <a:ext uri="{FF2B5EF4-FFF2-40B4-BE49-F238E27FC236}">
              <a16:creationId xmlns:a16="http://schemas.microsoft.com/office/drawing/2014/main" id="{0E4221EE-3BEA-469A-9501-BE926242688B}"/>
            </a:ext>
          </a:extLst>
        </xdr:cNvPr>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a:extLst>
            <a:ext uri="{FF2B5EF4-FFF2-40B4-BE49-F238E27FC236}">
              <a16:creationId xmlns:a16="http://schemas.microsoft.com/office/drawing/2014/main" id="{4393A1F8-3300-41E1-8710-67B38D8799DD}"/>
            </a:ext>
          </a:extLst>
        </xdr:cNvPr>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a:extLst>
            <a:ext uri="{FF2B5EF4-FFF2-40B4-BE49-F238E27FC236}">
              <a16:creationId xmlns:a16="http://schemas.microsoft.com/office/drawing/2014/main" id="{C251A159-B4D3-4F3E-A595-19F8EA653CE4}"/>
            </a:ext>
          </a:extLst>
        </xdr:cNvPr>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a:extLst>
            <a:ext uri="{FF2B5EF4-FFF2-40B4-BE49-F238E27FC236}">
              <a16:creationId xmlns:a16="http://schemas.microsoft.com/office/drawing/2014/main" id="{94AE99F5-E161-45A3-8969-FFA1313C048E}"/>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a:extLst>
            <a:ext uri="{FF2B5EF4-FFF2-40B4-BE49-F238E27FC236}">
              <a16:creationId xmlns:a16="http://schemas.microsoft.com/office/drawing/2014/main" id="{7B796C3E-9450-4F74-A44E-6DE3EEA0BFAB}"/>
            </a:ext>
          </a:extLst>
        </xdr:cNvPr>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a:extLst>
            <a:ext uri="{FF2B5EF4-FFF2-40B4-BE49-F238E27FC236}">
              <a16:creationId xmlns:a16="http://schemas.microsoft.com/office/drawing/2014/main" id="{F86E2836-BB32-43A3-88B7-5E803133BC8B}"/>
            </a:ext>
          </a:extLst>
        </xdr:cNvPr>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a:extLst>
            <a:ext uri="{FF2B5EF4-FFF2-40B4-BE49-F238E27FC236}">
              <a16:creationId xmlns:a16="http://schemas.microsoft.com/office/drawing/2014/main" id="{63D37F0E-92DD-4268-AA7C-CE64A0A2CFD2}"/>
            </a:ext>
          </a:extLst>
        </xdr:cNvPr>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a:extLst>
            <a:ext uri="{FF2B5EF4-FFF2-40B4-BE49-F238E27FC236}">
              <a16:creationId xmlns:a16="http://schemas.microsoft.com/office/drawing/2014/main" id="{E8EBDF7A-A73F-4078-BDEB-A57FDF34B8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a:extLst>
            <a:ext uri="{FF2B5EF4-FFF2-40B4-BE49-F238E27FC236}">
              <a16:creationId xmlns:a16="http://schemas.microsoft.com/office/drawing/2014/main" id="{05D62D3F-78D3-4214-90F5-9558B9770E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16A25718-98DA-4B4A-85E0-BEBFC7A07F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77CB6A1B-9366-4CAA-88A3-C2C64CB5E58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F179F31D-16C0-40BE-99A2-F1129AECFE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71120</xdr:rowOff>
    </xdr:from>
    <xdr:to>
      <xdr:col>5</xdr:col>
      <xdr:colOff>409575</xdr:colOff>
      <xdr:row>41</xdr:row>
      <xdr:rowOff>1270</xdr:rowOff>
    </xdr:to>
    <xdr:sp macro="" textlink="">
      <xdr:nvSpPr>
        <xdr:cNvPr id="66" name="円/楕円 65">
          <a:extLst>
            <a:ext uri="{FF2B5EF4-FFF2-40B4-BE49-F238E27FC236}">
              <a16:creationId xmlns:a16="http://schemas.microsoft.com/office/drawing/2014/main" id="{8D0CF121-43B6-4CC8-86DC-6D3AE6E592CF}"/>
            </a:ext>
          </a:extLst>
        </xdr:cNvPr>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23512</xdr:rowOff>
    </xdr:from>
    <xdr:ext cx="405111" cy="259045"/>
    <xdr:sp macro="" textlink="">
      <xdr:nvSpPr>
        <xdr:cNvPr id="67" name="n_1aveValue【道路】&#10;有形固定資産減価償却率">
          <a:extLst>
            <a:ext uri="{FF2B5EF4-FFF2-40B4-BE49-F238E27FC236}">
              <a16:creationId xmlns:a16="http://schemas.microsoft.com/office/drawing/2014/main" id="{A7769277-5795-4499-8366-F593A13C4E55}"/>
            </a:ext>
          </a:extLst>
        </xdr:cNvPr>
        <xdr:cNvSpPr txBox="1"/>
      </xdr:nvSpPr>
      <xdr:spPr>
        <a:xfrm>
          <a:off x="3582043"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163847</xdr:rowOff>
    </xdr:from>
    <xdr:ext cx="405111" cy="259045"/>
    <xdr:sp macro="" textlink="">
      <xdr:nvSpPr>
        <xdr:cNvPr id="68" name="n_1mainValue【道路】&#10;有形固定資産減価償却率">
          <a:extLst>
            <a:ext uri="{FF2B5EF4-FFF2-40B4-BE49-F238E27FC236}">
              <a16:creationId xmlns:a16="http://schemas.microsoft.com/office/drawing/2014/main" id="{2064F532-D476-4829-B5B0-7C4C88A74447}"/>
            </a:ext>
          </a:extLst>
        </xdr:cNvPr>
        <xdr:cNvSpPr txBox="1"/>
      </xdr:nvSpPr>
      <xdr:spPr>
        <a:xfrm>
          <a:off x="3582043"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a:extLst>
            <a:ext uri="{FF2B5EF4-FFF2-40B4-BE49-F238E27FC236}">
              <a16:creationId xmlns:a16="http://schemas.microsoft.com/office/drawing/2014/main" id="{3F12562E-930B-4EDA-98D9-38267D3FF5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a:extLst>
            <a:ext uri="{FF2B5EF4-FFF2-40B4-BE49-F238E27FC236}">
              <a16:creationId xmlns:a16="http://schemas.microsoft.com/office/drawing/2014/main" id="{3FA7F825-2A73-4426-890C-FB65FB5DC5C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a:extLst>
            <a:ext uri="{FF2B5EF4-FFF2-40B4-BE49-F238E27FC236}">
              <a16:creationId xmlns:a16="http://schemas.microsoft.com/office/drawing/2014/main" id="{D110160B-A3E8-4B68-80BE-000848E2FF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a:extLst>
            <a:ext uri="{FF2B5EF4-FFF2-40B4-BE49-F238E27FC236}">
              <a16:creationId xmlns:a16="http://schemas.microsoft.com/office/drawing/2014/main" id="{0E8E747A-DA13-4A51-B72B-2AE159BD30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a:extLst>
            <a:ext uri="{FF2B5EF4-FFF2-40B4-BE49-F238E27FC236}">
              <a16:creationId xmlns:a16="http://schemas.microsoft.com/office/drawing/2014/main" id="{B7491DC4-84D5-466B-A92B-A4B7018E47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a:extLst>
            <a:ext uri="{FF2B5EF4-FFF2-40B4-BE49-F238E27FC236}">
              <a16:creationId xmlns:a16="http://schemas.microsoft.com/office/drawing/2014/main" id="{1E95C8ED-1E30-4EFA-892D-E6525B3DC70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a:extLst>
            <a:ext uri="{FF2B5EF4-FFF2-40B4-BE49-F238E27FC236}">
              <a16:creationId xmlns:a16="http://schemas.microsoft.com/office/drawing/2014/main" id="{7E992C22-81CC-44F2-8FA8-121E032A6A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a:extLst>
            <a:ext uri="{FF2B5EF4-FFF2-40B4-BE49-F238E27FC236}">
              <a16:creationId xmlns:a16="http://schemas.microsoft.com/office/drawing/2014/main" id="{D48AF190-23A2-48DA-BC1B-FB39866FC0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a:extLst>
            <a:ext uri="{FF2B5EF4-FFF2-40B4-BE49-F238E27FC236}">
              <a16:creationId xmlns:a16="http://schemas.microsoft.com/office/drawing/2014/main" id="{4C5B74C9-EB8D-49FC-A223-0C8C6FC7FF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a:extLst>
            <a:ext uri="{FF2B5EF4-FFF2-40B4-BE49-F238E27FC236}">
              <a16:creationId xmlns:a16="http://schemas.microsoft.com/office/drawing/2014/main" id="{3EF85601-D9B2-4934-AE26-DF0FB49217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a:extLst>
            <a:ext uri="{FF2B5EF4-FFF2-40B4-BE49-F238E27FC236}">
              <a16:creationId xmlns:a16="http://schemas.microsoft.com/office/drawing/2014/main" id="{F3EF56E1-8FFB-4C89-8E8A-E76F0DC42AF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a:extLst>
            <a:ext uri="{FF2B5EF4-FFF2-40B4-BE49-F238E27FC236}">
              <a16:creationId xmlns:a16="http://schemas.microsoft.com/office/drawing/2014/main" id="{B1C4C11B-77B1-4A70-8006-38DC0951E38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a:extLst>
            <a:ext uri="{FF2B5EF4-FFF2-40B4-BE49-F238E27FC236}">
              <a16:creationId xmlns:a16="http://schemas.microsoft.com/office/drawing/2014/main" id="{3C490C27-0CFC-4F57-8FA6-BCDB6A9AF6A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a:extLst>
            <a:ext uri="{FF2B5EF4-FFF2-40B4-BE49-F238E27FC236}">
              <a16:creationId xmlns:a16="http://schemas.microsoft.com/office/drawing/2014/main" id="{7E6DA861-C1CA-4CC9-8C28-F758A16879B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a:extLst>
            <a:ext uri="{FF2B5EF4-FFF2-40B4-BE49-F238E27FC236}">
              <a16:creationId xmlns:a16="http://schemas.microsoft.com/office/drawing/2014/main" id="{1556155B-61A2-4251-B366-537BE14DE99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a:extLst>
            <a:ext uri="{FF2B5EF4-FFF2-40B4-BE49-F238E27FC236}">
              <a16:creationId xmlns:a16="http://schemas.microsoft.com/office/drawing/2014/main" id="{AA5EB2DA-BD41-42A8-B372-F22D6156954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a:extLst>
            <a:ext uri="{FF2B5EF4-FFF2-40B4-BE49-F238E27FC236}">
              <a16:creationId xmlns:a16="http://schemas.microsoft.com/office/drawing/2014/main" id="{E3DF0CD7-97FA-4213-B857-8890071B006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a:extLst>
            <a:ext uri="{FF2B5EF4-FFF2-40B4-BE49-F238E27FC236}">
              <a16:creationId xmlns:a16="http://schemas.microsoft.com/office/drawing/2014/main" id="{13FE96C6-7F3D-4DC2-A2F9-6AF2978858C7}"/>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a:extLst>
            <a:ext uri="{FF2B5EF4-FFF2-40B4-BE49-F238E27FC236}">
              <a16:creationId xmlns:a16="http://schemas.microsoft.com/office/drawing/2014/main" id="{3F389D3F-339B-4744-B1B6-4BB708F80C0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a:extLst>
            <a:ext uri="{FF2B5EF4-FFF2-40B4-BE49-F238E27FC236}">
              <a16:creationId xmlns:a16="http://schemas.microsoft.com/office/drawing/2014/main" id="{5260255A-7A4F-470F-9973-30CFF11210C2}"/>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a:extLst>
            <a:ext uri="{FF2B5EF4-FFF2-40B4-BE49-F238E27FC236}">
              <a16:creationId xmlns:a16="http://schemas.microsoft.com/office/drawing/2014/main" id="{C84E06BD-428E-48A5-81DB-42CE06B4E77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a:extLst>
            <a:ext uri="{FF2B5EF4-FFF2-40B4-BE49-F238E27FC236}">
              <a16:creationId xmlns:a16="http://schemas.microsoft.com/office/drawing/2014/main" id="{524EF22B-D631-4F72-BF5D-41DE4D73D9C5}"/>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D3ECA188-1297-43E4-A66C-D10D47E6163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a:extLst>
            <a:ext uri="{FF2B5EF4-FFF2-40B4-BE49-F238E27FC236}">
              <a16:creationId xmlns:a16="http://schemas.microsoft.com/office/drawing/2014/main" id="{B2F8B2A5-1A3C-4B87-902B-C6B12AD6D25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EB3E07A9-D470-4803-9657-803FA30E517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a:extLst>
            <a:ext uri="{FF2B5EF4-FFF2-40B4-BE49-F238E27FC236}">
              <a16:creationId xmlns:a16="http://schemas.microsoft.com/office/drawing/2014/main" id="{E51C1523-C79D-45D8-AABE-CCE8E724FBE4}"/>
            </a:ext>
          </a:extLst>
        </xdr:cNvPr>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a:extLst>
            <a:ext uri="{FF2B5EF4-FFF2-40B4-BE49-F238E27FC236}">
              <a16:creationId xmlns:a16="http://schemas.microsoft.com/office/drawing/2014/main" id="{5ADE6408-D63D-40E2-800E-41747B9BCEC3}"/>
            </a:ext>
          </a:extLst>
        </xdr:cNvPr>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a:extLst>
            <a:ext uri="{FF2B5EF4-FFF2-40B4-BE49-F238E27FC236}">
              <a16:creationId xmlns:a16="http://schemas.microsoft.com/office/drawing/2014/main" id="{1B9BBE10-B655-4D18-B2E4-26D989EC38A5}"/>
            </a:ext>
          </a:extLst>
        </xdr:cNvPr>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a:extLst>
            <a:ext uri="{FF2B5EF4-FFF2-40B4-BE49-F238E27FC236}">
              <a16:creationId xmlns:a16="http://schemas.microsoft.com/office/drawing/2014/main" id="{95AB0F84-B569-47C8-BBD0-14EF64E34B3A}"/>
            </a:ext>
          </a:extLst>
        </xdr:cNvPr>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a:extLst>
            <a:ext uri="{FF2B5EF4-FFF2-40B4-BE49-F238E27FC236}">
              <a16:creationId xmlns:a16="http://schemas.microsoft.com/office/drawing/2014/main" id="{AD767F3F-131B-4F55-8B29-50D216842E4F}"/>
            </a:ext>
          </a:extLst>
        </xdr:cNvPr>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a:extLst>
            <a:ext uri="{FF2B5EF4-FFF2-40B4-BE49-F238E27FC236}">
              <a16:creationId xmlns:a16="http://schemas.microsoft.com/office/drawing/2014/main" id="{580F5960-4E00-4056-86FF-C702D208C07C}"/>
            </a:ext>
          </a:extLst>
        </xdr:cNvPr>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a:extLst>
            <a:ext uri="{FF2B5EF4-FFF2-40B4-BE49-F238E27FC236}">
              <a16:creationId xmlns:a16="http://schemas.microsoft.com/office/drawing/2014/main" id="{C2A9EAAB-790C-46B4-937C-B7758D4D6D9F}"/>
            </a:ext>
          </a:extLst>
        </xdr:cNvPr>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a:extLst>
            <a:ext uri="{FF2B5EF4-FFF2-40B4-BE49-F238E27FC236}">
              <a16:creationId xmlns:a16="http://schemas.microsoft.com/office/drawing/2014/main" id="{48FE160A-1F6B-475A-ADAB-9E4BE27033E8}"/>
            </a:ext>
          </a:extLst>
        </xdr:cNvPr>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FCE6E442-6D68-4C32-993E-CEA8EFE20E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DAE98713-FC6B-4889-B0F1-755841C4192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E80802DC-7671-4CBD-A3AE-0C7712307B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2193E76E-BB3F-4A1B-850A-376A1022B22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A24EB631-F75A-42F3-A7C4-AC18431B226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75202</xdr:rowOff>
    </xdr:from>
    <xdr:to>
      <xdr:col>14</xdr:col>
      <xdr:colOff>79375</xdr:colOff>
      <xdr:row>36</xdr:row>
      <xdr:rowOff>5352</xdr:rowOff>
    </xdr:to>
    <xdr:sp macro="" textlink="">
      <xdr:nvSpPr>
        <xdr:cNvPr id="107" name="円/楕円 106">
          <a:extLst>
            <a:ext uri="{FF2B5EF4-FFF2-40B4-BE49-F238E27FC236}">
              <a16:creationId xmlns:a16="http://schemas.microsoft.com/office/drawing/2014/main" id="{5F317A45-653A-4976-A7EC-4F3A14BCA6EF}"/>
            </a:ext>
          </a:extLst>
        </xdr:cNvPr>
        <xdr:cNvSpPr/>
      </xdr:nvSpPr>
      <xdr:spPr>
        <a:xfrm>
          <a:off x="9588500" y="60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5101</xdr:rowOff>
    </xdr:from>
    <xdr:ext cx="534377" cy="259045"/>
    <xdr:sp macro="" textlink="">
      <xdr:nvSpPr>
        <xdr:cNvPr id="108" name="n_1aveValue【道路】&#10;一人当たり延長">
          <a:extLst>
            <a:ext uri="{FF2B5EF4-FFF2-40B4-BE49-F238E27FC236}">
              <a16:creationId xmlns:a16="http://schemas.microsoft.com/office/drawing/2014/main" id="{A6F66BA3-D87F-405E-B8EC-7EBEFD53E750}"/>
            </a:ext>
          </a:extLst>
        </xdr:cNvPr>
        <xdr:cNvSpPr txBox="1"/>
      </xdr:nvSpPr>
      <xdr:spPr>
        <a:xfrm>
          <a:off x="9359410" y="65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21879</xdr:rowOff>
    </xdr:from>
    <xdr:ext cx="534377" cy="259045"/>
    <xdr:sp macro="" textlink="">
      <xdr:nvSpPr>
        <xdr:cNvPr id="109" name="n_1mainValue【道路】&#10;一人当たり延長">
          <a:extLst>
            <a:ext uri="{FF2B5EF4-FFF2-40B4-BE49-F238E27FC236}">
              <a16:creationId xmlns:a16="http://schemas.microsoft.com/office/drawing/2014/main" id="{CA6CDCFF-E5C6-438E-9317-D712B4E83AA4}"/>
            </a:ext>
          </a:extLst>
        </xdr:cNvPr>
        <xdr:cNvSpPr txBox="1"/>
      </xdr:nvSpPr>
      <xdr:spPr>
        <a:xfrm>
          <a:off x="9359410" y="58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B1ED374F-BBB9-4716-B247-7ACBEF110C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F06110D0-BFF8-4993-8B67-6F470E870A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D10C577F-3028-4241-93C8-F40B6B5B84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99956F64-1182-496A-9A7C-8C9A1D1E87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BC2D2C23-481D-46EB-B05F-6C28182015A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6A6F216F-63A6-40B4-B375-62D8B42BCA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AF347CAC-B57D-4485-8DCE-D0B5C28D10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DC993B74-21D1-4681-A5D0-6640DBC01C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0A01B4D3-E508-4E6F-95DB-C5E4BA3C47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CAF2E9D2-C1DB-4A20-A097-C68E1C51C3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a:extLst>
            <a:ext uri="{FF2B5EF4-FFF2-40B4-BE49-F238E27FC236}">
              <a16:creationId xmlns:a16="http://schemas.microsoft.com/office/drawing/2014/main" id="{A32EFF63-53B9-4F76-A2CF-A972C433818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B0103DE9-1C45-4936-A087-74483204D8B6}"/>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F199ED37-9BE9-4378-B2BA-C9DF69DFA7D9}"/>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0C7F52B2-5ABC-4E91-A6F0-13BD9C18202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F3EEB208-EC1E-445F-A8EA-7FBC8471028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0DD38AC5-CD07-4EB7-8619-571DD154853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FFDBA326-E5BF-45F1-98D1-9BFC81713CE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A46118D0-D6EB-4F0B-A90F-1FE73620D72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F8A228F1-311E-40C6-BDA8-F062621F666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15E0A72D-37D8-401B-AA3E-992023089E2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D4130F31-A2DF-42DD-AD12-D6A7CD375EB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8F90D735-73C5-41CA-AB77-76B83C6A2B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a:extLst>
            <a:ext uri="{FF2B5EF4-FFF2-40B4-BE49-F238E27FC236}">
              <a16:creationId xmlns:a16="http://schemas.microsoft.com/office/drawing/2014/main" id="{7508B008-1239-43DD-9AD6-8EB8F8DA7646}"/>
            </a:ext>
          </a:extLst>
        </xdr:cNvPr>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B8A601DC-BF7D-4A52-AFCE-B3DAF3E29AD9}"/>
            </a:ext>
          </a:extLst>
        </xdr:cNvPr>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a:extLst>
            <a:ext uri="{FF2B5EF4-FFF2-40B4-BE49-F238E27FC236}">
              <a16:creationId xmlns:a16="http://schemas.microsoft.com/office/drawing/2014/main" id="{FAC318B0-98C5-4AE0-8C8D-3CEC48AA8BF1}"/>
            </a:ext>
          </a:extLst>
        </xdr:cNvPr>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6D575AE4-FC05-4A6D-AF55-2A770704B23D}"/>
            </a:ext>
          </a:extLst>
        </xdr:cNvPr>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a:extLst>
            <a:ext uri="{FF2B5EF4-FFF2-40B4-BE49-F238E27FC236}">
              <a16:creationId xmlns:a16="http://schemas.microsoft.com/office/drawing/2014/main" id="{44EDFF87-512A-4B6C-B2F5-9D872199BAA1}"/>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FCC1BCEA-D940-490A-B954-31A5427C9A09}"/>
            </a:ext>
          </a:extLst>
        </xdr:cNvPr>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a:extLst>
            <a:ext uri="{FF2B5EF4-FFF2-40B4-BE49-F238E27FC236}">
              <a16:creationId xmlns:a16="http://schemas.microsoft.com/office/drawing/2014/main" id="{6B981DCD-DA4E-4D28-9A0B-7151BC479B6B}"/>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a:extLst>
            <a:ext uri="{FF2B5EF4-FFF2-40B4-BE49-F238E27FC236}">
              <a16:creationId xmlns:a16="http://schemas.microsoft.com/office/drawing/2014/main" id="{0774E138-E594-43E7-8856-F63CC2E7F3F5}"/>
            </a:ext>
          </a:extLst>
        </xdr:cNvPr>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DED9BE3-B1FC-45F6-9FFD-3219AFE9C7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DF7A8DA-FE42-4D67-9AF1-EA5121F92D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83D72F20-D990-40F5-B161-3FA4E70D4D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1332EFE-DDFB-4E65-9001-EDCF87A50D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B87EAE59-2B65-4293-BF22-74160C898F1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111506</xdr:rowOff>
    </xdr:from>
    <xdr:to>
      <xdr:col>5</xdr:col>
      <xdr:colOff>409575</xdr:colOff>
      <xdr:row>59</xdr:row>
      <xdr:rowOff>41656</xdr:rowOff>
    </xdr:to>
    <xdr:sp macro="" textlink="">
      <xdr:nvSpPr>
        <xdr:cNvPr id="145" name="円/楕円 144">
          <a:extLst>
            <a:ext uri="{FF2B5EF4-FFF2-40B4-BE49-F238E27FC236}">
              <a16:creationId xmlns:a16="http://schemas.microsoft.com/office/drawing/2014/main" id="{3485FF7A-F783-4210-A34C-0B75E5C51D7C}"/>
            </a:ext>
          </a:extLst>
        </xdr:cNvPr>
        <xdr:cNvSpPr/>
      </xdr:nvSpPr>
      <xdr:spPr>
        <a:xfrm>
          <a:off x="3746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FE07DE1C-33C3-4D87-8B97-E6813C9ADCCE}"/>
            </a:ext>
          </a:extLst>
        </xdr:cNvPr>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58183</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6EAB220B-CA29-4EF5-AD99-5F73FEB010BB}"/>
            </a:ext>
          </a:extLst>
        </xdr:cNvPr>
        <xdr:cNvSpPr txBox="1"/>
      </xdr:nvSpPr>
      <xdr:spPr>
        <a:xfrm>
          <a:off x="3582043"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E1D8440A-D00E-42DF-98A6-DE033CC16C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B51589FF-2D69-4D5B-9883-56C2D434C0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BE2CF5DE-7E42-4073-99BD-D33CF5E739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B7EDAA5A-912C-48E9-BEF8-B4CD61437D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16166E7E-0C5F-44D1-BDE3-691BA674B3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EA8813C7-2A3C-44DD-BB1F-A376D1E460E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A5597810-0942-4D8A-B871-5FA0E6FD22B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94F226CE-8DBC-4F91-B571-E9CFEE52AA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5E475A5C-9B6A-4097-B01E-018FADA318F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FBB891AA-97C3-4276-B338-A722525C27A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a:extLst>
            <a:ext uri="{FF2B5EF4-FFF2-40B4-BE49-F238E27FC236}">
              <a16:creationId xmlns:a16="http://schemas.microsoft.com/office/drawing/2014/main" id="{52D6DD08-00D5-4D1E-B41D-09ED0AF583C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a:extLst>
            <a:ext uri="{FF2B5EF4-FFF2-40B4-BE49-F238E27FC236}">
              <a16:creationId xmlns:a16="http://schemas.microsoft.com/office/drawing/2014/main" id="{6653DECC-B58C-4C91-8CBC-FF38E9D50E7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a:extLst>
            <a:ext uri="{FF2B5EF4-FFF2-40B4-BE49-F238E27FC236}">
              <a16:creationId xmlns:a16="http://schemas.microsoft.com/office/drawing/2014/main" id="{8EAB3433-5361-4A72-9CC8-910E572AEB5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a:extLst>
            <a:ext uri="{FF2B5EF4-FFF2-40B4-BE49-F238E27FC236}">
              <a16:creationId xmlns:a16="http://schemas.microsoft.com/office/drawing/2014/main" id="{AE6C9923-1DAD-42AC-885B-C1BD139E807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a:extLst>
            <a:ext uri="{FF2B5EF4-FFF2-40B4-BE49-F238E27FC236}">
              <a16:creationId xmlns:a16="http://schemas.microsoft.com/office/drawing/2014/main" id="{CD9CB58A-E767-44B7-919F-B37B3D9CE76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a:extLst>
            <a:ext uri="{FF2B5EF4-FFF2-40B4-BE49-F238E27FC236}">
              <a16:creationId xmlns:a16="http://schemas.microsoft.com/office/drawing/2014/main" id="{8646C602-3A46-4BBF-B91B-EDFA1A5498E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a:extLst>
            <a:ext uri="{FF2B5EF4-FFF2-40B4-BE49-F238E27FC236}">
              <a16:creationId xmlns:a16="http://schemas.microsoft.com/office/drawing/2014/main" id="{FDD9DA77-13CD-400C-9960-1139A957D86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a:extLst>
            <a:ext uri="{FF2B5EF4-FFF2-40B4-BE49-F238E27FC236}">
              <a16:creationId xmlns:a16="http://schemas.microsoft.com/office/drawing/2014/main" id="{4A60444B-5D59-40CF-80CF-4AB49EAAA56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a:extLst>
            <a:ext uri="{FF2B5EF4-FFF2-40B4-BE49-F238E27FC236}">
              <a16:creationId xmlns:a16="http://schemas.microsoft.com/office/drawing/2014/main" id="{E2742A25-3670-41DB-AA23-F109C4AA157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a:extLst>
            <a:ext uri="{FF2B5EF4-FFF2-40B4-BE49-F238E27FC236}">
              <a16:creationId xmlns:a16="http://schemas.microsoft.com/office/drawing/2014/main" id="{83EAD2AB-A220-4047-85CB-40C6C69E19E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a:extLst>
            <a:ext uri="{FF2B5EF4-FFF2-40B4-BE49-F238E27FC236}">
              <a16:creationId xmlns:a16="http://schemas.microsoft.com/office/drawing/2014/main" id="{A0D07DA3-AC6B-479D-9A33-0DB4A2C21E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a:extLst>
            <a:ext uri="{FF2B5EF4-FFF2-40B4-BE49-F238E27FC236}">
              <a16:creationId xmlns:a16="http://schemas.microsoft.com/office/drawing/2014/main" id="{676CDD4B-617E-406A-BCB8-7738846E5588}"/>
            </a:ext>
          </a:extLst>
        </xdr:cNvPr>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a:extLst>
            <a:ext uri="{FF2B5EF4-FFF2-40B4-BE49-F238E27FC236}">
              <a16:creationId xmlns:a16="http://schemas.microsoft.com/office/drawing/2014/main" id="{4286C372-6190-44DA-8259-686F1A8895AF}"/>
            </a:ext>
          </a:extLst>
        </xdr:cNvPr>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a:extLst>
            <a:ext uri="{FF2B5EF4-FFF2-40B4-BE49-F238E27FC236}">
              <a16:creationId xmlns:a16="http://schemas.microsoft.com/office/drawing/2014/main" id="{7708DB03-8322-42F9-AD78-6557C7130071}"/>
            </a:ext>
          </a:extLst>
        </xdr:cNvPr>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a:extLst>
            <a:ext uri="{FF2B5EF4-FFF2-40B4-BE49-F238E27FC236}">
              <a16:creationId xmlns:a16="http://schemas.microsoft.com/office/drawing/2014/main" id="{3B0BD8F8-7473-4535-9567-C76F61A06E1A}"/>
            </a:ext>
          </a:extLst>
        </xdr:cNvPr>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a:extLst>
            <a:ext uri="{FF2B5EF4-FFF2-40B4-BE49-F238E27FC236}">
              <a16:creationId xmlns:a16="http://schemas.microsoft.com/office/drawing/2014/main" id="{77E91C0D-D9E3-486A-AFF8-2B1CD4954C67}"/>
            </a:ext>
          </a:extLst>
        </xdr:cNvPr>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a:extLst>
            <a:ext uri="{FF2B5EF4-FFF2-40B4-BE49-F238E27FC236}">
              <a16:creationId xmlns:a16="http://schemas.microsoft.com/office/drawing/2014/main" id="{EE4B50F9-B7EE-47C7-95A8-EB6189A6C283}"/>
            </a:ext>
          </a:extLst>
        </xdr:cNvPr>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a:extLst>
            <a:ext uri="{FF2B5EF4-FFF2-40B4-BE49-F238E27FC236}">
              <a16:creationId xmlns:a16="http://schemas.microsoft.com/office/drawing/2014/main" id="{FD50234A-5CC4-413D-BE35-A3DBC605607D}"/>
            </a:ext>
          </a:extLst>
        </xdr:cNvPr>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a:extLst>
            <a:ext uri="{FF2B5EF4-FFF2-40B4-BE49-F238E27FC236}">
              <a16:creationId xmlns:a16="http://schemas.microsoft.com/office/drawing/2014/main" id="{84214163-B101-4510-885B-A84C75F0F2AD}"/>
            </a:ext>
          </a:extLst>
        </xdr:cNvPr>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7612014-23A4-4DC4-85F2-63E6E0F7D7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88C7D941-69D4-40AC-82F0-1D13DA09DF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22F7C30-7284-458B-92AB-18F741ADD57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ECC0AE6-290C-4771-B0E4-E21170BF3BD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92FBA13-9C4C-4490-A31C-F32DD34E82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35750</xdr:rowOff>
    </xdr:from>
    <xdr:to>
      <xdr:col>14</xdr:col>
      <xdr:colOff>79375</xdr:colOff>
      <xdr:row>63</xdr:row>
      <xdr:rowOff>137350</xdr:rowOff>
    </xdr:to>
    <xdr:sp macro="" textlink="">
      <xdr:nvSpPr>
        <xdr:cNvPr id="182" name="円/楕円 181">
          <a:extLst>
            <a:ext uri="{FF2B5EF4-FFF2-40B4-BE49-F238E27FC236}">
              <a16:creationId xmlns:a16="http://schemas.microsoft.com/office/drawing/2014/main" id="{E2C5D2FD-667E-4B1F-B008-9B03D7A04B6A}"/>
            </a:ext>
          </a:extLst>
        </xdr:cNvPr>
        <xdr:cNvSpPr/>
      </xdr:nvSpPr>
      <xdr:spPr>
        <a:xfrm>
          <a:off x="9588500" y="108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a:extLst>
            <a:ext uri="{FF2B5EF4-FFF2-40B4-BE49-F238E27FC236}">
              <a16:creationId xmlns:a16="http://schemas.microsoft.com/office/drawing/2014/main" id="{2065A2A4-C258-47CD-8CA4-F27DBD3FE957}"/>
            </a:ext>
          </a:extLst>
        </xdr:cNvPr>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128477</xdr:rowOff>
    </xdr:from>
    <xdr:ext cx="599010" cy="259045"/>
    <xdr:sp macro="" textlink="">
      <xdr:nvSpPr>
        <xdr:cNvPr id="184" name="n_1mainValue【橋りょう・トンネル】&#10;一人当たり有形固定資産（償却資産）額">
          <a:extLst>
            <a:ext uri="{FF2B5EF4-FFF2-40B4-BE49-F238E27FC236}">
              <a16:creationId xmlns:a16="http://schemas.microsoft.com/office/drawing/2014/main" id="{F3FFC629-E679-4313-A438-67A319BE2F9C}"/>
            </a:ext>
          </a:extLst>
        </xdr:cNvPr>
        <xdr:cNvSpPr txBox="1"/>
      </xdr:nvSpPr>
      <xdr:spPr>
        <a:xfrm>
          <a:off x="9327094" y="1092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a:extLst>
            <a:ext uri="{FF2B5EF4-FFF2-40B4-BE49-F238E27FC236}">
              <a16:creationId xmlns:a16="http://schemas.microsoft.com/office/drawing/2014/main" id="{6DA3670A-209A-4E18-A1EE-6703D62693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a:extLst>
            <a:ext uri="{FF2B5EF4-FFF2-40B4-BE49-F238E27FC236}">
              <a16:creationId xmlns:a16="http://schemas.microsoft.com/office/drawing/2014/main" id="{9F4056B0-AD1E-474E-8606-7E6E7BA1C6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a:extLst>
            <a:ext uri="{FF2B5EF4-FFF2-40B4-BE49-F238E27FC236}">
              <a16:creationId xmlns:a16="http://schemas.microsoft.com/office/drawing/2014/main" id="{79E4C1B4-4197-49F7-836B-5149465EFC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a:extLst>
            <a:ext uri="{FF2B5EF4-FFF2-40B4-BE49-F238E27FC236}">
              <a16:creationId xmlns:a16="http://schemas.microsoft.com/office/drawing/2014/main" id="{002DAB1A-7BA6-4AEB-A827-ACFEFE7BDAA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a:extLst>
            <a:ext uri="{FF2B5EF4-FFF2-40B4-BE49-F238E27FC236}">
              <a16:creationId xmlns:a16="http://schemas.microsoft.com/office/drawing/2014/main" id="{E1E22591-E91A-4144-A88C-85C9D05AF2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a:extLst>
            <a:ext uri="{FF2B5EF4-FFF2-40B4-BE49-F238E27FC236}">
              <a16:creationId xmlns:a16="http://schemas.microsoft.com/office/drawing/2014/main" id="{73A15874-FDDD-4345-B077-D2060A4BBB2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a:extLst>
            <a:ext uri="{FF2B5EF4-FFF2-40B4-BE49-F238E27FC236}">
              <a16:creationId xmlns:a16="http://schemas.microsoft.com/office/drawing/2014/main" id="{C4AD8C74-6B3D-4CEA-8474-C23CEB52213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a:extLst>
            <a:ext uri="{FF2B5EF4-FFF2-40B4-BE49-F238E27FC236}">
              <a16:creationId xmlns:a16="http://schemas.microsoft.com/office/drawing/2014/main" id="{3BD880E9-E320-42A5-A948-0F2601CF43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a:extLst>
            <a:ext uri="{FF2B5EF4-FFF2-40B4-BE49-F238E27FC236}">
              <a16:creationId xmlns:a16="http://schemas.microsoft.com/office/drawing/2014/main" id="{CD6BA9CD-84C8-43E9-B99C-08AF8D8842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a:extLst>
            <a:ext uri="{FF2B5EF4-FFF2-40B4-BE49-F238E27FC236}">
              <a16:creationId xmlns:a16="http://schemas.microsoft.com/office/drawing/2014/main" id="{5099D5FA-7F38-4EDE-BED9-40CAB9DAC2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a:extLst>
            <a:ext uri="{FF2B5EF4-FFF2-40B4-BE49-F238E27FC236}">
              <a16:creationId xmlns:a16="http://schemas.microsoft.com/office/drawing/2014/main" id="{C40E8C0D-A7D4-483A-ABDB-0C52C835D524}"/>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a:extLst>
            <a:ext uri="{FF2B5EF4-FFF2-40B4-BE49-F238E27FC236}">
              <a16:creationId xmlns:a16="http://schemas.microsoft.com/office/drawing/2014/main" id="{D7CC7DF6-50A6-45B5-81FF-73B9B64ABCD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a:extLst>
            <a:ext uri="{FF2B5EF4-FFF2-40B4-BE49-F238E27FC236}">
              <a16:creationId xmlns:a16="http://schemas.microsoft.com/office/drawing/2014/main" id="{ACE313A9-CCCD-40D1-979C-085A583D996F}"/>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a:extLst>
            <a:ext uri="{FF2B5EF4-FFF2-40B4-BE49-F238E27FC236}">
              <a16:creationId xmlns:a16="http://schemas.microsoft.com/office/drawing/2014/main" id="{96343A9C-A2A1-4FCC-BF00-0DD20FA8B5D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a:extLst>
            <a:ext uri="{FF2B5EF4-FFF2-40B4-BE49-F238E27FC236}">
              <a16:creationId xmlns:a16="http://schemas.microsoft.com/office/drawing/2014/main" id="{2E84BF4C-FE98-4221-93D9-E27BF04FDA6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a:extLst>
            <a:ext uri="{FF2B5EF4-FFF2-40B4-BE49-F238E27FC236}">
              <a16:creationId xmlns:a16="http://schemas.microsoft.com/office/drawing/2014/main" id="{F61A5D80-B156-4851-8055-323675E382E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a:extLst>
            <a:ext uri="{FF2B5EF4-FFF2-40B4-BE49-F238E27FC236}">
              <a16:creationId xmlns:a16="http://schemas.microsoft.com/office/drawing/2014/main" id="{799C9F67-2C90-41FA-9132-F3CECD31766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a:extLst>
            <a:ext uri="{FF2B5EF4-FFF2-40B4-BE49-F238E27FC236}">
              <a16:creationId xmlns:a16="http://schemas.microsoft.com/office/drawing/2014/main" id="{980EB448-8E42-4F6B-87CD-AD37F41E189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a:extLst>
            <a:ext uri="{FF2B5EF4-FFF2-40B4-BE49-F238E27FC236}">
              <a16:creationId xmlns:a16="http://schemas.microsoft.com/office/drawing/2014/main" id="{89290B58-2136-4BD6-B9FB-328F6056E54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a:extLst>
            <a:ext uri="{FF2B5EF4-FFF2-40B4-BE49-F238E27FC236}">
              <a16:creationId xmlns:a16="http://schemas.microsoft.com/office/drawing/2014/main" id="{B03191C3-2293-4599-87AB-DCD14B4F1E8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a:extLst>
            <a:ext uri="{FF2B5EF4-FFF2-40B4-BE49-F238E27FC236}">
              <a16:creationId xmlns:a16="http://schemas.microsoft.com/office/drawing/2014/main" id="{742F4058-CBDA-4BC5-8F34-D7A1D8F2CDE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a:extLst>
            <a:ext uri="{FF2B5EF4-FFF2-40B4-BE49-F238E27FC236}">
              <a16:creationId xmlns:a16="http://schemas.microsoft.com/office/drawing/2014/main" id="{B15956E8-734A-4721-B9E9-5DDF9071A84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a:extLst>
            <a:ext uri="{FF2B5EF4-FFF2-40B4-BE49-F238E27FC236}">
              <a16:creationId xmlns:a16="http://schemas.microsoft.com/office/drawing/2014/main" id="{C2601076-6717-45FB-A5EF-AA3146972235}"/>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a:extLst>
            <a:ext uri="{FF2B5EF4-FFF2-40B4-BE49-F238E27FC236}">
              <a16:creationId xmlns:a16="http://schemas.microsoft.com/office/drawing/2014/main" id="{054D07AA-5CED-4B34-8439-8193D094905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9A5C95BB-0E52-46D7-A7C3-FEE277B4746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a:extLst>
            <a:ext uri="{FF2B5EF4-FFF2-40B4-BE49-F238E27FC236}">
              <a16:creationId xmlns:a16="http://schemas.microsoft.com/office/drawing/2014/main" id="{2A42B384-EC74-4DDB-AC0C-347FE84A7D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a:extLst>
            <a:ext uri="{FF2B5EF4-FFF2-40B4-BE49-F238E27FC236}">
              <a16:creationId xmlns:a16="http://schemas.microsoft.com/office/drawing/2014/main" id="{640AAF7C-4319-4D8F-9C38-4B9E5AE8BE4C}"/>
            </a:ext>
          </a:extLst>
        </xdr:cNvPr>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a:extLst>
            <a:ext uri="{FF2B5EF4-FFF2-40B4-BE49-F238E27FC236}">
              <a16:creationId xmlns:a16="http://schemas.microsoft.com/office/drawing/2014/main" id="{D81551BD-EED3-4D1B-9ACF-726B6A23AD54}"/>
            </a:ext>
          </a:extLst>
        </xdr:cNvPr>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a:extLst>
            <a:ext uri="{FF2B5EF4-FFF2-40B4-BE49-F238E27FC236}">
              <a16:creationId xmlns:a16="http://schemas.microsoft.com/office/drawing/2014/main" id="{7600154F-B4B9-4DAC-8157-96B4FD268A5B}"/>
            </a:ext>
          </a:extLst>
        </xdr:cNvPr>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a:extLst>
            <a:ext uri="{FF2B5EF4-FFF2-40B4-BE49-F238E27FC236}">
              <a16:creationId xmlns:a16="http://schemas.microsoft.com/office/drawing/2014/main" id="{2CBAA9F3-F69F-4CEA-8497-7624A17C2138}"/>
            </a:ext>
          </a:extLst>
        </xdr:cNvPr>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a:extLst>
            <a:ext uri="{FF2B5EF4-FFF2-40B4-BE49-F238E27FC236}">
              <a16:creationId xmlns:a16="http://schemas.microsoft.com/office/drawing/2014/main" id="{87702256-994F-4DAB-B132-2324B2209EEE}"/>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6" name="【公営住宅】&#10;有形固定資産減価償却率平均値テキスト">
          <a:extLst>
            <a:ext uri="{FF2B5EF4-FFF2-40B4-BE49-F238E27FC236}">
              <a16:creationId xmlns:a16="http://schemas.microsoft.com/office/drawing/2014/main" id="{008C7846-22DB-4368-8A6E-A40344A85C5B}"/>
            </a:ext>
          </a:extLst>
        </xdr:cNvPr>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a:extLst>
            <a:ext uri="{FF2B5EF4-FFF2-40B4-BE49-F238E27FC236}">
              <a16:creationId xmlns:a16="http://schemas.microsoft.com/office/drawing/2014/main" id="{B4F46FFE-2870-4336-854B-E32C93DC6DF9}"/>
            </a:ext>
          </a:extLst>
        </xdr:cNvPr>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8" name="フローチャート : 判断 217">
          <a:extLst>
            <a:ext uri="{FF2B5EF4-FFF2-40B4-BE49-F238E27FC236}">
              <a16:creationId xmlns:a16="http://schemas.microsoft.com/office/drawing/2014/main" id="{BDE6D28B-4577-4328-8E62-CB46A499CAF1}"/>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3354A559-9ED7-4553-8C5C-A9A6FA3DA5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E45D17BB-ED36-4B2E-B83E-D09BF241C8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55D03DF4-263B-4AE4-8D5F-29204EF5D49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FCC298F4-565B-40F3-A16E-B4FBB7BA327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FCA045B-8F7B-4F69-A380-4411BB5000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75474</xdr:rowOff>
    </xdr:from>
    <xdr:to>
      <xdr:col>5</xdr:col>
      <xdr:colOff>409575</xdr:colOff>
      <xdr:row>79</xdr:row>
      <xdr:rowOff>5624</xdr:rowOff>
    </xdr:to>
    <xdr:sp macro="" textlink="">
      <xdr:nvSpPr>
        <xdr:cNvPr id="224" name="円/楕円 223">
          <a:extLst>
            <a:ext uri="{FF2B5EF4-FFF2-40B4-BE49-F238E27FC236}">
              <a16:creationId xmlns:a16="http://schemas.microsoft.com/office/drawing/2014/main" id="{47C9DCDA-DCB7-4EF9-8F41-CC9A57AFD930}"/>
            </a:ext>
          </a:extLst>
        </xdr:cNvPr>
        <xdr:cNvSpPr/>
      </xdr:nvSpPr>
      <xdr:spPr>
        <a:xfrm>
          <a:off x="3746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35940</xdr:rowOff>
    </xdr:from>
    <xdr:ext cx="405111" cy="259045"/>
    <xdr:sp macro="" textlink="">
      <xdr:nvSpPr>
        <xdr:cNvPr id="225" name="n_1aveValue【公営住宅】&#10;有形固定資産減価償却率">
          <a:extLst>
            <a:ext uri="{FF2B5EF4-FFF2-40B4-BE49-F238E27FC236}">
              <a16:creationId xmlns:a16="http://schemas.microsoft.com/office/drawing/2014/main" id="{81695D07-E90B-4134-A71D-E53073BC416B}"/>
            </a:ext>
          </a:extLst>
        </xdr:cNvPr>
        <xdr:cNvSpPr txBox="1"/>
      </xdr:nvSpPr>
      <xdr:spPr>
        <a:xfrm>
          <a:off x="3582043"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22151</xdr:rowOff>
    </xdr:from>
    <xdr:ext cx="405111" cy="259045"/>
    <xdr:sp macro="" textlink="">
      <xdr:nvSpPr>
        <xdr:cNvPr id="226" name="n_1mainValue【公営住宅】&#10;有形固定資産減価償却率">
          <a:extLst>
            <a:ext uri="{FF2B5EF4-FFF2-40B4-BE49-F238E27FC236}">
              <a16:creationId xmlns:a16="http://schemas.microsoft.com/office/drawing/2014/main" id="{695D2574-68DE-4218-9D65-79F37026DEC5}"/>
            </a:ext>
          </a:extLst>
        </xdr:cNvPr>
        <xdr:cNvSpPr txBox="1"/>
      </xdr:nvSpPr>
      <xdr:spPr>
        <a:xfrm>
          <a:off x="3582043"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a:extLst>
            <a:ext uri="{FF2B5EF4-FFF2-40B4-BE49-F238E27FC236}">
              <a16:creationId xmlns:a16="http://schemas.microsoft.com/office/drawing/2014/main" id="{1D7186A0-A523-4E19-B3E4-8B3C88EA25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a:extLst>
            <a:ext uri="{FF2B5EF4-FFF2-40B4-BE49-F238E27FC236}">
              <a16:creationId xmlns:a16="http://schemas.microsoft.com/office/drawing/2014/main" id="{B2E923B4-928B-4AEE-A424-9D7E6AC852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a:extLst>
            <a:ext uri="{FF2B5EF4-FFF2-40B4-BE49-F238E27FC236}">
              <a16:creationId xmlns:a16="http://schemas.microsoft.com/office/drawing/2014/main" id="{022BB3FC-98A4-4D19-BC00-DD57358E728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a:extLst>
            <a:ext uri="{FF2B5EF4-FFF2-40B4-BE49-F238E27FC236}">
              <a16:creationId xmlns:a16="http://schemas.microsoft.com/office/drawing/2014/main" id="{F70F9C16-A715-4E9B-9FF8-64E4D7C2BF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a:extLst>
            <a:ext uri="{FF2B5EF4-FFF2-40B4-BE49-F238E27FC236}">
              <a16:creationId xmlns:a16="http://schemas.microsoft.com/office/drawing/2014/main" id="{66CF69E5-A83F-407E-A724-54A2DECBC0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a:extLst>
            <a:ext uri="{FF2B5EF4-FFF2-40B4-BE49-F238E27FC236}">
              <a16:creationId xmlns:a16="http://schemas.microsoft.com/office/drawing/2014/main" id="{8D58E4E0-EAB5-4F12-B7F3-6ECBF7435E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a:extLst>
            <a:ext uri="{FF2B5EF4-FFF2-40B4-BE49-F238E27FC236}">
              <a16:creationId xmlns:a16="http://schemas.microsoft.com/office/drawing/2014/main" id="{D0A8943C-2492-4EC5-B1BF-239AE70F94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a:extLst>
            <a:ext uri="{FF2B5EF4-FFF2-40B4-BE49-F238E27FC236}">
              <a16:creationId xmlns:a16="http://schemas.microsoft.com/office/drawing/2014/main" id="{ECAF0781-B9EA-4F8C-8B18-2BDB16E95EF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a:extLst>
            <a:ext uri="{FF2B5EF4-FFF2-40B4-BE49-F238E27FC236}">
              <a16:creationId xmlns:a16="http://schemas.microsoft.com/office/drawing/2014/main" id="{20D1DA29-037A-4FF5-A376-9F1391BDA3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a:extLst>
            <a:ext uri="{FF2B5EF4-FFF2-40B4-BE49-F238E27FC236}">
              <a16:creationId xmlns:a16="http://schemas.microsoft.com/office/drawing/2014/main" id="{F363B1D5-DF17-4A34-A712-F4484C1D2F9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a:extLst>
            <a:ext uri="{FF2B5EF4-FFF2-40B4-BE49-F238E27FC236}">
              <a16:creationId xmlns:a16="http://schemas.microsoft.com/office/drawing/2014/main" id="{0921D477-2797-4F1A-9F9C-EC033EA8F0A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a:extLst>
            <a:ext uri="{FF2B5EF4-FFF2-40B4-BE49-F238E27FC236}">
              <a16:creationId xmlns:a16="http://schemas.microsoft.com/office/drawing/2014/main" id="{9CB32F07-9796-4C7E-89EB-983BEE3EAB0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a:extLst>
            <a:ext uri="{FF2B5EF4-FFF2-40B4-BE49-F238E27FC236}">
              <a16:creationId xmlns:a16="http://schemas.microsoft.com/office/drawing/2014/main" id="{66956B27-9782-4BE5-8B83-742B0F740C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a:extLst>
            <a:ext uri="{FF2B5EF4-FFF2-40B4-BE49-F238E27FC236}">
              <a16:creationId xmlns:a16="http://schemas.microsoft.com/office/drawing/2014/main" id="{CE1D159F-F043-487E-976D-52E795F1460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a:extLst>
            <a:ext uri="{FF2B5EF4-FFF2-40B4-BE49-F238E27FC236}">
              <a16:creationId xmlns:a16="http://schemas.microsoft.com/office/drawing/2014/main" id="{317A42AC-8F08-4BF2-BFA6-CC81FEC96F9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a:extLst>
            <a:ext uri="{FF2B5EF4-FFF2-40B4-BE49-F238E27FC236}">
              <a16:creationId xmlns:a16="http://schemas.microsoft.com/office/drawing/2014/main" id="{17321157-86BA-4CFF-B522-70673F4D777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a:extLst>
            <a:ext uri="{FF2B5EF4-FFF2-40B4-BE49-F238E27FC236}">
              <a16:creationId xmlns:a16="http://schemas.microsoft.com/office/drawing/2014/main" id="{3A8A4473-CCA7-4346-B7C2-22A44B57606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a:extLst>
            <a:ext uri="{FF2B5EF4-FFF2-40B4-BE49-F238E27FC236}">
              <a16:creationId xmlns:a16="http://schemas.microsoft.com/office/drawing/2014/main" id="{850C5BBF-1FE3-4C88-82D7-7D75D18B206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a:extLst>
            <a:ext uri="{FF2B5EF4-FFF2-40B4-BE49-F238E27FC236}">
              <a16:creationId xmlns:a16="http://schemas.microsoft.com/office/drawing/2014/main" id="{794AC47A-4024-43F1-B1AE-484DD2039F0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a:extLst>
            <a:ext uri="{FF2B5EF4-FFF2-40B4-BE49-F238E27FC236}">
              <a16:creationId xmlns:a16="http://schemas.microsoft.com/office/drawing/2014/main" id="{780BDD8F-4EBB-4E39-9BA6-4270F4D8A06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9EC04C18-DCF2-4C51-B6DC-14232D78D9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a:extLst>
            <a:ext uri="{FF2B5EF4-FFF2-40B4-BE49-F238E27FC236}">
              <a16:creationId xmlns:a16="http://schemas.microsoft.com/office/drawing/2014/main" id="{0CE2E44A-8A13-4104-8CC9-5AF3BEDD8DB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a:extLst>
            <a:ext uri="{FF2B5EF4-FFF2-40B4-BE49-F238E27FC236}">
              <a16:creationId xmlns:a16="http://schemas.microsoft.com/office/drawing/2014/main" id="{AC2A66B7-2B1D-4BD8-93F8-B40D28F50E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0" name="直線コネクタ 249">
          <a:extLst>
            <a:ext uri="{FF2B5EF4-FFF2-40B4-BE49-F238E27FC236}">
              <a16:creationId xmlns:a16="http://schemas.microsoft.com/office/drawing/2014/main" id="{26EDA0C9-206A-4865-AC45-8F1E7D1ACC31}"/>
            </a:ext>
          </a:extLst>
        </xdr:cNvPr>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1" name="【公営住宅】&#10;一人当たり面積最小値テキスト">
          <a:extLst>
            <a:ext uri="{FF2B5EF4-FFF2-40B4-BE49-F238E27FC236}">
              <a16:creationId xmlns:a16="http://schemas.microsoft.com/office/drawing/2014/main" id="{9BB21E12-87DF-4E81-9009-E755D15D3BE1}"/>
            </a:ext>
          </a:extLst>
        </xdr:cNvPr>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2" name="直線コネクタ 251">
          <a:extLst>
            <a:ext uri="{FF2B5EF4-FFF2-40B4-BE49-F238E27FC236}">
              <a16:creationId xmlns:a16="http://schemas.microsoft.com/office/drawing/2014/main" id="{DAE30972-9605-4B7E-924C-3052D7CE2655}"/>
            </a:ext>
          </a:extLst>
        </xdr:cNvPr>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3" name="【公営住宅】&#10;一人当たり面積最大値テキスト">
          <a:extLst>
            <a:ext uri="{FF2B5EF4-FFF2-40B4-BE49-F238E27FC236}">
              <a16:creationId xmlns:a16="http://schemas.microsoft.com/office/drawing/2014/main" id="{B224D430-5B8F-4E52-8279-7E96280AF825}"/>
            </a:ext>
          </a:extLst>
        </xdr:cNvPr>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4" name="直線コネクタ 253">
          <a:extLst>
            <a:ext uri="{FF2B5EF4-FFF2-40B4-BE49-F238E27FC236}">
              <a16:creationId xmlns:a16="http://schemas.microsoft.com/office/drawing/2014/main" id="{EF581035-B5C6-4CE6-8740-0E3A7DD16BAD}"/>
            </a:ext>
          </a:extLst>
        </xdr:cNvPr>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5" name="【公営住宅】&#10;一人当たり面積平均値テキスト">
          <a:extLst>
            <a:ext uri="{FF2B5EF4-FFF2-40B4-BE49-F238E27FC236}">
              <a16:creationId xmlns:a16="http://schemas.microsoft.com/office/drawing/2014/main" id="{F2445060-C55F-46A3-B0FE-7DD6C073C0CD}"/>
            </a:ext>
          </a:extLst>
        </xdr:cNvPr>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6" name="フローチャート : 判断 255">
          <a:extLst>
            <a:ext uri="{FF2B5EF4-FFF2-40B4-BE49-F238E27FC236}">
              <a16:creationId xmlns:a16="http://schemas.microsoft.com/office/drawing/2014/main" id="{91B2FB21-03F8-4F99-9507-06FEF1D38C8F}"/>
            </a:ext>
          </a:extLst>
        </xdr:cNvPr>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7" name="フローチャート : 判断 256">
          <a:extLst>
            <a:ext uri="{FF2B5EF4-FFF2-40B4-BE49-F238E27FC236}">
              <a16:creationId xmlns:a16="http://schemas.microsoft.com/office/drawing/2014/main" id="{94A85A2E-712C-4E9F-BA89-832E2FAA5EA1}"/>
            </a:ext>
          </a:extLst>
        </xdr:cNvPr>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B0739A3-81BE-4D80-A244-E2C2AE9FA8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E99F819-2CF1-4C16-84EF-522ABE0F6A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32F75C4-B886-44FB-9EB2-12FB99C004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2B700F4-1697-4F73-992B-83FC0FB6239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49A028CC-F74B-4415-B354-F11A746AF7D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114745</xdr:rowOff>
    </xdr:from>
    <xdr:to>
      <xdr:col>14</xdr:col>
      <xdr:colOff>79375</xdr:colOff>
      <xdr:row>86</xdr:row>
      <xdr:rowOff>44895</xdr:rowOff>
    </xdr:to>
    <xdr:sp macro="" textlink="">
      <xdr:nvSpPr>
        <xdr:cNvPr id="263" name="円/楕円 262">
          <a:extLst>
            <a:ext uri="{FF2B5EF4-FFF2-40B4-BE49-F238E27FC236}">
              <a16:creationId xmlns:a16="http://schemas.microsoft.com/office/drawing/2014/main" id="{7321F747-237D-4560-8B8C-DFAA61EBC48E}"/>
            </a:ext>
          </a:extLst>
        </xdr:cNvPr>
        <xdr:cNvSpPr/>
      </xdr:nvSpPr>
      <xdr:spPr>
        <a:xfrm>
          <a:off x="9588500" y="146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155719</xdr:rowOff>
    </xdr:from>
    <xdr:ext cx="469744" cy="259045"/>
    <xdr:sp macro="" textlink="">
      <xdr:nvSpPr>
        <xdr:cNvPr id="264" name="n_1aveValue【公営住宅】&#10;一人当たり面積">
          <a:extLst>
            <a:ext uri="{FF2B5EF4-FFF2-40B4-BE49-F238E27FC236}">
              <a16:creationId xmlns:a16="http://schemas.microsoft.com/office/drawing/2014/main" id="{F619C9D7-7C91-4BAE-B4E3-575CAC119B2C}"/>
            </a:ext>
          </a:extLst>
        </xdr:cNvPr>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36022</xdr:rowOff>
    </xdr:from>
    <xdr:ext cx="469744" cy="259045"/>
    <xdr:sp macro="" textlink="">
      <xdr:nvSpPr>
        <xdr:cNvPr id="265" name="n_1mainValue【公営住宅】&#10;一人当たり面積">
          <a:extLst>
            <a:ext uri="{FF2B5EF4-FFF2-40B4-BE49-F238E27FC236}">
              <a16:creationId xmlns:a16="http://schemas.microsoft.com/office/drawing/2014/main" id="{497FE00A-34D7-41BB-A258-62C1FE2AEA71}"/>
            </a:ext>
          </a:extLst>
        </xdr:cNvPr>
        <xdr:cNvSpPr txBox="1"/>
      </xdr:nvSpPr>
      <xdr:spPr>
        <a:xfrm>
          <a:off x="9391727" y="1478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8BA2A4C8-0B70-458D-AC9B-8837C73AA0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id="{218D9028-4744-4388-A56C-E4B2E9013A0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id="{621F5C08-3F42-4514-BE74-A02B11EA970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id="{ED7771DB-CAF0-4D67-A89C-CE0A548243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id="{CE8A883C-6328-4677-A6EB-56AA5856604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id="{55F135AB-0D48-43EB-B3FE-474FF88C67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id="{EEA56C3D-BD12-41F3-9D47-3BD6887319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8A3D944F-4CC4-4785-8589-D7502B27F3D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a:extLst>
            <a:ext uri="{FF2B5EF4-FFF2-40B4-BE49-F238E27FC236}">
              <a16:creationId xmlns:a16="http://schemas.microsoft.com/office/drawing/2014/main" id="{E29DDE0D-F2A9-4A31-B127-B1ED425845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a:extLst>
            <a:ext uri="{FF2B5EF4-FFF2-40B4-BE49-F238E27FC236}">
              <a16:creationId xmlns:a16="http://schemas.microsoft.com/office/drawing/2014/main" id="{037A8552-0395-4437-8577-9DFE757BA5A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a:extLst>
            <a:ext uri="{FF2B5EF4-FFF2-40B4-BE49-F238E27FC236}">
              <a16:creationId xmlns:a16="http://schemas.microsoft.com/office/drawing/2014/main" id="{F9C41A3B-9ADF-4932-B4BE-0D58997206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a:extLst>
            <a:ext uri="{FF2B5EF4-FFF2-40B4-BE49-F238E27FC236}">
              <a16:creationId xmlns:a16="http://schemas.microsoft.com/office/drawing/2014/main" id="{B28D02FB-8CF5-4A54-8B70-F168F07CF7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a:extLst>
            <a:ext uri="{FF2B5EF4-FFF2-40B4-BE49-F238E27FC236}">
              <a16:creationId xmlns:a16="http://schemas.microsoft.com/office/drawing/2014/main" id="{31CA6BA1-6A30-47B7-A4E8-9251A6D7AA4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a:extLst>
            <a:ext uri="{FF2B5EF4-FFF2-40B4-BE49-F238E27FC236}">
              <a16:creationId xmlns:a16="http://schemas.microsoft.com/office/drawing/2014/main" id="{10C9A39C-7A09-40E3-92C1-A8821E9329B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a:extLst>
            <a:ext uri="{FF2B5EF4-FFF2-40B4-BE49-F238E27FC236}">
              <a16:creationId xmlns:a16="http://schemas.microsoft.com/office/drawing/2014/main" id="{FF535392-02CE-45B9-94A7-4C0FD74100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a:extLst>
            <a:ext uri="{FF2B5EF4-FFF2-40B4-BE49-F238E27FC236}">
              <a16:creationId xmlns:a16="http://schemas.microsoft.com/office/drawing/2014/main" id="{2C6C4DEC-9B06-4DDC-B900-2ECE5792007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id="{6F78F873-E550-4A32-BDAF-2EF8D92D10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a:extLst>
            <a:ext uri="{FF2B5EF4-FFF2-40B4-BE49-F238E27FC236}">
              <a16:creationId xmlns:a16="http://schemas.microsoft.com/office/drawing/2014/main" id="{7B261ED9-9DBE-4B21-AD37-E81A2D97568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a:extLst>
            <a:ext uri="{FF2B5EF4-FFF2-40B4-BE49-F238E27FC236}">
              <a16:creationId xmlns:a16="http://schemas.microsoft.com/office/drawing/2014/main" id="{4569533B-D8D3-4647-9A7B-C3A3CED7321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a:extLst>
            <a:ext uri="{FF2B5EF4-FFF2-40B4-BE49-F238E27FC236}">
              <a16:creationId xmlns:a16="http://schemas.microsoft.com/office/drawing/2014/main" id="{58794E9A-5691-4ADF-85E7-4B3B4130B2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a:extLst>
            <a:ext uri="{FF2B5EF4-FFF2-40B4-BE49-F238E27FC236}">
              <a16:creationId xmlns:a16="http://schemas.microsoft.com/office/drawing/2014/main" id="{E20D8382-5510-4B00-83F9-9798435E6B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a:extLst>
            <a:ext uri="{FF2B5EF4-FFF2-40B4-BE49-F238E27FC236}">
              <a16:creationId xmlns:a16="http://schemas.microsoft.com/office/drawing/2014/main" id="{05FC792E-E6E3-4300-B82A-22C87C5B6E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a:extLst>
            <a:ext uri="{FF2B5EF4-FFF2-40B4-BE49-F238E27FC236}">
              <a16:creationId xmlns:a16="http://schemas.microsoft.com/office/drawing/2014/main" id="{FA914B69-1F08-48C1-B466-333CD1FDF8F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a:extLst>
            <a:ext uri="{FF2B5EF4-FFF2-40B4-BE49-F238E27FC236}">
              <a16:creationId xmlns:a16="http://schemas.microsoft.com/office/drawing/2014/main" id="{737B3397-608D-46AD-AE77-78D68CAD42E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a:extLst>
            <a:ext uri="{FF2B5EF4-FFF2-40B4-BE49-F238E27FC236}">
              <a16:creationId xmlns:a16="http://schemas.microsoft.com/office/drawing/2014/main" id="{AA3BBDFC-4773-4520-A2EC-D6E52E4968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a:extLst>
            <a:ext uri="{FF2B5EF4-FFF2-40B4-BE49-F238E27FC236}">
              <a16:creationId xmlns:a16="http://schemas.microsoft.com/office/drawing/2014/main" id="{3013D254-33F1-4B78-A291-B7660C74557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a:extLst>
            <a:ext uri="{FF2B5EF4-FFF2-40B4-BE49-F238E27FC236}">
              <a16:creationId xmlns:a16="http://schemas.microsoft.com/office/drawing/2014/main" id="{FF741A56-C5EE-400D-A182-6A03FD252AAA}"/>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a:extLst>
            <a:ext uri="{FF2B5EF4-FFF2-40B4-BE49-F238E27FC236}">
              <a16:creationId xmlns:a16="http://schemas.microsoft.com/office/drawing/2014/main" id="{30AAC7E9-C613-4AAF-B45B-B1B289375AE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a:extLst>
            <a:ext uri="{FF2B5EF4-FFF2-40B4-BE49-F238E27FC236}">
              <a16:creationId xmlns:a16="http://schemas.microsoft.com/office/drawing/2014/main" id="{BB8A4AC4-DCE6-4F81-B454-067947020A0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a:extLst>
            <a:ext uri="{FF2B5EF4-FFF2-40B4-BE49-F238E27FC236}">
              <a16:creationId xmlns:a16="http://schemas.microsoft.com/office/drawing/2014/main" id="{42D1A4D9-EEA8-47AC-8A7C-229148D0DE6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a:extLst>
            <a:ext uri="{FF2B5EF4-FFF2-40B4-BE49-F238E27FC236}">
              <a16:creationId xmlns:a16="http://schemas.microsoft.com/office/drawing/2014/main" id="{BB1CFAD9-7378-4AB8-9A6C-49BF036D4D2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a:extLst>
            <a:ext uri="{FF2B5EF4-FFF2-40B4-BE49-F238E27FC236}">
              <a16:creationId xmlns:a16="http://schemas.microsoft.com/office/drawing/2014/main" id="{5EB1A220-0695-4049-840E-DD732C0D10C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a:extLst>
            <a:ext uri="{FF2B5EF4-FFF2-40B4-BE49-F238E27FC236}">
              <a16:creationId xmlns:a16="http://schemas.microsoft.com/office/drawing/2014/main" id="{645EDCF3-D426-43E6-A756-D1CEB18651B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a:extLst>
            <a:ext uri="{FF2B5EF4-FFF2-40B4-BE49-F238E27FC236}">
              <a16:creationId xmlns:a16="http://schemas.microsoft.com/office/drawing/2014/main" id="{E36348F2-9DBD-48C7-8406-3EE4A98F96E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a:extLst>
            <a:ext uri="{FF2B5EF4-FFF2-40B4-BE49-F238E27FC236}">
              <a16:creationId xmlns:a16="http://schemas.microsoft.com/office/drawing/2014/main" id="{90C998B9-8205-4864-A56D-A8E4F3EC795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a:extLst>
            <a:ext uri="{FF2B5EF4-FFF2-40B4-BE49-F238E27FC236}">
              <a16:creationId xmlns:a16="http://schemas.microsoft.com/office/drawing/2014/main" id="{131085E5-8826-4458-8623-9EBA7F55668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a:extLst>
            <a:ext uri="{FF2B5EF4-FFF2-40B4-BE49-F238E27FC236}">
              <a16:creationId xmlns:a16="http://schemas.microsoft.com/office/drawing/2014/main" id="{91CB8DAA-55B7-4DD1-8C46-F23525FF4FA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a:extLst>
            <a:ext uri="{FF2B5EF4-FFF2-40B4-BE49-F238E27FC236}">
              <a16:creationId xmlns:a16="http://schemas.microsoft.com/office/drawing/2014/main" id="{A742345B-8F74-4A20-AEE2-E28A0FB617E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a:extLst>
            <a:ext uri="{FF2B5EF4-FFF2-40B4-BE49-F238E27FC236}">
              <a16:creationId xmlns:a16="http://schemas.microsoft.com/office/drawing/2014/main" id="{E43C700E-EAF8-4EBD-82F1-EB6BE49A401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a:extLst>
            <a:ext uri="{FF2B5EF4-FFF2-40B4-BE49-F238E27FC236}">
              <a16:creationId xmlns:a16="http://schemas.microsoft.com/office/drawing/2014/main" id="{D0BE4919-5FD6-4D10-856F-A43F1EEA66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6" name="直線コネクタ 305">
          <a:extLst>
            <a:ext uri="{FF2B5EF4-FFF2-40B4-BE49-F238E27FC236}">
              <a16:creationId xmlns:a16="http://schemas.microsoft.com/office/drawing/2014/main" id="{7C697988-4B40-40F0-826D-9B47DF2117F3}"/>
            </a:ext>
          </a:extLst>
        </xdr:cNvPr>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7" name="【認定こども園・幼稚園・保育所】&#10;有形固定資産減価償却率最小値テキスト">
          <a:extLst>
            <a:ext uri="{FF2B5EF4-FFF2-40B4-BE49-F238E27FC236}">
              <a16:creationId xmlns:a16="http://schemas.microsoft.com/office/drawing/2014/main" id="{D4150B17-2760-4A3A-BA01-1130D9B86A38}"/>
            </a:ext>
          </a:extLst>
        </xdr:cNvPr>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8" name="直線コネクタ 307">
          <a:extLst>
            <a:ext uri="{FF2B5EF4-FFF2-40B4-BE49-F238E27FC236}">
              <a16:creationId xmlns:a16="http://schemas.microsoft.com/office/drawing/2014/main" id="{6C17FE3F-A653-440C-ABBB-072DBF52AE00}"/>
            </a:ext>
          </a:extLst>
        </xdr:cNvPr>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9" name="【認定こども園・幼稚園・保育所】&#10;有形固定資産減価償却率最大値テキスト">
          <a:extLst>
            <a:ext uri="{FF2B5EF4-FFF2-40B4-BE49-F238E27FC236}">
              <a16:creationId xmlns:a16="http://schemas.microsoft.com/office/drawing/2014/main" id="{25E7AA38-8127-4D3F-80C1-53A1E90D18A1}"/>
            </a:ext>
          </a:extLst>
        </xdr:cNvPr>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10" name="直線コネクタ 309">
          <a:extLst>
            <a:ext uri="{FF2B5EF4-FFF2-40B4-BE49-F238E27FC236}">
              <a16:creationId xmlns:a16="http://schemas.microsoft.com/office/drawing/2014/main" id="{32345918-09B2-4325-8250-93EB60D8E1B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11" name="【認定こども園・幼稚園・保育所】&#10;有形固定資産減価償却率平均値テキスト">
          <a:extLst>
            <a:ext uri="{FF2B5EF4-FFF2-40B4-BE49-F238E27FC236}">
              <a16:creationId xmlns:a16="http://schemas.microsoft.com/office/drawing/2014/main" id="{B23C1223-9FD6-4C1E-B880-6F535B064554}"/>
            </a:ext>
          </a:extLst>
        </xdr:cNvPr>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2" name="フローチャート : 判断 311">
          <a:extLst>
            <a:ext uri="{FF2B5EF4-FFF2-40B4-BE49-F238E27FC236}">
              <a16:creationId xmlns:a16="http://schemas.microsoft.com/office/drawing/2014/main" id="{6215E098-6C9C-4F1D-98B0-8BE50E15C801}"/>
            </a:ext>
          </a:extLst>
        </xdr:cNvPr>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3" name="フローチャート : 判断 312">
          <a:extLst>
            <a:ext uri="{FF2B5EF4-FFF2-40B4-BE49-F238E27FC236}">
              <a16:creationId xmlns:a16="http://schemas.microsoft.com/office/drawing/2014/main" id="{0E98605F-242E-43CA-A8A3-7C7CB8C7EAF1}"/>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6C37F82A-8DA5-408A-9099-AF26B8C516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62D30109-00D4-4D10-A608-AA485483C47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97B0C859-D387-4320-A38C-EE59D2FE65C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1EA39A4E-9A8C-4501-9D28-F889860ADC4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F7AAC97D-51EA-499E-AF8D-20D6D3CD37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13970</xdr:rowOff>
    </xdr:from>
    <xdr:to>
      <xdr:col>22</xdr:col>
      <xdr:colOff>415925</xdr:colOff>
      <xdr:row>36</xdr:row>
      <xdr:rowOff>115570</xdr:rowOff>
    </xdr:to>
    <xdr:sp macro="" textlink="">
      <xdr:nvSpPr>
        <xdr:cNvPr id="319" name="円/楕円 318">
          <a:extLst>
            <a:ext uri="{FF2B5EF4-FFF2-40B4-BE49-F238E27FC236}">
              <a16:creationId xmlns:a16="http://schemas.microsoft.com/office/drawing/2014/main" id="{B33BBEEE-5094-43C5-ACF7-26B16D062CFB}"/>
            </a:ext>
          </a:extLst>
        </xdr:cNvPr>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20" name="n_1aveValue【認定こども園・幼稚園・保育所】&#10;有形固定資産減価償却率">
          <a:extLst>
            <a:ext uri="{FF2B5EF4-FFF2-40B4-BE49-F238E27FC236}">
              <a16:creationId xmlns:a16="http://schemas.microsoft.com/office/drawing/2014/main" id="{26DEA220-9DE3-4253-AF20-300358F07FC9}"/>
            </a:ext>
          </a:extLst>
        </xdr:cNvPr>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132097</xdr:rowOff>
    </xdr:from>
    <xdr:ext cx="405111" cy="259045"/>
    <xdr:sp macro="" textlink="">
      <xdr:nvSpPr>
        <xdr:cNvPr id="321" name="n_1mainValue【認定こども園・幼稚園・保育所】&#10;有形固定資産減価償却率">
          <a:extLst>
            <a:ext uri="{FF2B5EF4-FFF2-40B4-BE49-F238E27FC236}">
              <a16:creationId xmlns:a16="http://schemas.microsoft.com/office/drawing/2014/main" id="{731DD1A4-E4D2-4F33-A9B9-AF22E310ABB9}"/>
            </a:ext>
          </a:extLst>
        </xdr:cNvPr>
        <xdr:cNvSpPr txBox="1"/>
      </xdr:nvSpPr>
      <xdr:spPr>
        <a:xfrm>
          <a:off x="15266043"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a:extLst>
            <a:ext uri="{FF2B5EF4-FFF2-40B4-BE49-F238E27FC236}">
              <a16:creationId xmlns:a16="http://schemas.microsoft.com/office/drawing/2014/main" id="{733D10F0-236C-4FB4-83A3-60CA65EEBE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a:extLst>
            <a:ext uri="{FF2B5EF4-FFF2-40B4-BE49-F238E27FC236}">
              <a16:creationId xmlns:a16="http://schemas.microsoft.com/office/drawing/2014/main" id="{67D470C0-7710-4D90-A89A-2F57AABEAB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a:extLst>
            <a:ext uri="{FF2B5EF4-FFF2-40B4-BE49-F238E27FC236}">
              <a16:creationId xmlns:a16="http://schemas.microsoft.com/office/drawing/2014/main" id="{EE3C47D9-B618-4DDD-BE7C-6749D23F39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a:extLst>
            <a:ext uri="{FF2B5EF4-FFF2-40B4-BE49-F238E27FC236}">
              <a16:creationId xmlns:a16="http://schemas.microsoft.com/office/drawing/2014/main" id="{1E68D342-FD71-4C8A-8EF3-C93467504AD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a:extLst>
            <a:ext uri="{FF2B5EF4-FFF2-40B4-BE49-F238E27FC236}">
              <a16:creationId xmlns:a16="http://schemas.microsoft.com/office/drawing/2014/main" id="{A9789493-BE56-43E3-8474-6FFE1844F2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a:extLst>
            <a:ext uri="{FF2B5EF4-FFF2-40B4-BE49-F238E27FC236}">
              <a16:creationId xmlns:a16="http://schemas.microsoft.com/office/drawing/2014/main" id="{0E5FC797-8016-4DDD-99C8-162E772625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a:extLst>
            <a:ext uri="{FF2B5EF4-FFF2-40B4-BE49-F238E27FC236}">
              <a16:creationId xmlns:a16="http://schemas.microsoft.com/office/drawing/2014/main" id="{53E7ECE4-41BE-4859-B3C1-5F368B11F09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a:extLst>
            <a:ext uri="{FF2B5EF4-FFF2-40B4-BE49-F238E27FC236}">
              <a16:creationId xmlns:a16="http://schemas.microsoft.com/office/drawing/2014/main" id="{0D09BF3C-5AE6-464B-9969-B89F51B52D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a:extLst>
            <a:ext uri="{FF2B5EF4-FFF2-40B4-BE49-F238E27FC236}">
              <a16:creationId xmlns:a16="http://schemas.microsoft.com/office/drawing/2014/main" id="{AD69D90B-AD5C-46EF-A7C9-196C5D79B7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a:extLst>
            <a:ext uri="{FF2B5EF4-FFF2-40B4-BE49-F238E27FC236}">
              <a16:creationId xmlns:a16="http://schemas.microsoft.com/office/drawing/2014/main" id="{4997CAD4-286F-4A3E-87C2-C1FEB03F5A9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a:extLst>
            <a:ext uri="{FF2B5EF4-FFF2-40B4-BE49-F238E27FC236}">
              <a16:creationId xmlns:a16="http://schemas.microsoft.com/office/drawing/2014/main" id="{B34FBF2D-B66F-4C13-9540-FBAA2F82BCF7}"/>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a:extLst>
            <a:ext uri="{FF2B5EF4-FFF2-40B4-BE49-F238E27FC236}">
              <a16:creationId xmlns:a16="http://schemas.microsoft.com/office/drawing/2014/main" id="{1414862A-5F6C-4D15-8B7B-5A9B6C91573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a:extLst>
            <a:ext uri="{FF2B5EF4-FFF2-40B4-BE49-F238E27FC236}">
              <a16:creationId xmlns:a16="http://schemas.microsoft.com/office/drawing/2014/main" id="{956042BB-6643-4D9A-BADD-A4ED6CA1DA4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a:extLst>
            <a:ext uri="{FF2B5EF4-FFF2-40B4-BE49-F238E27FC236}">
              <a16:creationId xmlns:a16="http://schemas.microsoft.com/office/drawing/2014/main" id="{A55FC238-9F0F-4DF2-81A5-56398FC7CE0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a:extLst>
            <a:ext uri="{FF2B5EF4-FFF2-40B4-BE49-F238E27FC236}">
              <a16:creationId xmlns:a16="http://schemas.microsoft.com/office/drawing/2014/main" id="{095FFFD1-92B4-434B-B8E8-568B39CE11F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a:extLst>
            <a:ext uri="{FF2B5EF4-FFF2-40B4-BE49-F238E27FC236}">
              <a16:creationId xmlns:a16="http://schemas.microsoft.com/office/drawing/2014/main" id="{90ABE809-1F24-4A75-A10A-F3617F8305F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a:extLst>
            <a:ext uri="{FF2B5EF4-FFF2-40B4-BE49-F238E27FC236}">
              <a16:creationId xmlns:a16="http://schemas.microsoft.com/office/drawing/2014/main" id="{45C4D2ED-323A-40BE-BCDF-FB336095FEE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a:extLst>
            <a:ext uri="{FF2B5EF4-FFF2-40B4-BE49-F238E27FC236}">
              <a16:creationId xmlns:a16="http://schemas.microsoft.com/office/drawing/2014/main" id="{E63D9320-E3C5-4436-BA69-83F87590463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a:extLst>
            <a:ext uri="{FF2B5EF4-FFF2-40B4-BE49-F238E27FC236}">
              <a16:creationId xmlns:a16="http://schemas.microsoft.com/office/drawing/2014/main" id="{2DA9614D-3688-4FDC-AEAD-68BDFB4FAFE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a:extLst>
            <a:ext uri="{FF2B5EF4-FFF2-40B4-BE49-F238E27FC236}">
              <a16:creationId xmlns:a16="http://schemas.microsoft.com/office/drawing/2014/main" id="{F3FE68CA-9E40-4426-AF93-BD5999820D7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a:extLst>
            <a:ext uri="{FF2B5EF4-FFF2-40B4-BE49-F238E27FC236}">
              <a16:creationId xmlns:a16="http://schemas.microsoft.com/office/drawing/2014/main" id="{7FEEE100-DE96-4F54-B248-08CE1092DAD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a:extLst>
            <a:ext uri="{FF2B5EF4-FFF2-40B4-BE49-F238E27FC236}">
              <a16:creationId xmlns:a16="http://schemas.microsoft.com/office/drawing/2014/main" id="{C80A67E7-22CE-41A7-A278-C6C22EE6A0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4" name="直線コネクタ 343">
          <a:extLst>
            <a:ext uri="{FF2B5EF4-FFF2-40B4-BE49-F238E27FC236}">
              <a16:creationId xmlns:a16="http://schemas.microsoft.com/office/drawing/2014/main" id="{92A80868-BF52-43A3-8F7F-A41DA2F634EB}"/>
            </a:ext>
          </a:extLst>
        </xdr:cNvPr>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5" name="【認定こども園・幼稚園・保育所】&#10;一人当たり面積最小値テキスト">
          <a:extLst>
            <a:ext uri="{FF2B5EF4-FFF2-40B4-BE49-F238E27FC236}">
              <a16:creationId xmlns:a16="http://schemas.microsoft.com/office/drawing/2014/main" id="{CEB904AE-5B9D-44D4-89FA-07E84B16673F}"/>
            </a:ext>
          </a:extLst>
        </xdr:cNvPr>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6" name="直線コネクタ 345">
          <a:extLst>
            <a:ext uri="{FF2B5EF4-FFF2-40B4-BE49-F238E27FC236}">
              <a16:creationId xmlns:a16="http://schemas.microsoft.com/office/drawing/2014/main" id="{C61EC546-0EA3-42E6-B338-462027FADE6E}"/>
            </a:ext>
          </a:extLst>
        </xdr:cNvPr>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7" name="【認定こども園・幼稚園・保育所】&#10;一人当たり面積最大値テキスト">
          <a:extLst>
            <a:ext uri="{FF2B5EF4-FFF2-40B4-BE49-F238E27FC236}">
              <a16:creationId xmlns:a16="http://schemas.microsoft.com/office/drawing/2014/main" id="{4719D0D9-E721-41EF-86F3-F433EC15DE95}"/>
            </a:ext>
          </a:extLst>
        </xdr:cNvPr>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8" name="直線コネクタ 347">
          <a:extLst>
            <a:ext uri="{FF2B5EF4-FFF2-40B4-BE49-F238E27FC236}">
              <a16:creationId xmlns:a16="http://schemas.microsoft.com/office/drawing/2014/main" id="{CD144E82-633D-413B-A199-B38C2E23AB39}"/>
            </a:ext>
          </a:extLst>
        </xdr:cNvPr>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349" name="【認定こども園・幼稚園・保育所】&#10;一人当たり面積平均値テキスト">
          <a:extLst>
            <a:ext uri="{FF2B5EF4-FFF2-40B4-BE49-F238E27FC236}">
              <a16:creationId xmlns:a16="http://schemas.microsoft.com/office/drawing/2014/main" id="{5EEC897A-A8FB-4325-A0DB-F58119BC208F}"/>
            </a:ext>
          </a:extLst>
        </xdr:cNvPr>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50" name="フローチャート : 判断 349">
          <a:extLst>
            <a:ext uri="{FF2B5EF4-FFF2-40B4-BE49-F238E27FC236}">
              <a16:creationId xmlns:a16="http://schemas.microsoft.com/office/drawing/2014/main" id="{4C822D21-BBE1-4274-AE8A-A0AB20644272}"/>
            </a:ext>
          </a:extLst>
        </xdr:cNvPr>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351" name="フローチャート : 判断 350">
          <a:extLst>
            <a:ext uri="{FF2B5EF4-FFF2-40B4-BE49-F238E27FC236}">
              <a16:creationId xmlns:a16="http://schemas.microsoft.com/office/drawing/2014/main" id="{464D68AA-5CDE-49C5-8201-DCD3E7D2CDC2}"/>
            </a:ext>
          </a:extLst>
        </xdr:cNvPr>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62590830-5F88-4C80-9A7F-771AEA2A9C2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6C023C29-1DB2-4117-8C4F-CEACB74757F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2C2AB984-4DBC-4983-8DCA-132D097898E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AEC58E0D-BB37-4D89-8682-714804510E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492F4566-D190-4898-A59C-8A6B0602BF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125984</xdr:rowOff>
    </xdr:from>
    <xdr:to>
      <xdr:col>31</xdr:col>
      <xdr:colOff>85725</xdr:colOff>
      <xdr:row>33</xdr:row>
      <xdr:rowOff>56134</xdr:rowOff>
    </xdr:to>
    <xdr:sp macro="" textlink="">
      <xdr:nvSpPr>
        <xdr:cNvPr id="357" name="円/楕円 356">
          <a:extLst>
            <a:ext uri="{FF2B5EF4-FFF2-40B4-BE49-F238E27FC236}">
              <a16:creationId xmlns:a16="http://schemas.microsoft.com/office/drawing/2014/main" id="{4F14F399-9D44-4F22-B44B-66DB0E8EF743}"/>
            </a:ext>
          </a:extLst>
        </xdr:cNvPr>
        <xdr:cNvSpPr/>
      </xdr:nvSpPr>
      <xdr:spPr>
        <a:xfrm>
          <a:off x="21272500" y="561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3827</xdr:rowOff>
    </xdr:from>
    <xdr:ext cx="469744" cy="259045"/>
    <xdr:sp macro="" textlink="">
      <xdr:nvSpPr>
        <xdr:cNvPr id="358" name="n_1aveValue【認定こども園・幼稚園・保育所】&#10;一人当たり面積">
          <a:extLst>
            <a:ext uri="{FF2B5EF4-FFF2-40B4-BE49-F238E27FC236}">
              <a16:creationId xmlns:a16="http://schemas.microsoft.com/office/drawing/2014/main" id="{22BD17BB-8AE7-408E-B9DF-2291F0B02F57}"/>
            </a:ext>
          </a:extLst>
        </xdr:cNvPr>
        <xdr:cNvSpPr txBox="1"/>
      </xdr:nvSpPr>
      <xdr:spPr>
        <a:xfrm>
          <a:off x="210757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72661</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02ABD5BE-A05E-40FF-8A7D-9D7D4245AFB2}"/>
            </a:ext>
          </a:extLst>
        </xdr:cNvPr>
        <xdr:cNvSpPr txBox="1"/>
      </xdr:nvSpPr>
      <xdr:spPr>
        <a:xfrm>
          <a:off x="21075727" y="53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a:extLst>
            <a:ext uri="{FF2B5EF4-FFF2-40B4-BE49-F238E27FC236}">
              <a16:creationId xmlns:a16="http://schemas.microsoft.com/office/drawing/2014/main" id="{09D8916D-A274-47C7-8CD3-E296098F47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a:extLst>
            <a:ext uri="{FF2B5EF4-FFF2-40B4-BE49-F238E27FC236}">
              <a16:creationId xmlns:a16="http://schemas.microsoft.com/office/drawing/2014/main" id="{3388C1F8-C629-4A45-8F3E-36605E710F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a:extLst>
            <a:ext uri="{FF2B5EF4-FFF2-40B4-BE49-F238E27FC236}">
              <a16:creationId xmlns:a16="http://schemas.microsoft.com/office/drawing/2014/main" id="{DA5E8F27-6A30-4A0B-8593-60BDF41392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a:extLst>
            <a:ext uri="{FF2B5EF4-FFF2-40B4-BE49-F238E27FC236}">
              <a16:creationId xmlns:a16="http://schemas.microsoft.com/office/drawing/2014/main" id="{42EEA99B-E75B-4335-A371-F7D08BD116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a:extLst>
            <a:ext uri="{FF2B5EF4-FFF2-40B4-BE49-F238E27FC236}">
              <a16:creationId xmlns:a16="http://schemas.microsoft.com/office/drawing/2014/main" id="{CB440342-BBC7-4582-AC67-705C00E553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a:extLst>
            <a:ext uri="{FF2B5EF4-FFF2-40B4-BE49-F238E27FC236}">
              <a16:creationId xmlns:a16="http://schemas.microsoft.com/office/drawing/2014/main" id="{FEF4743C-1D3D-41CD-B3BE-2981F8C8F2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a:extLst>
            <a:ext uri="{FF2B5EF4-FFF2-40B4-BE49-F238E27FC236}">
              <a16:creationId xmlns:a16="http://schemas.microsoft.com/office/drawing/2014/main" id="{440A66B0-A3A4-4519-AB50-165DE5718A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a:extLst>
            <a:ext uri="{FF2B5EF4-FFF2-40B4-BE49-F238E27FC236}">
              <a16:creationId xmlns:a16="http://schemas.microsoft.com/office/drawing/2014/main" id="{8E9CAD8A-F882-4691-833E-74199520E3D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334B365D-A232-4ADC-B836-1E9F77A732F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a:extLst>
            <a:ext uri="{FF2B5EF4-FFF2-40B4-BE49-F238E27FC236}">
              <a16:creationId xmlns:a16="http://schemas.microsoft.com/office/drawing/2014/main" id="{DC464190-2D40-4D45-83B0-BD9F87939D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a:extLst>
            <a:ext uri="{FF2B5EF4-FFF2-40B4-BE49-F238E27FC236}">
              <a16:creationId xmlns:a16="http://schemas.microsoft.com/office/drawing/2014/main" id="{E9BC7E2B-73C9-4B3B-8D2C-DFA18CF6A6E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a:extLst>
            <a:ext uri="{FF2B5EF4-FFF2-40B4-BE49-F238E27FC236}">
              <a16:creationId xmlns:a16="http://schemas.microsoft.com/office/drawing/2014/main" id="{67A545A5-FD08-4282-A572-6D5D76836D6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2" name="テキスト ボックス 371">
          <a:extLst>
            <a:ext uri="{FF2B5EF4-FFF2-40B4-BE49-F238E27FC236}">
              <a16:creationId xmlns:a16="http://schemas.microsoft.com/office/drawing/2014/main" id="{E4B9F8C9-BAD4-497F-9249-E3A1F719857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a:extLst>
            <a:ext uri="{FF2B5EF4-FFF2-40B4-BE49-F238E27FC236}">
              <a16:creationId xmlns:a16="http://schemas.microsoft.com/office/drawing/2014/main" id="{30874741-C1F6-41CC-9F35-26F055FA97D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a:extLst>
            <a:ext uri="{FF2B5EF4-FFF2-40B4-BE49-F238E27FC236}">
              <a16:creationId xmlns:a16="http://schemas.microsoft.com/office/drawing/2014/main" id="{63CEF7CB-BD31-436D-BE1A-870A115AE70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a:extLst>
            <a:ext uri="{FF2B5EF4-FFF2-40B4-BE49-F238E27FC236}">
              <a16:creationId xmlns:a16="http://schemas.microsoft.com/office/drawing/2014/main" id="{224346EC-734F-43C4-BB7D-35F391038EF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a:extLst>
            <a:ext uri="{FF2B5EF4-FFF2-40B4-BE49-F238E27FC236}">
              <a16:creationId xmlns:a16="http://schemas.microsoft.com/office/drawing/2014/main" id="{2C98233B-3667-4E2E-8F65-AD106407FE3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a:extLst>
            <a:ext uri="{FF2B5EF4-FFF2-40B4-BE49-F238E27FC236}">
              <a16:creationId xmlns:a16="http://schemas.microsoft.com/office/drawing/2014/main" id="{9F151714-B199-4503-A1C1-07FEE4DFED7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a:extLst>
            <a:ext uri="{FF2B5EF4-FFF2-40B4-BE49-F238E27FC236}">
              <a16:creationId xmlns:a16="http://schemas.microsoft.com/office/drawing/2014/main" id="{4BC92427-9B00-41F5-B037-7E21E837F14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a:extLst>
            <a:ext uri="{FF2B5EF4-FFF2-40B4-BE49-F238E27FC236}">
              <a16:creationId xmlns:a16="http://schemas.microsoft.com/office/drawing/2014/main" id="{7D710337-C4C2-4F0A-A1DA-9471B077776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a:extLst>
            <a:ext uri="{FF2B5EF4-FFF2-40B4-BE49-F238E27FC236}">
              <a16:creationId xmlns:a16="http://schemas.microsoft.com/office/drawing/2014/main" id="{01D2D3A2-7722-45D2-AD57-C0BF63E4A0F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a:extLst>
            <a:ext uri="{FF2B5EF4-FFF2-40B4-BE49-F238E27FC236}">
              <a16:creationId xmlns:a16="http://schemas.microsoft.com/office/drawing/2014/main" id="{B888F655-1F4C-458C-B379-85F64A70BA4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2" name="テキスト ボックス 381">
          <a:extLst>
            <a:ext uri="{FF2B5EF4-FFF2-40B4-BE49-F238E27FC236}">
              <a16:creationId xmlns:a16="http://schemas.microsoft.com/office/drawing/2014/main" id="{FFE2D902-DCFC-49A4-99C7-8126B2E5A7E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a:extLst>
            <a:ext uri="{FF2B5EF4-FFF2-40B4-BE49-F238E27FC236}">
              <a16:creationId xmlns:a16="http://schemas.microsoft.com/office/drawing/2014/main" id="{EACAA5F6-E972-4FA2-A404-5E0B440A139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a:extLst>
            <a:ext uri="{FF2B5EF4-FFF2-40B4-BE49-F238E27FC236}">
              <a16:creationId xmlns:a16="http://schemas.microsoft.com/office/drawing/2014/main" id="{9039A157-17EA-411B-BC59-A5664EF9FBD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a:extLst>
            <a:ext uri="{FF2B5EF4-FFF2-40B4-BE49-F238E27FC236}">
              <a16:creationId xmlns:a16="http://schemas.microsoft.com/office/drawing/2014/main" id="{85229201-AC9B-4DD6-A091-94F2EB2449C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6" name="直線コネクタ 385">
          <a:extLst>
            <a:ext uri="{FF2B5EF4-FFF2-40B4-BE49-F238E27FC236}">
              <a16:creationId xmlns:a16="http://schemas.microsoft.com/office/drawing/2014/main" id="{3714A7E1-B4D1-482B-98E7-E6489A94D0A2}"/>
            </a:ext>
          </a:extLst>
        </xdr:cNvPr>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7" name="【学校施設】&#10;有形固定資産減価償却率最小値テキスト">
          <a:extLst>
            <a:ext uri="{FF2B5EF4-FFF2-40B4-BE49-F238E27FC236}">
              <a16:creationId xmlns:a16="http://schemas.microsoft.com/office/drawing/2014/main" id="{701CA5C7-864B-4EA2-AE99-AA9CB0B368FF}"/>
            </a:ext>
          </a:extLst>
        </xdr:cNvPr>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8" name="直線コネクタ 387">
          <a:extLst>
            <a:ext uri="{FF2B5EF4-FFF2-40B4-BE49-F238E27FC236}">
              <a16:creationId xmlns:a16="http://schemas.microsoft.com/office/drawing/2014/main" id="{935D02F5-557E-4D93-A171-4B452FF65A1D}"/>
            </a:ext>
          </a:extLst>
        </xdr:cNvPr>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9" name="【学校施設】&#10;有形固定資産減価償却率最大値テキスト">
          <a:extLst>
            <a:ext uri="{FF2B5EF4-FFF2-40B4-BE49-F238E27FC236}">
              <a16:creationId xmlns:a16="http://schemas.microsoft.com/office/drawing/2014/main" id="{D50C136F-798D-4417-9ABB-C66B77D54DB9}"/>
            </a:ext>
          </a:extLst>
        </xdr:cNvPr>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90" name="直線コネクタ 389">
          <a:extLst>
            <a:ext uri="{FF2B5EF4-FFF2-40B4-BE49-F238E27FC236}">
              <a16:creationId xmlns:a16="http://schemas.microsoft.com/office/drawing/2014/main" id="{700C029E-2869-4FA7-995B-E0A104FCFBE2}"/>
            </a:ext>
          </a:extLst>
        </xdr:cNvPr>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91" name="【学校施設】&#10;有形固定資産減価償却率平均値テキスト">
          <a:extLst>
            <a:ext uri="{FF2B5EF4-FFF2-40B4-BE49-F238E27FC236}">
              <a16:creationId xmlns:a16="http://schemas.microsoft.com/office/drawing/2014/main" id="{65BCB104-2EA2-4B56-9C74-A2C6E45FF90D}"/>
            </a:ext>
          </a:extLst>
        </xdr:cNvPr>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2" name="フローチャート : 判断 391">
          <a:extLst>
            <a:ext uri="{FF2B5EF4-FFF2-40B4-BE49-F238E27FC236}">
              <a16:creationId xmlns:a16="http://schemas.microsoft.com/office/drawing/2014/main" id="{20C5FDF9-3BDE-47AA-ADDA-DD48E849C97D}"/>
            </a:ext>
          </a:extLst>
        </xdr:cNvPr>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93" name="フローチャート : 判断 392">
          <a:extLst>
            <a:ext uri="{FF2B5EF4-FFF2-40B4-BE49-F238E27FC236}">
              <a16:creationId xmlns:a16="http://schemas.microsoft.com/office/drawing/2014/main" id="{6978D8A7-5A20-4392-9B09-1ECEBB85F62E}"/>
            </a:ext>
          </a:extLst>
        </xdr:cNvPr>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4291069B-DE23-4DA6-AAAA-84EFF42E9D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3F5CC87C-9128-43CD-86DE-41468602149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A1B47CC-793F-48BC-86CE-0E80799652E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6FB4419E-D5D8-4181-88A7-3F647052EC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9DFB8EA9-A9CC-4D5E-8089-2502528B1B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168003</xdr:rowOff>
    </xdr:from>
    <xdr:to>
      <xdr:col>22</xdr:col>
      <xdr:colOff>415925</xdr:colOff>
      <xdr:row>57</xdr:row>
      <xdr:rowOff>98153</xdr:rowOff>
    </xdr:to>
    <xdr:sp macro="" textlink="">
      <xdr:nvSpPr>
        <xdr:cNvPr id="399" name="円/楕円 398">
          <a:extLst>
            <a:ext uri="{FF2B5EF4-FFF2-40B4-BE49-F238E27FC236}">
              <a16:creationId xmlns:a16="http://schemas.microsoft.com/office/drawing/2014/main" id="{E37F5158-CAA4-49AA-9AC0-CFBA5E0339E7}"/>
            </a:ext>
          </a:extLst>
        </xdr:cNvPr>
        <xdr:cNvSpPr/>
      </xdr:nvSpPr>
      <xdr:spPr>
        <a:xfrm>
          <a:off x="15430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400" name="n_1aveValue【学校施設】&#10;有形固定資産減価償却率">
          <a:extLst>
            <a:ext uri="{FF2B5EF4-FFF2-40B4-BE49-F238E27FC236}">
              <a16:creationId xmlns:a16="http://schemas.microsoft.com/office/drawing/2014/main" id="{5523568F-93F9-4D98-8AF3-E8E34DF2BB2A}"/>
            </a:ext>
          </a:extLst>
        </xdr:cNvPr>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114680</xdr:rowOff>
    </xdr:from>
    <xdr:ext cx="405111" cy="259045"/>
    <xdr:sp macro="" textlink="">
      <xdr:nvSpPr>
        <xdr:cNvPr id="401" name="n_1mainValue【学校施設】&#10;有形固定資産減価償却率">
          <a:extLst>
            <a:ext uri="{FF2B5EF4-FFF2-40B4-BE49-F238E27FC236}">
              <a16:creationId xmlns:a16="http://schemas.microsoft.com/office/drawing/2014/main" id="{4101C69C-5F7A-425D-93A5-D217BCBA2205}"/>
            </a:ext>
          </a:extLst>
        </xdr:cNvPr>
        <xdr:cNvSpPr txBox="1"/>
      </xdr:nvSpPr>
      <xdr:spPr>
        <a:xfrm>
          <a:off x="15266043"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a:extLst>
            <a:ext uri="{FF2B5EF4-FFF2-40B4-BE49-F238E27FC236}">
              <a16:creationId xmlns:a16="http://schemas.microsoft.com/office/drawing/2014/main" id="{97F124D8-9A68-4B0D-A896-89BAA03CCCC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a:extLst>
            <a:ext uri="{FF2B5EF4-FFF2-40B4-BE49-F238E27FC236}">
              <a16:creationId xmlns:a16="http://schemas.microsoft.com/office/drawing/2014/main" id="{FDBB1E29-490D-4EA5-9DCD-C5A39F3E5E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a:extLst>
            <a:ext uri="{FF2B5EF4-FFF2-40B4-BE49-F238E27FC236}">
              <a16:creationId xmlns:a16="http://schemas.microsoft.com/office/drawing/2014/main" id="{235160F4-5F3F-4550-BB75-6A0DCF7D48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a:extLst>
            <a:ext uri="{FF2B5EF4-FFF2-40B4-BE49-F238E27FC236}">
              <a16:creationId xmlns:a16="http://schemas.microsoft.com/office/drawing/2014/main" id="{61333F59-5F35-4B5B-8865-2744B4B0B7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a:extLst>
            <a:ext uri="{FF2B5EF4-FFF2-40B4-BE49-F238E27FC236}">
              <a16:creationId xmlns:a16="http://schemas.microsoft.com/office/drawing/2014/main" id="{5E9B32B2-19E4-4613-B4CA-EB297AA5C9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a:extLst>
            <a:ext uri="{FF2B5EF4-FFF2-40B4-BE49-F238E27FC236}">
              <a16:creationId xmlns:a16="http://schemas.microsoft.com/office/drawing/2014/main" id="{62882CB2-5C4B-4C90-BECD-9C69F0AC16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a:extLst>
            <a:ext uri="{FF2B5EF4-FFF2-40B4-BE49-F238E27FC236}">
              <a16:creationId xmlns:a16="http://schemas.microsoft.com/office/drawing/2014/main" id="{B6163F31-8B5A-4E08-BBE7-72446A289A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a:extLst>
            <a:ext uri="{FF2B5EF4-FFF2-40B4-BE49-F238E27FC236}">
              <a16:creationId xmlns:a16="http://schemas.microsoft.com/office/drawing/2014/main" id="{7C367A45-F1BD-4AAE-A7C4-236477ABE25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a:extLst>
            <a:ext uri="{FF2B5EF4-FFF2-40B4-BE49-F238E27FC236}">
              <a16:creationId xmlns:a16="http://schemas.microsoft.com/office/drawing/2014/main" id="{F3EFCA14-E8D3-4D8B-9DF7-41804FC6030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a:extLst>
            <a:ext uri="{FF2B5EF4-FFF2-40B4-BE49-F238E27FC236}">
              <a16:creationId xmlns:a16="http://schemas.microsoft.com/office/drawing/2014/main" id="{16206B32-CC71-44E0-9774-6B7665CA1C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a:extLst>
            <a:ext uri="{FF2B5EF4-FFF2-40B4-BE49-F238E27FC236}">
              <a16:creationId xmlns:a16="http://schemas.microsoft.com/office/drawing/2014/main" id="{1D792659-B3F9-4F61-9275-22256AF5308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a:extLst>
            <a:ext uri="{FF2B5EF4-FFF2-40B4-BE49-F238E27FC236}">
              <a16:creationId xmlns:a16="http://schemas.microsoft.com/office/drawing/2014/main" id="{8AF4C265-4E29-416D-A1B0-E7C56D55084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a:extLst>
            <a:ext uri="{FF2B5EF4-FFF2-40B4-BE49-F238E27FC236}">
              <a16:creationId xmlns:a16="http://schemas.microsoft.com/office/drawing/2014/main" id="{993A66B2-E09B-45A5-8658-74C3AF77DEA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a:extLst>
            <a:ext uri="{FF2B5EF4-FFF2-40B4-BE49-F238E27FC236}">
              <a16:creationId xmlns:a16="http://schemas.microsoft.com/office/drawing/2014/main" id="{98EDE6BB-603A-498C-803B-67AB756C942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a:extLst>
            <a:ext uri="{FF2B5EF4-FFF2-40B4-BE49-F238E27FC236}">
              <a16:creationId xmlns:a16="http://schemas.microsoft.com/office/drawing/2014/main" id="{0D2B2322-CFD6-445C-BAE5-4829533BE3E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a:extLst>
            <a:ext uri="{FF2B5EF4-FFF2-40B4-BE49-F238E27FC236}">
              <a16:creationId xmlns:a16="http://schemas.microsoft.com/office/drawing/2014/main" id="{197072FA-7473-4937-8921-1D3278E9CA8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a:extLst>
            <a:ext uri="{FF2B5EF4-FFF2-40B4-BE49-F238E27FC236}">
              <a16:creationId xmlns:a16="http://schemas.microsoft.com/office/drawing/2014/main" id="{86C0B47A-142C-46F5-BD0A-2FAC2A941A8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a:extLst>
            <a:ext uri="{FF2B5EF4-FFF2-40B4-BE49-F238E27FC236}">
              <a16:creationId xmlns:a16="http://schemas.microsoft.com/office/drawing/2014/main" id="{A67F8E43-2583-4762-9492-222ED0F2656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a:extLst>
            <a:ext uri="{FF2B5EF4-FFF2-40B4-BE49-F238E27FC236}">
              <a16:creationId xmlns:a16="http://schemas.microsoft.com/office/drawing/2014/main" id="{EE670068-7BE7-42ED-AEF8-1BCADAD9675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a:extLst>
            <a:ext uri="{FF2B5EF4-FFF2-40B4-BE49-F238E27FC236}">
              <a16:creationId xmlns:a16="http://schemas.microsoft.com/office/drawing/2014/main" id="{20170737-5D50-4DC7-AA0A-FAAEC813C1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2" name="テキスト ボックス 421">
          <a:extLst>
            <a:ext uri="{FF2B5EF4-FFF2-40B4-BE49-F238E27FC236}">
              <a16:creationId xmlns:a16="http://schemas.microsoft.com/office/drawing/2014/main" id="{A9279E2E-7801-485C-BCAC-5A57E530B60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a:extLst>
            <a:ext uri="{FF2B5EF4-FFF2-40B4-BE49-F238E27FC236}">
              <a16:creationId xmlns:a16="http://schemas.microsoft.com/office/drawing/2014/main" id="{CAC4E5A8-D913-4B16-9810-96EAFD4174B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4" name="直線コネクタ 423">
          <a:extLst>
            <a:ext uri="{FF2B5EF4-FFF2-40B4-BE49-F238E27FC236}">
              <a16:creationId xmlns:a16="http://schemas.microsoft.com/office/drawing/2014/main" id="{EFD31202-E87C-4A70-A8B1-00E1510839E4}"/>
            </a:ext>
          </a:extLst>
        </xdr:cNvPr>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5" name="【学校施設】&#10;一人当たり面積最小値テキスト">
          <a:extLst>
            <a:ext uri="{FF2B5EF4-FFF2-40B4-BE49-F238E27FC236}">
              <a16:creationId xmlns:a16="http://schemas.microsoft.com/office/drawing/2014/main" id="{97152784-F63D-4F1C-90D0-4F7322B98369}"/>
            </a:ext>
          </a:extLst>
        </xdr:cNvPr>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6" name="直線コネクタ 425">
          <a:extLst>
            <a:ext uri="{FF2B5EF4-FFF2-40B4-BE49-F238E27FC236}">
              <a16:creationId xmlns:a16="http://schemas.microsoft.com/office/drawing/2014/main" id="{611AAC08-766F-40AD-B7BE-12CD673B54F8}"/>
            </a:ext>
          </a:extLst>
        </xdr:cNvPr>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7" name="【学校施設】&#10;一人当たり面積最大値テキスト">
          <a:extLst>
            <a:ext uri="{FF2B5EF4-FFF2-40B4-BE49-F238E27FC236}">
              <a16:creationId xmlns:a16="http://schemas.microsoft.com/office/drawing/2014/main" id="{AA5847E5-7A9A-43C4-824E-3C32DC6357FE}"/>
            </a:ext>
          </a:extLst>
        </xdr:cNvPr>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8" name="直線コネクタ 427">
          <a:extLst>
            <a:ext uri="{FF2B5EF4-FFF2-40B4-BE49-F238E27FC236}">
              <a16:creationId xmlns:a16="http://schemas.microsoft.com/office/drawing/2014/main" id="{D53DFE65-7A37-45B8-AF39-A5F5D9E3A896}"/>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29" name="【学校施設】&#10;一人当たり面積平均値テキスト">
          <a:extLst>
            <a:ext uri="{FF2B5EF4-FFF2-40B4-BE49-F238E27FC236}">
              <a16:creationId xmlns:a16="http://schemas.microsoft.com/office/drawing/2014/main" id="{3AFAF4D7-A913-4BB8-847A-524E4EFFC549}"/>
            </a:ext>
          </a:extLst>
        </xdr:cNvPr>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30" name="フローチャート : 判断 429">
          <a:extLst>
            <a:ext uri="{FF2B5EF4-FFF2-40B4-BE49-F238E27FC236}">
              <a16:creationId xmlns:a16="http://schemas.microsoft.com/office/drawing/2014/main" id="{32A4E882-DCA1-4898-9E4B-D922AF02454E}"/>
            </a:ext>
          </a:extLst>
        </xdr:cNvPr>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31" name="フローチャート : 判断 430">
          <a:extLst>
            <a:ext uri="{FF2B5EF4-FFF2-40B4-BE49-F238E27FC236}">
              <a16:creationId xmlns:a16="http://schemas.microsoft.com/office/drawing/2014/main" id="{72512190-6FD2-40C3-8E23-2A62A826270D}"/>
            </a:ext>
          </a:extLst>
        </xdr:cNvPr>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191B348F-F301-4A0B-94E0-2653757296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D8A1C6FD-6C33-4457-B651-24B898CDE54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17C2A26F-87BA-4FC0-AED2-4BE71F43DB8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649969C7-E018-480C-991F-731703CD57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DAC7599A-2763-4449-BE5D-E8CA1C89A3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163626</xdr:rowOff>
    </xdr:from>
    <xdr:to>
      <xdr:col>31</xdr:col>
      <xdr:colOff>85725</xdr:colOff>
      <xdr:row>62</xdr:row>
      <xdr:rowOff>93776</xdr:rowOff>
    </xdr:to>
    <xdr:sp macro="" textlink="">
      <xdr:nvSpPr>
        <xdr:cNvPr id="437" name="円/楕円 436">
          <a:extLst>
            <a:ext uri="{FF2B5EF4-FFF2-40B4-BE49-F238E27FC236}">
              <a16:creationId xmlns:a16="http://schemas.microsoft.com/office/drawing/2014/main" id="{3C8AA535-2EF7-4744-92E7-7B861F7395CD}"/>
            </a:ext>
          </a:extLst>
        </xdr:cNvPr>
        <xdr:cNvSpPr/>
      </xdr:nvSpPr>
      <xdr:spPr>
        <a:xfrm>
          <a:off x="212725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1719</xdr:rowOff>
    </xdr:from>
    <xdr:ext cx="469744" cy="259045"/>
    <xdr:sp macro="" textlink="">
      <xdr:nvSpPr>
        <xdr:cNvPr id="438" name="n_1aveValue【学校施設】&#10;一人当たり面積">
          <a:extLst>
            <a:ext uri="{FF2B5EF4-FFF2-40B4-BE49-F238E27FC236}">
              <a16:creationId xmlns:a16="http://schemas.microsoft.com/office/drawing/2014/main" id="{AE99E59A-9992-4E84-88F0-228E4453C087}"/>
            </a:ext>
          </a:extLst>
        </xdr:cNvPr>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84903</xdr:rowOff>
    </xdr:from>
    <xdr:ext cx="469744" cy="259045"/>
    <xdr:sp macro="" textlink="">
      <xdr:nvSpPr>
        <xdr:cNvPr id="439" name="n_1mainValue【学校施設】&#10;一人当たり面積">
          <a:extLst>
            <a:ext uri="{FF2B5EF4-FFF2-40B4-BE49-F238E27FC236}">
              <a16:creationId xmlns:a16="http://schemas.microsoft.com/office/drawing/2014/main" id="{A8C25E6A-4B01-4558-B00D-546D667438C2}"/>
            </a:ext>
          </a:extLst>
        </xdr:cNvPr>
        <xdr:cNvSpPr txBox="1"/>
      </xdr:nvSpPr>
      <xdr:spPr>
        <a:xfrm>
          <a:off x="21075727" y="107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a:extLst>
            <a:ext uri="{FF2B5EF4-FFF2-40B4-BE49-F238E27FC236}">
              <a16:creationId xmlns:a16="http://schemas.microsoft.com/office/drawing/2014/main" id="{E3628BF9-C43E-4D09-9B8C-5ED2832D95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a:extLst>
            <a:ext uri="{FF2B5EF4-FFF2-40B4-BE49-F238E27FC236}">
              <a16:creationId xmlns:a16="http://schemas.microsoft.com/office/drawing/2014/main" id="{2D3A3732-3966-4356-B290-F46848FD1F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a:extLst>
            <a:ext uri="{FF2B5EF4-FFF2-40B4-BE49-F238E27FC236}">
              <a16:creationId xmlns:a16="http://schemas.microsoft.com/office/drawing/2014/main" id="{AF2F09C9-F9F4-45D6-A7E3-A2E8F122CE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a:extLst>
            <a:ext uri="{FF2B5EF4-FFF2-40B4-BE49-F238E27FC236}">
              <a16:creationId xmlns:a16="http://schemas.microsoft.com/office/drawing/2014/main" id="{BFFD475A-D3ED-4F6A-A4E5-DC2FD60579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a:extLst>
            <a:ext uri="{FF2B5EF4-FFF2-40B4-BE49-F238E27FC236}">
              <a16:creationId xmlns:a16="http://schemas.microsoft.com/office/drawing/2014/main" id="{F68952AF-0BAA-4405-B830-BB6E80949C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a:extLst>
            <a:ext uri="{FF2B5EF4-FFF2-40B4-BE49-F238E27FC236}">
              <a16:creationId xmlns:a16="http://schemas.microsoft.com/office/drawing/2014/main" id="{E68BC247-25C2-4F1B-AD7E-13BAB6B334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a:extLst>
            <a:ext uri="{FF2B5EF4-FFF2-40B4-BE49-F238E27FC236}">
              <a16:creationId xmlns:a16="http://schemas.microsoft.com/office/drawing/2014/main" id="{EEA67E84-7A51-4232-9241-54B83AF9C42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a:extLst>
            <a:ext uri="{FF2B5EF4-FFF2-40B4-BE49-F238E27FC236}">
              <a16:creationId xmlns:a16="http://schemas.microsoft.com/office/drawing/2014/main" id="{BD95C26A-FE82-44DF-AE0A-6762690F4C5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a:extLst>
            <a:ext uri="{FF2B5EF4-FFF2-40B4-BE49-F238E27FC236}">
              <a16:creationId xmlns:a16="http://schemas.microsoft.com/office/drawing/2014/main" id="{EDDEC618-CAD3-4638-B585-68BD8AD9CF3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a:extLst>
            <a:ext uri="{FF2B5EF4-FFF2-40B4-BE49-F238E27FC236}">
              <a16:creationId xmlns:a16="http://schemas.microsoft.com/office/drawing/2014/main" id="{9D7CE7D5-A9C9-471D-9C68-8EF6CC8086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a:extLst>
            <a:ext uri="{FF2B5EF4-FFF2-40B4-BE49-F238E27FC236}">
              <a16:creationId xmlns:a16="http://schemas.microsoft.com/office/drawing/2014/main" id="{226A5B8A-6F01-415D-9FED-942691BC7B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a:extLst>
            <a:ext uri="{FF2B5EF4-FFF2-40B4-BE49-F238E27FC236}">
              <a16:creationId xmlns:a16="http://schemas.microsoft.com/office/drawing/2014/main" id="{CA0A4C14-3468-4F0D-92DC-C6C8218A87F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a:extLst>
            <a:ext uri="{FF2B5EF4-FFF2-40B4-BE49-F238E27FC236}">
              <a16:creationId xmlns:a16="http://schemas.microsoft.com/office/drawing/2014/main" id="{67D1313D-67F3-45E6-98A3-AED35ECEBAC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a:extLst>
            <a:ext uri="{FF2B5EF4-FFF2-40B4-BE49-F238E27FC236}">
              <a16:creationId xmlns:a16="http://schemas.microsoft.com/office/drawing/2014/main" id="{E2490CB3-9C6F-4391-BF08-4CE239A35FD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a:extLst>
            <a:ext uri="{FF2B5EF4-FFF2-40B4-BE49-F238E27FC236}">
              <a16:creationId xmlns:a16="http://schemas.microsoft.com/office/drawing/2014/main" id="{708A6D97-625A-43AD-A366-B2E983A0A4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a:extLst>
            <a:ext uri="{FF2B5EF4-FFF2-40B4-BE49-F238E27FC236}">
              <a16:creationId xmlns:a16="http://schemas.microsoft.com/office/drawing/2014/main" id="{60EC1B27-287C-46A3-A7CE-10430D3C4F4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a:extLst>
            <a:ext uri="{FF2B5EF4-FFF2-40B4-BE49-F238E27FC236}">
              <a16:creationId xmlns:a16="http://schemas.microsoft.com/office/drawing/2014/main" id="{B2D398F6-E950-4F79-9196-392D8BAD39B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a:extLst>
            <a:ext uri="{FF2B5EF4-FFF2-40B4-BE49-F238E27FC236}">
              <a16:creationId xmlns:a16="http://schemas.microsoft.com/office/drawing/2014/main" id="{1FC511D4-CB31-4DE2-A407-55B6D2EEA5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a:extLst>
            <a:ext uri="{FF2B5EF4-FFF2-40B4-BE49-F238E27FC236}">
              <a16:creationId xmlns:a16="http://schemas.microsoft.com/office/drawing/2014/main" id="{141118EA-37B0-41AA-B859-3E1BA8F250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a:extLst>
            <a:ext uri="{FF2B5EF4-FFF2-40B4-BE49-F238E27FC236}">
              <a16:creationId xmlns:a16="http://schemas.microsoft.com/office/drawing/2014/main" id="{6C335BE9-C6B8-4BC5-8573-12069C951C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a:extLst>
            <a:ext uri="{FF2B5EF4-FFF2-40B4-BE49-F238E27FC236}">
              <a16:creationId xmlns:a16="http://schemas.microsoft.com/office/drawing/2014/main" id="{AFC67429-A17E-487A-96AB-3D8211EE22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a:extLst>
            <a:ext uri="{FF2B5EF4-FFF2-40B4-BE49-F238E27FC236}">
              <a16:creationId xmlns:a16="http://schemas.microsoft.com/office/drawing/2014/main" id="{43F0AD7E-B8FC-422C-A0A2-1D7166486E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a:extLst>
            <a:ext uri="{FF2B5EF4-FFF2-40B4-BE49-F238E27FC236}">
              <a16:creationId xmlns:a16="http://schemas.microsoft.com/office/drawing/2014/main" id="{453592D8-581C-4FA7-B8AC-68887290DDB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a:extLst>
            <a:ext uri="{FF2B5EF4-FFF2-40B4-BE49-F238E27FC236}">
              <a16:creationId xmlns:a16="http://schemas.microsoft.com/office/drawing/2014/main" id="{58AF2992-FE23-485A-8100-E56F54E247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a:extLst>
            <a:ext uri="{FF2B5EF4-FFF2-40B4-BE49-F238E27FC236}">
              <a16:creationId xmlns:a16="http://schemas.microsoft.com/office/drawing/2014/main" id="{7FA74189-C04F-4667-9D33-C3BB9FAA63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a:extLst>
            <a:ext uri="{FF2B5EF4-FFF2-40B4-BE49-F238E27FC236}">
              <a16:creationId xmlns:a16="http://schemas.microsoft.com/office/drawing/2014/main" id="{A9C96579-8F53-4A48-AF37-042C74522A5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a:extLst>
            <a:ext uri="{FF2B5EF4-FFF2-40B4-BE49-F238E27FC236}">
              <a16:creationId xmlns:a16="http://schemas.microsoft.com/office/drawing/2014/main" id="{2B4B6988-4E6D-4034-A47E-C6DE683EEC7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7" name="テキスト ボックス 466">
          <a:extLst>
            <a:ext uri="{FF2B5EF4-FFF2-40B4-BE49-F238E27FC236}">
              <a16:creationId xmlns:a16="http://schemas.microsoft.com/office/drawing/2014/main" id="{18ED8576-F551-44BB-9C29-780CA2EC9AE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a:extLst>
            <a:ext uri="{FF2B5EF4-FFF2-40B4-BE49-F238E27FC236}">
              <a16:creationId xmlns:a16="http://schemas.microsoft.com/office/drawing/2014/main" id="{8EA241FE-C035-4FB4-A846-894BADD9020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a:extLst>
            <a:ext uri="{FF2B5EF4-FFF2-40B4-BE49-F238E27FC236}">
              <a16:creationId xmlns:a16="http://schemas.microsoft.com/office/drawing/2014/main" id="{A075405F-F9FD-4CC0-9572-EF29FB30722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a:extLst>
            <a:ext uri="{FF2B5EF4-FFF2-40B4-BE49-F238E27FC236}">
              <a16:creationId xmlns:a16="http://schemas.microsoft.com/office/drawing/2014/main" id="{4D6EC537-8AB6-464C-BFB2-25B93338747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a:extLst>
            <a:ext uri="{FF2B5EF4-FFF2-40B4-BE49-F238E27FC236}">
              <a16:creationId xmlns:a16="http://schemas.microsoft.com/office/drawing/2014/main" id="{870500D6-56CE-4395-AB02-57D89FDCD79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a:extLst>
            <a:ext uri="{FF2B5EF4-FFF2-40B4-BE49-F238E27FC236}">
              <a16:creationId xmlns:a16="http://schemas.microsoft.com/office/drawing/2014/main" id="{B8088A23-35A8-4A43-8809-040B28C174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a:extLst>
            <a:ext uri="{FF2B5EF4-FFF2-40B4-BE49-F238E27FC236}">
              <a16:creationId xmlns:a16="http://schemas.microsoft.com/office/drawing/2014/main" id="{BD3881E6-6717-4ED4-82CA-C933E81897F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a:extLst>
            <a:ext uri="{FF2B5EF4-FFF2-40B4-BE49-F238E27FC236}">
              <a16:creationId xmlns:a16="http://schemas.microsoft.com/office/drawing/2014/main" id="{C27BC712-4027-4D25-9D04-8903993DBC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a:extLst>
            <a:ext uri="{FF2B5EF4-FFF2-40B4-BE49-F238E27FC236}">
              <a16:creationId xmlns:a16="http://schemas.microsoft.com/office/drawing/2014/main" id="{BC8AF8D4-0BD5-44B1-8750-57B7A8A2782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a:extLst>
            <a:ext uri="{FF2B5EF4-FFF2-40B4-BE49-F238E27FC236}">
              <a16:creationId xmlns:a16="http://schemas.microsoft.com/office/drawing/2014/main" id="{A0064121-2BF2-4664-9807-C634B32A2A1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7" name="テキスト ボックス 476">
          <a:extLst>
            <a:ext uri="{FF2B5EF4-FFF2-40B4-BE49-F238E27FC236}">
              <a16:creationId xmlns:a16="http://schemas.microsoft.com/office/drawing/2014/main" id="{3DF94146-8915-4E6C-803B-8C97BE5208E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a:extLst>
            <a:ext uri="{FF2B5EF4-FFF2-40B4-BE49-F238E27FC236}">
              <a16:creationId xmlns:a16="http://schemas.microsoft.com/office/drawing/2014/main" id="{C4BECA61-FF80-43DA-B051-FCB80C45CE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id="{F6C261B4-BCC1-4D4B-800F-AE066AA337B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a:extLst>
            <a:ext uri="{FF2B5EF4-FFF2-40B4-BE49-F238E27FC236}">
              <a16:creationId xmlns:a16="http://schemas.microsoft.com/office/drawing/2014/main" id="{1E44E844-7483-4A82-98E1-77C5A39C4D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81" name="直線コネクタ 480">
          <a:extLst>
            <a:ext uri="{FF2B5EF4-FFF2-40B4-BE49-F238E27FC236}">
              <a16:creationId xmlns:a16="http://schemas.microsoft.com/office/drawing/2014/main" id="{8605E403-C9E6-4EFE-A883-7456E2051403}"/>
            </a:ext>
          </a:extLst>
        </xdr:cNvPr>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2" name="【公民館】&#10;有形固定資産減価償却率最小値テキスト">
          <a:extLst>
            <a:ext uri="{FF2B5EF4-FFF2-40B4-BE49-F238E27FC236}">
              <a16:creationId xmlns:a16="http://schemas.microsoft.com/office/drawing/2014/main" id="{BCF3B20D-1E15-4730-8696-337E242496C5}"/>
            </a:ext>
          </a:extLst>
        </xdr:cNvPr>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3" name="直線コネクタ 482">
          <a:extLst>
            <a:ext uri="{FF2B5EF4-FFF2-40B4-BE49-F238E27FC236}">
              <a16:creationId xmlns:a16="http://schemas.microsoft.com/office/drawing/2014/main" id="{417D4E8A-5D08-417D-A1D2-9EFA6459317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84" name="【公民館】&#10;有形固定資産減価償却率最大値テキスト">
          <a:extLst>
            <a:ext uri="{FF2B5EF4-FFF2-40B4-BE49-F238E27FC236}">
              <a16:creationId xmlns:a16="http://schemas.microsoft.com/office/drawing/2014/main" id="{9F219F0A-BF74-491D-96CD-5689E5C9BE90}"/>
            </a:ext>
          </a:extLst>
        </xdr:cNvPr>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85" name="直線コネクタ 484">
          <a:extLst>
            <a:ext uri="{FF2B5EF4-FFF2-40B4-BE49-F238E27FC236}">
              <a16:creationId xmlns:a16="http://schemas.microsoft.com/office/drawing/2014/main" id="{8E63056C-0DD2-435E-A660-C0F03F17A967}"/>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86" name="【公民館】&#10;有形固定資産減価償却率平均値テキスト">
          <a:extLst>
            <a:ext uri="{FF2B5EF4-FFF2-40B4-BE49-F238E27FC236}">
              <a16:creationId xmlns:a16="http://schemas.microsoft.com/office/drawing/2014/main" id="{B6AC23BA-DF85-44E1-9C4B-2EF9031D10CF}"/>
            </a:ext>
          </a:extLst>
        </xdr:cNvPr>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87" name="フローチャート : 判断 486">
          <a:extLst>
            <a:ext uri="{FF2B5EF4-FFF2-40B4-BE49-F238E27FC236}">
              <a16:creationId xmlns:a16="http://schemas.microsoft.com/office/drawing/2014/main" id="{600D2004-845D-40EB-B199-9DC252FFC914}"/>
            </a:ext>
          </a:extLst>
        </xdr:cNvPr>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488" name="フローチャート : 判断 487">
          <a:extLst>
            <a:ext uri="{FF2B5EF4-FFF2-40B4-BE49-F238E27FC236}">
              <a16:creationId xmlns:a16="http://schemas.microsoft.com/office/drawing/2014/main" id="{716DEAB0-8AC0-46FB-BC37-AF403E7D2169}"/>
            </a:ext>
          </a:extLst>
        </xdr:cNvPr>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376127B2-75FE-447E-B682-0F8B217503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FFA62000-55D3-4F06-B5F2-93B8EEADCB1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67522D31-C48B-46B4-8374-2C4345A4E14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9DAFC0AC-F35B-4A2C-9560-7539D712561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3A63F5C8-DE9E-41D4-92BD-ED0312C4F0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123371</xdr:rowOff>
    </xdr:from>
    <xdr:to>
      <xdr:col>22</xdr:col>
      <xdr:colOff>415925</xdr:colOff>
      <xdr:row>101</xdr:row>
      <xdr:rowOff>53521</xdr:rowOff>
    </xdr:to>
    <xdr:sp macro="" textlink="">
      <xdr:nvSpPr>
        <xdr:cNvPr id="494" name="円/楕円 493">
          <a:extLst>
            <a:ext uri="{FF2B5EF4-FFF2-40B4-BE49-F238E27FC236}">
              <a16:creationId xmlns:a16="http://schemas.microsoft.com/office/drawing/2014/main" id="{F32FA9A8-324C-4C80-B077-976BF0922627}"/>
            </a:ext>
          </a:extLst>
        </xdr:cNvPr>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495" name="n_1aveValue【公民館】&#10;有形固定資産減価償却率">
          <a:extLst>
            <a:ext uri="{FF2B5EF4-FFF2-40B4-BE49-F238E27FC236}">
              <a16:creationId xmlns:a16="http://schemas.microsoft.com/office/drawing/2014/main" id="{B63F651A-2738-4A14-B7E3-A9CFBEB420BC}"/>
            </a:ext>
          </a:extLst>
        </xdr:cNvPr>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70048</xdr:rowOff>
    </xdr:from>
    <xdr:ext cx="405111" cy="259045"/>
    <xdr:sp macro="" textlink="">
      <xdr:nvSpPr>
        <xdr:cNvPr id="496" name="n_1mainValue【公民館】&#10;有形固定資産減価償却率">
          <a:extLst>
            <a:ext uri="{FF2B5EF4-FFF2-40B4-BE49-F238E27FC236}">
              <a16:creationId xmlns:a16="http://schemas.microsoft.com/office/drawing/2014/main" id="{7250854C-4FB7-4412-BEDC-19935B02AD2E}"/>
            </a:ext>
          </a:extLst>
        </xdr:cNvPr>
        <xdr:cNvSpPr txBox="1"/>
      </xdr:nvSpPr>
      <xdr:spPr>
        <a:xfrm>
          <a:off x="15266043"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a:extLst>
            <a:ext uri="{FF2B5EF4-FFF2-40B4-BE49-F238E27FC236}">
              <a16:creationId xmlns:a16="http://schemas.microsoft.com/office/drawing/2014/main" id="{53004C00-5BBB-4F3C-B3AB-9FB79361D4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a:extLst>
            <a:ext uri="{FF2B5EF4-FFF2-40B4-BE49-F238E27FC236}">
              <a16:creationId xmlns:a16="http://schemas.microsoft.com/office/drawing/2014/main" id="{0729C5F1-1BF0-4961-B05D-61CF88584AC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a:extLst>
            <a:ext uri="{FF2B5EF4-FFF2-40B4-BE49-F238E27FC236}">
              <a16:creationId xmlns:a16="http://schemas.microsoft.com/office/drawing/2014/main" id="{2DAA11EC-1C66-4566-BCDD-3DD4D457CC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a:extLst>
            <a:ext uri="{FF2B5EF4-FFF2-40B4-BE49-F238E27FC236}">
              <a16:creationId xmlns:a16="http://schemas.microsoft.com/office/drawing/2014/main" id="{EFC258B0-5215-4B8C-A008-C7FE2A636D9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a:extLst>
            <a:ext uri="{FF2B5EF4-FFF2-40B4-BE49-F238E27FC236}">
              <a16:creationId xmlns:a16="http://schemas.microsoft.com/office/drawing/2014/main" id="{B8A50E90-0AB8-4D88-A6E7-72795B48449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a:extLst>
            <a:ext uri="{FF2B5EF4-FFF2-40B4-BE49-F238E27FC236}">
              <a16:creationId xmlns:a16="http://schemas.microsoft.com/office/drawing/2014/main" id="{3080E7A0-BC97-423F-A8A7-F1175BDA89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a:extLst>
            <a:ext uri="{FF2B5EF4-FFF2-40B4-BE49-F238E27FC236}">
              <a16:creationId xmlns:a16="http://schemas.microsoft.com/office/drawing/2014/main" id="{56595111-4FF2-4D5C-B30D-BA288A2D432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a:extLst>
            <a:ext uri="{FF2B5EF4-FFF2-40B4-BE49-F238E27FC236}">
              <a16:creationId xmlns:a16="http://schemas.microsoft.com/office/drawing/2014/main" id="{C7643188-8DD6-45B2-B780-9AD999C4A85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2244F68E-71EE-4CA7-B5F0-ABE38DAE9E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a:extLst>
            <a:ext uri="{FF2B5EF4-FFF2-40B4-BE49-F238E27FC236}">
              <a16:creationId xmlns:a16="http://schemas.microsoft.com/office/drawing/2014/main" id="{CE726416-3D4C-4FC8-A7B6-FD47D8094C8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7" name="直線コネクタ 506">
          <a:extLst>
            <a:ext uri="{FF2B5EF4-FFF2-40B4-BE49-F238E27FC236}">
              <a16:creationId xmlns:a16="http://schemas.microsoft.com/office/drawing/2014/main" id="{BAF126BF-EE8B-4042-BC8F-900F141F708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8" name="テキスト ボックス 507">
          <a:extLst>
            <a:ext uri="{FF2B5EF4-FFF2-40B4-BE49-F238E27FC236}">
              <a16:creationId xmlns:a16="http://schemas.microsoft.com/office/drawing/2014/main" id="{12D0B038-176C-4B8A-BEDD-ADF4B91DF68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9" name="直線コネクタ 508">
          <a:extLst>
            <a:ext uri="{FF2B5EF4-FFF2-40B4-BE49-F238E27FC236}">
              <a16:creationId xmlns:a16="http://schemas.microsoft.com/office/drawing/2014/main" id="{380E859A-B4B1-48CB-990D-1DB70A746F6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0" name="テキスト ボックス 509">
          <a:extLst>
            <a:ext uri="{FF2B5EF4-FFF2-40B4-BE49-F238E27FC236}">
              <a16:creationId xmlns:a16="http://schemas.microsoft.com/office/drawing/2014/main" id="{EF546487-176C-4CD3-A23B-98A1484251A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1" name="直線コネクタ 510">
          <a:extLst>
            <a:ext uri="{FF2B5EF4-FFF2-40B4-BE49-F238E27FC236}">
              <a16:creationId xmlns:a16="http://schemas.microsoft.com/office/drawing/2014/main" id="{90341D39-DFC2-4A7E-BE4C-EC0FAD10F05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2" name="テキスト ボックス 511">
          <a:extLst>
            <a:ext uri="{FF2B5EF4-FFF2-40B4-BE49-F238E27FC236}">
              <a16:creationId xmlns:a16="http://schemas.microsoft.com/office/drawing/2014/main" id="{CA947B5D-2547-4BF3-8AED-A34327257E6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3" name="直線コネクタ 512">
          <a:extLst>
            <a:ext uri="{FF2B5EF4-FFF2-40B4-BE49-F238E27FC236}">
              <a16:creationId xmlns:a16="http://schemas.microsoft.com/office/drawing/2014/main" id="{26253F9E-CA5B-491A-9CE5-4F5E1D37282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4" name="テキスト ボックス 513">
          <a:extLst>
            <a:ext uri="{FF2B5EF4-FFF2-40B4-BE49-F238E27FC236}">
              <a16:creationId xmlns:a16="http://schemas.microsoft.com/office/drawing/2014/main" id="{CBAC0DCB-AE51-4F79-975C-03844F22B7B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a:extLst>
            <a:ext uri="{FF2B5EF4-FFF2-40B4-BE49-F238E27FC236}">
              <a16:creationId xmlns:a16="http://schemas.microsoft.com/office/drawing/2014/main" id="{D1D4AB59-78A7-4D60-9B59-8304933EF16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a:extLst>
            <a:ext uri="{FF2B5EF4-FFF2-40B4-BE49-F238E27FC236}">
              <a16:creationId xmlns:a16="http://schemas.microsoft.com/office/drawing/2014/main" id="{A393D7AD-6E42-4EB3-A6DA-397AA460FF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公民館】&#10;一人当たり面積グラフ枠">
          <a:extLst>
            <a:ext uri="{FF2B5EF4-FFF2-40B4-BE49-F238E27FC236}">
              <a16:creationId xmlns:a16="http://schemas.microsoft.com/office/drawing/2014/main" id="{01EDF85C-6596-4580-BDCE-1474F4F259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18" name="直線コネクタ 517">
          <a:extLst>
            <a:ext uri="{FF2B5EF4-FFF2-40B4-BE49-F238E27FC236}">
              <a16:creationId xmlns:a16="http://schemas.microsoft.com/office/drawing/2014/main" id="{72C84747-1753-4FA0-9B99-58EDA3E16C2C}"/>
            </a:ext>
          </a:extLst>
        </xdr:cNvPr>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19" name="【公民館】&#10;一人当たり面積最小値テキスト">
          <a:extLst>
            <a:ext uri="{FF2B5EF4-FFF2-40B4-BE49-F238E27FC236}">
              <a16:creationId xmlns:a16="http://schemas.microsoft.com/office/drawing/2014/main" id="{DB1B3642-A615-4B76-A53F-C7834CB3273D}"/>
            </a:ext>
          </a:extLst>
        </xdr:cNvPr>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20" name="直線コネクタ 519">
          <a:extLst>
            <a:ext uri="{FF2B5EF4-FFF2-40B4-BE49-F238E27FC236}">
              <a16:creationId xmlns:a16="http://schemas.microsoft.com/office/drawing/2014/main" id="{75431AF4-EB1A-4942-B186-00958A19C2D2}"/>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21" name="【公民館】&#10;一人当たり面積最大値テキスト">
          <a:extLst>
            <a:ext uri="{FF2B5EF4-FFF2-40B4-BE49-F238E27FC236}">
              <a16:creationId xmlns:a16="http://schemas.microsoft.com/office/drawing/2014/main" id="{EB7CA78B-4626-4493-9C21-1B241F7CCA66}"/>
            </a:ext>
          </a:extLst>
        </xdr:cNvPr>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22" name="直線コネクタ 521">
          <a:extLst>
            <a:ext uri="{FF2B5EF4-FFF2-40B4-BE49-F238E27FC236}">
              <a16:creationId xmlns:a16="http://schemas.microsoft.com/office/drawing/2014/main" id="{73AE1C33-DE90-40F2-9021-A917528D3861}"/>
            </a:ext>
          </a:extLst>
        </xdr:cNvPr>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23" name="【公民館】&#10;一人当たり面積平均値テキスト">
          <a:extLst>
            <a:ext uri="{FF2B5EF4-FFF2-40B4-BE49-F238E27FC236}">
              <a16:creationId xmlns:a16="http://schemas.microsoft.com/office/drawing/2014/main" id="{EA0CA62C-4A30-4E6A-82DF-7AA9BE17C77A}"/>
            </a:ext>
          </a:extLst>
        </xdr:cNvPr>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24" name="フローチャート : 判断 523">
          <a:extLst>
            <a:ext uri="{FF2B5EF4-FFF2-40B4-BE49-F238E27FC236}">
              <a16:creationId xmlns:a16="http://schemas.microsoft.com/office/drawing/2014/main" id="{465CD52E-E8E1-43AF-9BDD-3D346602710A}"/>
            </a:ext>
          </a:extLst>
        </xdr:cNvPr>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25" name="フローチャート : 判断 524">
          <a:extLst>
            <a:ext uri="{FF2B5EF4-FFF2-40B4-BE49-F238E27FC236}">
              <a16:creationId xmlns:a16="http://schemas.microsoft.com/office/drawing/2014/main" id="{042857C4-0700-4111-BFBA-9DD58FDF084F}"/>
            </a:ext>
          </a:extLst>
        </xdr:cNvPr>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21572078-6AB9-4D13-B94D-6EF1E94A124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575937F2-DCBF-47AE-A833-B25EC669DA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A56272C3-6A24-4AC8-91CB-C7551F4675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E04CBECE-9F8D-47E2-8375-67598C087B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0C26B473-5D8A-4172-990E-14C7D94577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18542</xdr:rowOff>
    </xdr:from>
    <xdr:to>
      <xdr:col>31</xdr:col>
      <xdr:colOff>85725</xdr:colOff>
      <xdr:row>107</xdr:row>
      <xdr:rowOff>120142</xdr:rowOff>
    </xdr:to>
    <xdr:sp macro="" textlink="">
      <xdr:nvSpPr>
        <xdr:cNvPr id="531" name="円/楕円 530">
          <a:extLst>
            <a:ext uri="{FF2B5EF4-FFF2-40B4-BE49-F238E27FC236}">
              <a16:creationId xmlns:a16="http://schemas.microsoft.com/office/drawing/2014/main" id="{1F8DAE0C-93FD-4321-B83E-E953BDF62EFC}"/>
            </a:ext>
          </a:extLst>
        </xdr:cNvPr>
        <xdr:cNvSpPr/>
      </xdr:nvSpPr>
      <xdr:spPr>
        <a:xfrm>
          <a:off x="21272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20083</xdr:rowOff>
    </xdr:from>
    <xdr:ext cx="469744" cy="259045"/>
    <xdr:sp macro="" textlink="">
      <xdr:nvSpPr>
        <xdr:cNvPr id="532" name="n_1aveValue【公民館】&#10;一人当たり面積">
          <a:extLst>
            <a:ext uri="{FF2B5EF4-FFF2-40B4-BE49-F238E27FC236}">
              <a16:creationId xmlns:a16="http://schemas.microsoft.com/office/drawing/2014/main" id="{AD1CA151-B040-49F6-BF36-AF7982F60239}"/>
            </a:ext>
          </a:extLst>
        </xdr:cNvPr>
        <xdr:cNvSpPr txBox="1"/>
      </xdr:nvSpPr>
      <xdr:spPr>
        <a:xfrm>
          <a:off x="210757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111269</xdr:rowOff>
    </xdr:from>
    <xdr:ext cx="469744" cy="259045"/>
    <xdr:sp macro="" textlink="">
      <xdr:nvSpPr>
        <xdr:cNvPr id="533" name="n_1mainValue【公民館】&#10;一人当たり面積">
          <a:extLst>
            <a:ext uri="{FF2B5EF4-FFF2-40B4-BE49-F238E27FC236}">
              <a16:creationId xmlns:a16="http://schemas.microsoft.com/office/drawing/2014/main" id="{B3D821BE-6D65-482D-8309-A1B78A7079D9}"/>
            </a:ext>
          </a:extLst>
        </xdr:cNvPr>
        <xdr:cNvSpPr txBox="1"/>
      </xdr:nvSpPr>
      <xdr:spPr>
        <a:xfrm>
          <a:off x="21075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a:extLst>
            <a:ext uri="{FF2B5EF4-FFF2-40B4-BE49-F238E27FC236}">
              <a16:creationId xmlns:a16="http://schemas.microsoft.com/office/drawing/2014/main" id="{791A0D16-3B14-4319-8EDD-EA27BA0BA6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a:extLst>
            <a:ext uri="{FF2B5EF4-FFF2-40B4-BE49-F238E27FC236}">
              <a16:creationId xmlns:a16="http://schemas.microsoft.com/office/drawing/2014/main" id="{E462E97A-C7D1-4814-9EE2-C2D626304F0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a:extLst>
            <a:ext uri="{FF2B5EF4-FFF2-40B4-BE49-F238E27FC236}">
              <a16:creationId xmlns:a16="http://schemas.microsoft.com/office/drawing/2014/main" id="{00959572-1B50-4EC9-A0AD-D3FA4002B7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有形固定資産減価償却率は、道路以外の項目で類似団体の平均値よりも高い数値となっている。</a:t>
          </a:r>
          <a:endParaRPr kumimoji="1" lang="en-US" altLang="ja-JP" sz="1300">
            <a:latin typeface="ＭＳ Ｐゴシック"/>
          </a:endParaRPr>
        </a:p>
        <a:p>
          <a:r>
            <a:rPr kumimoji="1" lang="ja-JP" altLang="en-US" sz="1300">
              <a:latin typeface="ＭＳ Ｐゴシック"/>
            </a:rPr>
            <a:t>公営住宅、認定こども園、学校施設、公民館の有形固定資産減価償却率は、ほぼ</a:t>
          </a:r>
          <a:r>
            <a:rPr kumimoji="1" lang="en-US" altLang="ja-JP" sz="1300">
              <a:latin typeface="ＭＳ Ｐゴシック"/>
            </a:rPr>
            <a:t>70</a:t>
          </a:r>
          <a:r>
            <a:rPr kumimoji="1" lang="ja-JP" altLang="en-US" sz="1300">
              <a:latin typeface="ＭＳ Ｐゴシック"/>
            </a:rPr>
            <a:t>％を超えている状況にあり、施設の更新や長寿命化等について個別施設計画等により計画的に進めていく必要がある。</a:t>
          </a:r>
          <a:endParaRPr kumimoji="1" lang="en-US" altLang="ja-JP" sz="1300">
            <a:latin typeface="ＭＳ Ｐゴシック"/>
          </a:endParaRPr>
        </a:p>
        <a:p>
          <a:r>
            <a:rPr kumimoji="1" lang="ja-JP" altLang="en-US" sz="1300">
              <a:latin typeface="ＭＳ Ｐゴシック"/>
            </a:rPr>
            <a:t>公営住宅の一人あたりの面積が、類似団体の平均値よりも、とても低い数値となっているが、長野県の平均とほぼ同数値となっている。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61217923-53BD-4D9C-84E0-A7BEE57A02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C8F7F1D8-F809-4C56-81A4-09970F2F0A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76C8520-E6B4-4704-BF52-C08A6EAA497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DCEC13AA-B081-4B50-8E2F-229E7F4C79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9EA66E0E-F48D-4B18-B811-718CE0636D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E31355B-2D25-48A7-935F-53ABA7D166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A7F7C7F5-991E-4E43-8C79-4B9D453E41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DE86B9DF-BA78-4E10-865B-A0EBBAFBEE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94A0BF7D-3C07-4F9D-BB60-5AFB8E0AC1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2FDE524B-F2F7-4BCA-AC61-3BBA2E545FB7}"/>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3,736
3,636
57.96
4,389,482
4,249,663
125,243
2,103,748
4,028,315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1E9A6E92-747A-41F6-9DA8-7A817595EA1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3DE81025-7C28-46E0-A14D-3BCDF783491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1983950-D33C-402F-B839-9CBEBFFF20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6BD0E8DF-0826-43E9-820F-5715EE8C603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D09A8FF9-2B93-4980-B8E3-4DA5A07A5C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BDBADA4D-D9A5-47F7-A032-60A1D6E7D08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48DAE17D-C152-4E27-955B-CB26F25FB3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76D7F7B6-46BE-4B70-8C6C-20F68CBE8AA2}"/>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B4BFFDCB-3E2A-4A73-9A2C-4AE596DCFC2F}"/>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AAE2DB42-38BC-4D4F-9D11-B7CCC08EC1A6}"/>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A3381C6D-C69E-4990-B6DB-58B3877F80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A172A58E-4929-404F-B6D9-62930A5835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A3A4F07E-DA26-434B-AC7B-4D23448AB68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B16F46D1-1DA4-4445-9504-D4FE343756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633EA43C-99BD-4CD3-9152-1152FCADC76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30D5F9BA-751D-4F3C-91F5-F5DA96D844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2DE352B6-EDD8-4FBE-828E-9E7DE3085E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6CC83608-D5D2-46F7-95DA-3E484C2BE01A}"/>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BAF787C5-C62B-4D26-BCCE-B0756BDD3E7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C0375EA9-16AD-46E4-9F5C-C46718F896B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3EA5ED00-D797-40DF-8029-91CD1D73941E}"/>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A815A2-8DEF-4B1B-B260-581A6EAA22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DF74C7FA-8A27-4826-B4BE-8EF1B6E4EF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6A01A2D0-64E6-4686-B293-E99508FC7C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C080F8CE-D112-415E-84CC-21017BB3D6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6D16CF24-9982-44BD-9F6B-8AC0839F9F2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69C450A9-9A56-4673-B05A-B66347842DC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65019E98-3895-43D7-BD9E-783E9E3FBAA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91540FF6-FC6C-41CB-990E-07D698F8932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457A5C42-E360-4009-BAC6-C24F3A93977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D64467E0-FC25-477C-809B-A23100B2423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B428EB21-6268-4EF1-9C8C-EAFBCF1927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89B05BC8-C55D-4BD8-9DF1-F1898294972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82A29801-0B8B-4196-92D7-8B7E5CBE17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0A49C076-8198-43B8-8823-0BA77234E7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6EDC3745-83B2-4ECE-AC80-247BC673EB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F864C110-8DF2-4DE3-B9CB-9B3FDD047F3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2B1D464E-39AC-447F-9503-7341654369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347AADD2-4BFE-4F32-A9E4-08EB492C11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DD47DDBE-BCC8-42EF-B1DB-8A059190B0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19FDB803-426B-4F95-9758-94D14AA898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05E6D2AC-F0BA-4673-8A33-78E5F3888F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8F30DB15-9543-42CB-98B6-C8AA719ADA5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8EE62685-CAA0-4AF6-8970-B09EF0844A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564D8624-B997-45B8-B3C7-C5BAB939AD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F08B99C3-5FF3-4DC3-AA2E-CBEF4F7E73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5D6F3B60-4A10-4C15-9F0D-A1A6BB28ABA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59" name="直線コネクタ 58">
          <a:extLst>
            <a:ext uri="{FF2B5EF4-FFF2-40B4-BE49-F238E27FC236}">
              <a16:creationId xmlns:a16="http://schemas.microsoft.com/office/drawing/2014/main" id="{902BE309-6795-4378-B9CF-1993762857D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60" name="テキスト ボックス 59">
          <a:extLst>
            <a:ext uri="{FF2B5EF4-FFF2-40B4-BE49-F238E27FC236}">
              <a16:creationId xmlns:a16="http://schemas.microsoft.com/office/drawing/2014/main" id="{28A6BD32-0B28-4E3A-9633-A2A4C6811C2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1" name="直線コネクタ 60">
          <a:extLst>
            <a:ext uri="{FF2B5EF4-FFF2-40B4-BE49-F238E27FC236}">
              <a16:creationId xmlns:a16="http://schemas.microsoft.com/office/drawing/2014/main" id="{C78B64C0-CB46-432E-BFE7-395DAB4CF44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2" name="テキスト ボックス 61">
          <a:extLst>
            <a:ext uri="{FF2B5EF4-FFF2-40B4-BE49-F238E27FC236}">
              <a16:creationId xmlns:a16="http://schemas.microsoft.com/office/drawing/2014/main" id="{5B86F33C-6F1C-4BCD-B9FD-B76320B1869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3" name="直線コネクタ 62">
          <a:extLst>
            <a:ext uri="{FF2B5EF4-FFF2-40B4-BE49-F238E27FC236}">
              <a16:creationId xmlns:a16="http://schemas.microsoft.com/office/drawing/2014/main" id="{6FC495DD-1FBA-4060-92A3-A18A6F0B765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4" name="テキスト ボックス 63">
          <a:extLst>
            <a:ext uri="{FF2B5EF4-FFF2-40B4-BE49-F238E27FC236}">
              <a16:creationId xmlns:a16="http://schemas.microsoft.com/office/drawing/2014/main" id="{7D6FC65B-F4D7-4E74-A141-660EB7959DD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5" name="直線コネクタ 64">
          <a:extLst>
            <a:ext uri="{FF2B5EF4-FFF2-40B4-BE49-F238E27FC236}">
              <a16:creationId xmlns:a16="http://schemas.microsoft.com/office/drawing/2014/main" id="{4497A1FA-9C5B-4BFC-B895-2E9A73005FA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6" name="テキスト ボックス 65">
          <a:extLst>
            <a:ext uri="{FF2B5EF4-FFF2-40B4-BE49-F238E27FC236}">
              <a16:creationId xmlns:a16="http://schemas.microsoft.com/office/drawing/2014/main" id="{D1F88D6C-DB6B-4CB4-B141-F1DAEEFAB98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7" name="直線コネクタ 66">
          <a:extLst>
            <a:ext uri="{FF2B5EF4-FFF2-40B4-BE49-F238E27FC236}">
              <a16:creationId xmlns:a16="http://schemas.microsoft.com/office/drawing/2014/main" id="{9BD233C7-993C-4046-805A-76E9FA32DF3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8" name="テキスト ボックス 67">
          <a:extLst>
            <a:ext uri="{FF2B5EF4-FFF2-40B4-BE49-F238E27FC236}">
              <a16:creationId xmlns:a16="http://schemas.microsoft.com/office/drawing/2014/main" id="{70A5F7B8-1631-4208-B8A5-F41FDDD9B12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9" name="直線コネクタ 68">
          <a:extLst>
            <a:ext uri="{FF2B5EF4-FFF2-40B4-BE49-F238E27FC236}">
              <a16:creationId xmlns:a16="http://schemas.microsoft.com/office/drawing/2014/main" id="{F2B9932E-FED3-4C28-8B7D-DC39075C2BA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0" name="テキスト ボックス 69">
          <a:extLst>
            <a:ext uri="{FF2B5EF4-FFF2-40B4-BE49-F238E27FC236}">
              <a16:creationId xmlns:a16="http://schemas.microsoft.com/office/drawing/2014/main" id="{F019EE20-686F-425F-A4AC-E163BAC5AF3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1" name="直線コネクタ 70">
          <a:extLst>
            <a:ext uri="{FF2B5EF4-FFF2-40B4-BE49-F238E27FC236}">
              <a16:creationId xmlns:a16="http://schemas.microsoft.com/office/drawing/2014/main" id="{09F82216-AAF6-4431-9E2B-AFFC9DB58D7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2" name="テキスト ボックス 71">
          <a:extLst>
            <a:ext uri="{FF2B5EF4-FFF2-40B4-BE49-F238E27FC236}">
              <a16:creationId xmlns:a16="http://schemas.microsoft.com/office/drawing/2014/main" id="{CC11FC12-0E5D-48D2-ACC7-377716EC5DF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F1D3D7A-9447-474A-BD6B-7498362480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52251</xdr:rowOff>
    </xdr:from>
    <xdr:to>
      <xdr:col>6</xdr:col>
      <xdr:colOff>510540</xdr:colOff>
      <xdr:row>64</xdr:row>
      <xdr:rowOff>84909</xdr:rowOff>
    </xdr:to>
    <xdr:cxnSp macro="">
      <xdr:nvCxnSpPr>
        <xdr:cNvPr id="74" name="直線コネクタ 73">
          <a:extLst>
            <a:ext uri="{FF2B5EF4-FFF2-40B4-BE49-F238E27FC236}">
              <a16:creationId xmlns:a16="http://schemas.microsoft.com/office/drawing/2014/main" id="{7E9E9D02-A602-4740-BDC2-16B3EA567AAE}"/>
            </a:ext>
          </a:extLst>
        </xdr:cNvPr>
        <xdr:cNvCxnSpPr/>
      </xdr:nvCxnSpPr>
      <xdr:spPr>
        <a:xfrm flipV="1">
          <a:off x="4634865" y="9824901"/>
          <a:ext cx="0" cy="123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88736</xdr:rowOff>
    </xdr:from>
    <xdr:ext cx="340478" cy="259045"/>
    <xdr:sp macro="" textlink="">
      <xdr:nvSpPr>
        <xdr:cNvPr id="75" name="【体育館・プール】&#10;有形固定資産減価償却率最小値テキスト">
          <a:extLst>
            <a:ext uri="{FF2B5EF4-FFF2-40B4-BE49-F238E27FC236}">
              <a16:creationId xmlns:a16="http://schemas.microsoft.com/office/drawing/2014/main" id="{208F883C-B55B-4534-A827-16C73BA23B38}"/>
            </a:ext>
          </a:extLst>
        </xdr:cNvPr>
        <xdr:cNvSpPr txBox="1"/>
      </xdr:nvSpPr>
      <xdr:spPr>
        <a:xfrm>
          <a:off x="4724400" y="110615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84909</xdr:rowOff>
    </xdr:from>
    <xdr:to>
      <xdr:col>6</xdr:col>
      <xdr:colOff>600075</xdr:colOff>
      <xdr:row>64</xdr:row>
      <xdr:rowOff>84909</xdr:rowOff>
    </xdr:to>
    <xdr:cxnSp macro="">
      <xdr:nvCxnSpPr>
        <xdr:cNvPr id="76" name="直線コネクタ 75">
          <a:extLst>
            <a:ext uri="{FF2B5EF4-FFF2-40B4-BE49-F238E27FC236}">
              <a16:creationId xmlns:a16="http://schemas.microsoft.com/office/drawing/2014/main" id="{AF157EAE-1012-4807-B2D2-D80D86DE721B}"/>
            </a:ext>
          </a:extLst>
        </xdr:cNvPr>
        <xdr:cNvCxnSpPr/>
      </xdr:nvCxnSpPr>
      <xdr:spPr>
        <a:xfrm>
          <a:off x="4546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170378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C8576E8C-7A12-4CAC-8141-1BD5ED65A663}"/>
            </a:ext>
          </a:extLst>
        </xdr:cNvPr>
        <xdr:cNvSpPr txBox="1"/>
      </xdr:nvSpPr>
      <xdr:spPr>
        <a:xfrm>
          <a:off x="4724400" y="9600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57</xdr:row>
      <xdr:rowOff>52251</xdr:rowOff>
    </xdr:from>
    <xdr:to>
      <xdr:col>6</xdr:col>
      <xdr:colOff>600075</xdr:colOff>
      <xdr:row>57</xdr:row>
      <xdr:rowOff>52251</xdr:rowOff>
    </xdr:to>
    <xdr:cxnSp macro="">
      <xdr:nvCxnSpPr>
        <xdr:cNvPr id="78" name="直線コネクタ 77">
          <a:extLst>
            <a:ext uri="{FF2B5EF4-FFF2-40B4-BE49-F238E27FC236}">
              <a16:creationId xmlns:a16="http://schemas.microsoft.com/office/drawing/2014/main" id="{C3304F5B-C7F9-4F49-AD69-22D045FC3CAE}"/>
            </a:ext>
          </a:extLst>
        </xdr:cNvPr>
        <xdr:cNvCxnSpPr/>
      </xdr:nvCxnSpPr>
      <xdr:spPr>
        <a:xfrm>
          <a:off x="4546600" y="982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15801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197E916-05C4-460A-BB53-1B99C5132F32}"/>
            </a:ext>
          </a:extLst>
        </xdr:cNvPr>
        <xdr:cNvSpPr txBox="1"/>
      </xdr:nvSpPr>
      <xdr:spPr>
        <a:xfrm>
          <a:off x="4724400" y="995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37374</xdr:rowOff>
    </xdr:from>
    <xdr:to>
      <xdr:col>6</xdr:col>
      <xdr:colOff>561975</xdr:colOff>
      <xdr:row>58</xdr:row>
      <xdr:rowOff>138974</xdr:rowOff>
    </xdr:to>
    <xdr:sp macro="" textlink="">
      <xdr:nvSpPr>
        <xdr:cNvPr id="80" name="フローチャート : 判断 79">
          <a:extLst>
            <a:ext uri="{FF2B5EF4-FFF2-40B4-BE49-F238E27FC236}">
              <a16:creationId xmlns:a16="http://schemas.microsoft.com/office/drawing/2014/main" id="{182A5224-092F-4C6B-ADB6-2D4F31B10C26}"/>
            </a:ext>
          </a:extLst>
        </xdr:cNvPr>
        <xdr:cNvSpPr/>
      </xdr:nvSpPr>
      <xdr:spPr>
        <a:xfrm>
          <a:off x="45847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53703</xdr:rowOff>
    </xdr:from>
    <xdr:to>
      <xdr:col>5</xdr:col>
      <xdr:colOff>409575</xdr:colOff>
      <xdr:row>59</xdr:row>
      <xdr:rowOff>155303</xdr:rowOff>
    </xdr:to>
    <xdr:sp macro="" textlink="">
      <xdr:nvSpPr>
        <xdr:cNvPr id="81" name="フローチャート : 判断 80">
          <a:extLst>
            <a:ext uri="{FF2B5EF4-FFF2-40B4-BE49-F238E27FC236}">
              <a16:creationId xmlns:a16="http://schemas.microsoft.com/office/drawing/2014/main" id="{289A4A2C-76E1-4552-999E-ABD286AD32D6}"/>
            </a:ext>
          </a:extLst>
        </xdr:cNvPr>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146430</xdr:rowOff>
    </xdr:from>
    <xdr:ext cx="405111" cy="259045"/>
    <xdr:sp macro="" textlink="">
      <xdr:nvSpPr>
        <xdr:cNvPr id="82" name="n_1aveValue【体育館・プール】&#10;有形固定資産減価償却率">
          <a:extLst>
            <a:ext uri="{FF2B5EF4-FFF2-40B4-BE49-F238E27FC236}">
              <a16:creationId xmlns:a16="http://schemas.microsoft.com/office/drawing/2014/main" id="{92328D69-17CA-46E4-9BE2-7F73982BE3DD}"/>
            </a:ext>
          </a:extLst>
        </xdr:cNvPr>
        <xdr:cNvSpPr txBox="1"/>
      </xdr:nvSpPr>
      <xdr:spPr>
        <a:xfrm>
          <a:off x="3582043"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479027BA-85F5-43CD-A627-924684EFC0A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D523641-EE08-43E4-9CBE-B0C4B785E4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4A52891-D7AB-4280-BE24-8CD5871443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CADB1F6-376E-4390-A6EC-AA2C026FA5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E3E0B07-1D9B-4A31-B340-25164B0F27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78196</xdr:rowOff>
    </xdr:from>
    <xdr:to>
      <xdr:col>5</xdr:col>
      <xdr:colOff>409575</xdr:colOff>
      <xdr:row>56</xdr:row>
      <xdr:rowOff>8346</xdr:rowOff>
    </xdr:to>
    <xdr:sp macro="" textlink="">
      <xdr:nvSpPr>
        <xdr:cNvPr id="88" name="円/楕円 87">
          <a:extLst>
            <a:ext uri="{FF2B5EF4-FFF2-40B4-BE49-F238E27FC236}">
              <a16:creationId xmlns:a16="http://schemas.microsoft.com/office/drawing/2014/main" id="{496ED204-BE90-4126-96FD-04DF13D2128A}"/>
            </a:ext>
          </a:extLst>
        </xdr:cNvPr>
        <xdr:cNvSpPr/>
      </xdr:nvSpPr>
      <xdr:spPr>
        <a:xfrm>
          <a:off x="3746500" y="95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24873</xdr:rowOff>
    </xdr:from>
    <xdr:ext cx="405111" cy="259045"/>
    <xdr:sp macro="" textlink="">
      <xdr:nvSpPr>
        <xdr:cNvPr id="89" name="n_1mainValue【体育館・プール】&#10;有形固定資産減価償却率">
          <a:extLst>
            <a:ext uri="{FF2B5EF4-FFF2-40B4-BE49-F238E27FC236}">
              <a16:creationId xmlns:a16="http://schemas.microsoft.com/office/drawing/2014/main" id="{07B21040-59EB-4C56-A578-5ADA8B6C32A6}"/>
            </a:ext>
          </a:extLst>
        </xdr:cNvPr>
        <xdr:cNvSpPr txBox="1"/>
      </xdr:nvSpPr>
      <xdr:spPr>
        <a:xfrm>
          <a:off x="3582043" y="928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a:extLst>
            <a:ext uri="{FF2B5EF4-FFF2-40B4-BE49-F238E27FC236}">
              <a16:creationId xmlns:a16="http://schemas.microsoft.com/office/drawing/2014/main" id="{269B1E17-55BC-4043-AA5E-E3AF341CE2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a:extLst>
            <a:ext uri="{FF2B5EF4-FFF2-40B4-BE49-F238E27FC236}">
              <a16:creationId xmlns:a16="http://schemas.microsoft.com/office/drawing/2014/main" id="{85D424F6-7EEE-45BF-8EC3-454D564B02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a:extLst>
            <a:ext uri="{FF2B5EF4-FFF2-40B4-BE49-F238E27FC236}">
              <a16:creationId xmlns:a16="http://schemas.microsoft.com/office/drawing/2014/main" id="{6CD369C6-7059-4A10-AEBD-AE1B0D5A20C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a:extLst>
            <a:ext uri="{FF2B5EF4-FFF2-40B4-BE49-F238E27FC236}">
              <a16:creationId xmlns:a16="http://schemas.microsoft.com/office/drawing/2014/main" id="{496F011E-A978-463D-9F87-1FD4D841B3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a:extLst>
            <a:ext uri="{FF2B5EF4-FFF2-40B4-BE49-F238E27FC236}">
              <a16:creationId xmlns:a16="http://schemas.microsoft.com/office/drawing/2014/main" id="{3B0BB3DE-AD48-4565-A3F0-3AA1E93D70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a:extLst>
            <a:ext uri="{FF2B5EF4-FFF2-40B4-BE49-F238E27FC236}">
              <a16:creationId xmlns:a16="http://schemas.microsoft.com/office/drawing/2014/main" id="{DE36CA35-4D04-4113-B0C8-4C2D4130EB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a:extLst>
            <a:ext uri="{FF2B5EF4-FFF2-40B4-BE49-F238E27FC236}">
              <a16:creationId xmlns:a16="http://schemas.microsoft.com/office/drawing/2014/main" id="{0603B427-0D77-46D7-BF91-73E8E413C2E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a:extLst>
            <a:ext uri="{FF2B5EF4-FFF2-40B4-BE49-F238E27FC236}">
              <a16:creationId xmlns:a16="http://schemas.microsoft.com/office/drawing/2014/main" id="{E75F3D83-3327-406F-912E-0D788477A82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a:extLst>
            <a:ext uri="{FF2B5EF4-FFF2-40B4-BE49-F238E27FC236}">
              <a16:creationId xmlns:a16="http://schemas.microsoft.com/office/drawing/2014/main" id="{F4FF35F8-B5CC-45C7-8A11-2FD5EA6B39E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a:extLst>
            <a:ext uri="{FF2B5EF4-FFF2-40B4-BE49-F238E27FC236}">
              <a16:creationId xmlns:a16="http://schemas.microsoft.com/office/drawing/2014/main" id="{3973B0A0-9E97-4E12-9BC2-8D56C03B5E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0" name="テキスト ボックス 99">
          <a:extLst>
            <a:ext uri="{FF2B5EF4-FFF2-40B4-BE49-F238E27FC236}">
              <a16:creationId xmlns:a16="http://schemas.microsoft.com/office/drawing/2014/main" id="{967FC5B3-D0CC-4C7F-A5A0-C9810603A92A}"/>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1" name="直線コネクタ 100">
          <a:extLst>
            <a:ext uri="{FF2B5EF4-FFF2-40B4-BE49-F238E27FC236}">
              <a16:creationId xmlns:a16="http://schemas.microsoft.com/office/drawing/2014/main" id="{169CAC58-BE09-410A-8928-C1316275BD4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2" name="テキスト ボックス 101">
          <a:extLst>
            <a:ext uri="{FF2B5EF4-FFF2-40B4-BE49-F238E27FC236}">
              <a16:creationId xmlns:a16="http://schemas.microsoft.com/office/drawing/2014/main" id="{82494F5A-97FB-49BF-A83C-3BD427379A3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3" name="直線コネクタ 102">
          <a:extLst>
            <a:ext uri="{FF2B5EF4-FFF2-40B4-BE49-F238E27FC236}">
              <a16:creationId xmlns:a16="http://schemas.microsoft.com/office/drawing/2014/main" id="{B4ECEEBD-29B1-4A3A-AD79-2D73B10CDA4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4" name="テキスト ボックス 103">
          <a:extLst>
            <a:ext uri="{FF2B5EF4-FFF2-40B4-BE49-F238E27FC236}">
              <a16:creationId xmlns:a16="http://schemas.microsoft.com/office/drawing/2014/main" id="{284C93DA-8BCD-48A0-A5C3-C55ED8176EB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5" name="直線コネクタ 104">
          <a:extLst>
            <a:ext uri="{FF2B5EF4-FFF2-40B4-BE49-F238E27FC236}">
              <a16:creationId xmlns:a16="http://schemas.microsoft.com/office/drawing/2014/main" id="{884F3228-839A-4179-8CB1-B899FD76493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6" name="テキスト ボックス 105">
          <a:extLst>
            <a:ext uri="{FF2B5EF4-FFF2-40B4-BE49-F238E27FC236}">
              <a16:creationId xmlns:a16="http://schemas.microsoft.com/office/drawing/2014/main" id="{EE949F5D-D2D0-48E9-AF64-C5655E02E6C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7" name="直線コネクタ 106">
          <a:extLst>
            <a:ext uri="{FF2B5EF4-FFF2-40B4-BE49-F238E27FC236}">
              <a16:creationId xmlns:a16="http://schemas.microsoft.com/office/drawing/2014/main" id="{671C43A4-3D29-4388-A106-4195FE5795D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8" name="テキスト ボックス 107">
          <a:extLst>
            <a:ext uri="{FF2B5EF4-FFF2-40B4-BE49-F238E27FC236}">
              <a16:creationId xmlns:a16="http://schemas.microsoft.com/office/drawing/2014/main" id="{D8E344A3-B3FD-46F7-8BF8-90323484D32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a16="http://schemas.microsoft.com/office/drawing/2014/main" id="{65AEE048-11C1-4EA6-848C-E003564EB69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a16="http://schemas.microsoft.com/office/drawing/2014/main" id="{70A0A8C0-D5CB-48C5-AF7A-265E9537B16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a16="http://schemas.microsoft.com/office/drawing/2014/main" id="{3CE7AE3C-B670-44CB-99A6-BE7142FAAA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12" name="直線コネクタ 111">
          <a:extLst>
            <a:ext uri="{FF2B5EF4-FFF2-40B4-BE49-F238E27FC236}">
              <a16:creationId xmlns:a16="http://schemas.microsoft.com/office/drawing/2014/main" id="{8B94BE2C-9099-464C-A5CC-B9D984111A74}"/>
            </a:ext>
          </a:extLst>
        </xdr:cNvPr>
        <xdr:cNvCxnSpPr/>
      </xdr:nvCxnSpPr>
      <xdr:spPr>
        <a:xfrm flipV="1">
          <a:off x="10476865" y="9540849"/>
          <a:ext cx="0" cy="154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13" name="【体育館・プール】&#10;一人当たり面積最小値テキスト">
          <a:extLst>
            <a:ext uri="{FF2B5EF4-FFF2-40B4-BE49-F238E27FC236}">
              <a16:creationId xmlns:a16="http://schemas.microsoft.com/office/drawing/2014/main" id="{CED2357B-5966-43B3-B896-F37C0CCA23E2}"/>
            </a:ext>
          </a:extLst>
        </xdr:cNvPr>
        <xdr:cNvSpPr txBox="1"/>
      </xdr:nvSpPr>
      <xdr:spPr>
        <a:xfrm>
          <a:off x="105664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14" name="直線コネクタ 113">
          <a:extLst>
            <a:ext uri="{FF2B5EF4-FFF2-40B4-BE49-F238E27FC236}">
              <a16:creationId xmlns:a16="http://schemas.microsoft.com/office/drawing/2014/main" id="{88D79D9C-8E04-48C9-95A6-415354A8FA78}"/>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15" name="【体育館・プール】&#10;一人当たり面積最大値テキスト">
          <a:extLst>
            <a:ext uri="{FF2B5EF4-FFF2-40B4-BE49-F238E27FC236}">
              <a16:creationId xmlns:a16="http://schemas.microsoft.com/office/drawing/2014/main" id="{CAB8E073-70DD-43FF-9B7A-7E429DC3DF7E}"/>
            </a:ext>
          </a:extLst>
        </xdr:cNvPr>
        <xdr:cNvSpPr txBox="1"/>
      </xdr:nvSpPr>
      <xdr:spPr>
        <a:xfrm>
          <a:off x="10566400" y="93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16" name="直線コネクタ 115">
          <a:extLst>
            <a:ext uri="{FF2B5EF4-FFF2-40B4-BE49-F238E27FC236}">
              <a16:creationId xmlns:a16="http://schemas.microsoft.com/office/drawing/2014/main" id="{F01DE089-8881-41BE-9B3B-836EBE81A98E}"/>
            </a:ext>
          </a:extLst>
        </xdr:cNvPr>
        <xdr:cNvCxnSpPr/>
      </xdr:nvCxnSpPr>
      <xdr:spPr>
        <a:xfrm>
          <a:off x="10388600" y="954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71188</xdr:rowOff>
    </xdr:from>
    <xdr:ext cx="469744" cy="259045"/>
    <xdr:sp macro="" textlink="">
      <xdr:nvSpPr>
        <xdr:cNvPr id="117" name="【体育館・プール】&#10;一人当たり面積平均値テキスト">
          <a:extLst>
            <a:ext uri="{FF2B5EF4-FFF2-40B4-BE49-F238E27FC236}">
              <a16:creationId xmlns:a16="http://schemas.microsoft.com/office/drawing/2014/main" id="{18AD890A-4243-4BC3-B237-360C049669D0}"/>
            </a:ext>
          </a:extLst>
        </xdr:cNvPr>
        <xdr:cNvSpPr txBox="1"/>
      </xdr:nvSpPr>
      <xdr:spPr>
        <a:xfrm>
          <a:off x="10566400" y="10701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18" name="フローチャート : 判断 117">
          <a:extLst>
            <a:ext uri="{FF2B5EF4-FFF2-40B4-BE49-F238E27FC236}">
              <a16:creationId xmlns:a16="http://schemas.microsoft.com/office/drawing/2014/main" id="{0A732A92-AC67-487D-B74E-9A806D248668}"/>
            </a:ext>
          </a:extLst>
        </xdr:cNvPr>
        <xdr:cNvSpPr/>
      </xdr:nvSpPr>
      <xdr:spPr>
        <a:xfrm>
          <a:off x="10426700" y="107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16866</xdr:rowOff>
    </xdr:from>
    <xdr:to>
      <xdr:col>14</xdr:col>
      <xdr:colOff>79375</xdr:colOff>
      <xdr:row>62</xdr:row>
      <xdr:rowOff>118466</xdr:rowOff>
    </xdr:to>
    <xdr:sp macro="" textlink="">
      <xdr:nvSpPr>
        <xdr:cNvPr id="119" name="フローチャート : 判断 118">
          <a:extLst>
            <a:ext uri="{FF2B5EF4-FFF2-40B4-BE49-F238E27FC236}">
              <a16:creationId xmlns:a16="http://schemas.microsoft.com/office/drawing/2014/main" id="{1E5E529B-2BDA-4B36-AA74-8A22DD3BC51F}"/>
            </a:ext>
          </a:extLst>
        </xdr:cNvPr>
        <xdr:cNvSpPr/>
      </xdr:nvSpPr>
      <xdr:spPr>
        <a:xfrm>
          <a:off x="9588500" y="1064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134993</xdr:rowOff>
    </xdr:from>
    <xdr:ext cx="469744" cy="259045"/>
    <xdr:sp macro="" textlink="">
      <xdr:nvSpPr>
        <xdr:cNvPr id="120" name="n_1aveValue【体育館・プール】&#10;一人当たり面積">
          <a:extLst>
            <a:ext uri="{FF2B5EF4-FFF2-40B4-BE49-F238E27FC236}">
              <a16:creationId xmlns:a16="http://schemas.microsoft.com/office/drawing/2014/main" id="{4CEB2609-529F-4CA0-AC69-5D4D159C2AD7}"/>
            </a:ext>
          </a:extLst>
        </xdr:cNvPr>
        <xdr:cNvSpPr txBox="1"/>
      </xdr:nvSpPr>
      <xdr:spPr>
        <a:xfrm>
          <a:off x="9391727" y="104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296D1572-3864-42C0-B9B0-5AAEA0C5922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AAE1BA5F-AF5B-415E-AF5A-CFA4D688E84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A4DE81BF-9AA6-47E7-AE47-42BD7E2DC7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B97C9FE9-E962-4FFC-B1F9-03DC393E383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E4ACE9BF-79CD-4E29-9ACE-24026DB81AB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77674</xdr:rowOff>
    </xdr:from>
    <xdr:to>
      <xdr:col>14</xdr:col>
      <xdr:colOff>79375</xdr:colOff>
      <xdr:row>64</xdr:row>
      <xdr:rowOff>7824</xdr:rowOff>
    </xdr:to>
    <xdr:sp macro="" textlink="">
      <xdr:nvSpPr>
        <xdr:cNvPr id="126" name="円/楕円 125">
          <a:extLst>
            <a:ext uri="{FF2B5EF4-FFF2-40B4-BE49-F238E27FC236}">
              <a16:creationId xmlns:a16="http://schemas.microsoft.com/office/drawing/2014/main" id="{BDAA0FE4-91EA-429E-A6C3-A37020D0E2B1}"/>
            </a:ext>
          </a:extLst>
        </xdr:cNvPr>
        <xdr:cNvSpPr/>
      </xdr:nvSpPr>
      <xdr:spPr>
        <a:xfrm>
          <a:off x="9588500" y="108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170401</xdr:rowOff>
    </xdr:from>
    <xdr:ext cx="469744" cy="259045"/>
    <xdr:sp macro="" textlink="">
      <xdr:nvSpPr>
        <xdr:cNvPr id="127" name="n_1mainValue【体育館・プール】&#10;一人当たり面積">
          <a:extLst>
            <a:ext uri="{FF2B5EF4-FFF2-40B4-BE49-F238E27FC236}">
              <a16:creationId xmlns:a16="http://schemas.microsoft.com/office/drawing/2014/main" id="{47FF596D-EB90-4AB5-90ED-BC23865334AF}"/>
            </a:ext>
          </a:extLst>
        </xdr:cNvPr>
        <xdr:cNvSpPr txBox="1"/>
      </xdr:nvSpPr>
      <xdr:spPr>
        <a:xfrm>
          <a:off x="9391727" y="1097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a16="http://schemas.microsoft.com/office/drawing/2014/main" id="{BA32A04B-28CC-4583-B394-BE8DA65567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a16="http://schemas.microsoft.com/office/drawing/2014/main" id="{98D76785-EF97-429E-9B53-BB12F39B9D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a16="http://schemas.microsoft.com/office/drawing/2014/main" id="{035F1F23-CF4D-4E5B-BD9F-93F558A10A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a16="http://schemas.microsoft.com/office/drawing/2014/main" id="{24C874EA-1774-40EC-B932-B23E883D213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a16="http://schemas.microsoft.com/office/drawing/2014/main" id="{9E6D95AF-0317-4243-834C-8B882B9CC8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a16="http://schemas.microsoft.com/office/drawing/2014/main" id="{AA8AECD3-369F-418B-A534-D3439A3755B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a16="http://schemas.microsoft.com/office/drawing/2014/main" id="{9879B7D7-6B59-4A44-8359-0AC1D5D4CEA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a16="http://schemas.microsoft.com/office/drawing/2014/main" id="{BFAC383C-D3A9-4A6A-A7B0-BF7ED9163A9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a:extLst>
            <a:ext uri="{FF2B5EF4-FFF2-40B4-BE49-F238E27FC236}">
              <a16:creationId xmlns:a16="http://schemas.microsoft.com/office/drawing/2014/main" id="{AD29C85D-94CE-4A98-9522-634443A8FF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a:extLst>
            <a:ext uri="{FF2B5EF4-FFF2-40B4-BE49-F238E27FC236}">
              <a16:creationId xmlns:a16="http://schemas.microsoft.com/office/drawing/2014/main" id="{FB3F4F5D-AA21-4E6B-9B7C-54A797FC68B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a:extLst>
            <a:ext uri="{FF2B5EF4-FFF2-40B4-BE49-F238E27FC236}">
              <a16:creationId xmlns:a16="http://schemas.microsoft.com/office/drawing/2014/main" id="{410DE72D-1EC1-404F-87C5-AB75883C21AE}"/>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9" name="直線コネクタ 138">
          <a:extLst>
            <a:ext uri="{FF2B5EF4-FFF2-40B4-BE49-F238E27FC236}">
              <a16:creationId xmlns:a16="http://schemas.microsoft.com/office/drawing/2014/main" id="{23C2933A-1CEF-4554-9E14-C2D181DF707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0" name="テキスト ボックス 139">
          <a:extLst>
            <a:ext uri="{FF2B5EF4-FFF2-40B4-BE49-F238E27FC236}">
              <a16:creationId xmlns:a16="http://schemas.microsoft.com/office/drawing/2014/main" id="{344A5F30-79BF-4D36-B421-854A1FD4AC9F}"/>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1" name="直線コネクタ 140">
          <a:extLst>
            <a:ext uri="{FF2B5EF4-FFF2-40B4-BE49-F238E27FC236}">
              <a16:creationId xmlns:a16="http://schemas.microsoft.com/office/drawing/2014/main" id="{6D0082EF-E1B4-4664-A275-BE495ABEAAC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2" name="テキスト ボックス 141">
          <a:extLst>
            <a:ext uri="{FF2B5EF4-FFF2-40B4-BE49-F238E27FC236}">
              <a16:creationId xmlns:a16="http://schemas.microsoft.com/office/drawing/2014/main" id="{BE28489C-A50C-49B9-B772-51C52FE995F4}"/>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3" name="直線コネクタ 142">
          <a:extLst>
            <a:ext uri="{FF2B5EF4-FFF2-40B4-BE49-F238E27FC236}">
              <a16:creationId xmlns:a16="http://schemas.microsoft.com/office/drawing/2014/main" id="{869E8D1F-1B99-4473-9A7A-50575879832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4" name="テキスト ボックス 143">
          <a:extLst>
            <a:ext uri="{FF2B5EF4-FFF2-40B4-BE49-F238E27FC236}">
              <a16:creationId xmlns:a16="http://schemas.microsoft.com/office/drawing/2014/main" id="{27CA8485-E5B1-4469-A884-3F709FA7FE9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5" name="直線コネクタ 144">
          <a:extLst>
            <a:ext uri="{FF2B5EF4-FFF2-40B4-BE49-F238E27FC236}">
              <a16:creationId xmlns:a16="http://schemas.microsoft.com/office/drawing/2014/main" id="{A891B24D-DDC0-479F-9ADC-74E8199D90D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6" name="テキスト ボックス 145">
          <a:extLst>
            <a:ext uri="{FF2B5EF4-FFF2-40B4-BE49-F238E27FC236}">
              <a16:creationId xmlns:a16="http://schemas.microsoft.com/office/drawing/2014/main" id="{F9B1FA33-34D8-4112-A98B-7ED6F8D216F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a:extLst>
            <a:ext uri="{FF2B5EF4-FFF2-40B4-BE49-F238E27FC236}">
              <a16:creationId xmlns:a16="http://schemas.microsoft.com/office/drawing/2014/main" id="{6F5478F8-581E-43E0-B02B-6D0E0442110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8" name="テキスト ボックス 147">
          <a:extLst>
            <a:ext uri="{FF2B5EF4-FFF2-40B4-BE49-F238E27FC236}">
              <a16:creationId xmlns:a16="http://schemas.microsoft.com/office/drawing/2014/main" id="{DD81FCCE-ABAA-4112-85ED-6D37A1272DE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a:extLst>
            <a:ext uri="{FF2B5EF4-FFF2-40B4-BE49-F238E27FC236}">
              <a16:creationId xmlns:a16="http://schemas.microsoft.com/office/drawing/2014/main" id="{00FD6D70-A7D1-4526-9690-508EEE0035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150113</xdr:rowOff>
    </xdr:from>
    <xdr:to>
      <xdr:col>6</xdr:col>
      <xdr:colOff>510540</xdr:colOff>
      <xdr:row>84</xdr:row>
      <xdr:rowOff>106680</xdr:rowOff>
    </xdr:to>
    <xdr:cxnSp macro="">
      <xdr:nvCxnSpPr>
        <xdr:cNvPr id="150" name="直線コネクタ 149">
          <a:extLst>
            <a:ext uri="{FF2B5EF4-FFF2-40B4-BE49-F238E27FC236}">
              <a16:creationId xmlns:a16="http://schemas.microsoft.com/office/drawing/2014/main" id="{00C1D92D-05CE-46E7-91C3-0DECE8AE6D5B}"/>
            </a:ext>
          </a:extLst>
        </xdr:cNvPr>
        <xdr:cNvCxnSpPr/>
      </xdr:nvCxnSpPr>
      <xdr:spPr>
        <a:xfrm flipV="1">
          <a:off x="4634865" y="13351763"/>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110507</xdr:rowOff>
    </xdr:from>
    <xdr:ext cx="405111" cy="259045"/>
    <xdr:sp macro="" textlink="">
      <xdr:nvSpPr>
        <xdr:cNvPr id="151" name="【福祉施設】&#10;有形固定資産減価償却率最小値テキスト">
          <a:extLst>
            <a:ext uri="{FF2B5EF4-FFF2-40B4-BE49-F238E27FC236}">
              <a16:creationId xmlns:a16="http://schemas.microsoft.com/office/drawing/2014/main" id="{1D6F0BCA-3DA4-4A4A-A135-CB6DC8CB8DD8}"/>
            </a:ext>
          </a:extLst>
        </xdr:cNvPr>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84</xdr:row>
      <xdr:rowOff>106680</xdr:rowOff>
    </xdr:from>
    <xdr:to>
      <xdr:col>6</xdr:col>
      <xdr:colOff>600075</xdr:colOff>
      <xdr:row>84</xdr:row>
      <xdr:rowOff>106680</xdr:rowOff>
    </xdr:to>
    <xdr:cxnSp macro="">
      <xdr:nvCxnSpPr>
        <xdr:cNvPr id="152" name="直線コネクタ 151">
          <a:extLst>
            <a:ext uri="{FF2B5EF4-FFF2-40B4-BE49-F238E27FC236}">
              <a16:creationId xmlns:a16="http://schemas.microsoft.com/office/drawing/2014/main" id="{2B6F1CA6-21E7-4EEE-823A-6C1DEB11C6B2}"/>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96790</xdr:rowOff>
    </xdr:from>
    <xdr:ext cx="405111" cy="259045"/>
    <xdr:sp macro="" textlink="">
      <xdr:nvSpPr>
        <xdr:cNvPr id="153" name="【福祉施設】&#10;有形固定資産減価償却率最大値テキスト">
          <a:extLst>
            <a:ext uri="{FF2B5EF4-FFF2-40B4-BE49-F238E27FC236}">
              <a16:creationId xmlns:a16="http://schemas.microsoft.com/office/drawing/2014/main" id="{5FA50AAD-6540-4C2F-97F0-10A6CE329DE7}"/>
            </a:ext>
          </a:extLst>
        </xdr:cNvPr>
        <xdr:cNvSpPr txBox="1"/>
      </xdr:nvSpPr>
      <xdr:spPr>
        <a:xfrm>
          <a:off x="47244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150113</xdr:rowOff>
    </xdr:from>
    <xdr:to>
      <xdr:col>6</xdr:col>
      <xdr:colOff>600075</xdr:colOff>
      <xdr:row>77</xdr:row>
      <xdr:rowOff>150113</xdr:rowOff>
    </xdr:to>
    <xdr:cxnSp macro="">
      <xdr:nvCxnSpPr>
        <xdr:cNvPr id="154" name="直線コネクタ 153">
          <a:extLst>
            <a:ext uri="{FF2B5EF4-FFF2-40B4-BE49-F238E27FC236}">
              <a16:creationId xmlns:a16="http://schemas.microsoft.com/office/drawing/2014/main" id="{18EDC458-41E3-495A-A865-B8697C91F453}"/>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75455</xdr:rowOff>
    </xdr:from>
    <xdr:ext cx="405111" cy="259045"/>
    <xdr:sp macro="" textlink="">
      <xdr:nvSpPr>
        <xdr:cNvPr id="155" name="【福祉施設】&#10;有形固定資産減価償却率平均値テキスト">
          <a:extLst>
            <a:ext uri="{FF2B5EF4-FFF2-40B4-BE49-F238E27FC236}">
              <a16:creationId xmlns:a16="http://schemas.microsoft.com/office/drawing/2014/main" id="{32C7A484-CCB0-4E36-A150-484D5F16344E}"/>
            </a:ext>
          </a:extLst>
        </xdr:cNvPr>
        <xdr:cNvSpPr txBox="1"/>
      </xdr:nvSpPr>
      <xdr:spPr>
        <a:xfrm>
          <a:off x="47244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97028</xdr:rowOff>
    </xdr:from>
    <xdr:to>
      <xdr:col>6</xdr:col>
      <xdr:colOff>561975</xdr:colOff>
      <xdr:row>83</xdr:row>
      <xdr:rowOff>27178</xdr:rowOff>
    </xdr:to>
    <xdr:sp macro="" textlink="">
      <xdr:nvSpPr>
        <xdr:cNvPr id="156" name="フローチャート : 判断 155">
          <a:extLst>
            <a:ext uri="{FF2B5EF4-FFF2-40B4-BE49-F238E27FC236}">
              <a16:creationId xmlns:a16="http://schemas.microsoft.com/office/drawing/2014/main" id="{C12F9742-4301-4B33-9F90-203CC7E7C8E0}"/>
            </a:ext>
          </a:extLst>
        </xdr:cNvPr>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26163</xdr:rowOff>
    </xdr:from>
    <xdr:to>
      <xdr:col>5</xdr:col>
      <xdr:colOff>409575</xdr:colOff>
      <xdr:row>81</xdr:row>
      <xdr:rowOff>127763</xdr:rowOff>
    </xdr:to>
    <xdr:sp macro="" textlink="">
      <xdr:nvSpPr>
        <xdr:cNvPr id="157" name="フローチャート : 判断 156">
          <a:extLst>
            <a:ext uri="{FF2B5EF4-FFF2-40B4-BE49-F238E27FC236}">
              <a16:creationId xmlns:a16="http://schemas.microsoft.com/office/drawing/2014/main" id="{399628D7-CC01-47F3-B0E2-B27514EF9D1D}"/>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118890</xdr:rowOff>
    </xdr:from>
    <xdr:ext cx="405111" cy="259045"/>
    <xdr:sp macro="" textlink="">
      <xdr:nvSpPr>
        <xdr:cNvPr id="158" name="n_1aveValue【福祉施設】&#10;有形固定資産減価償却率">
          <a:extLst>
            <a:ext uri="{FF2B5EF4-FFF2-40B4-BE49-F238E27FC236}">
              <a16:creationId xmlns:a16="http://schemas.microsoft.com/office/drawing/2014/main" id="{2502BFE7-7645-4AC6-BE72-326C3935BBE6}"/>
            </a:ext>
          </a:extLst>
        </xdr:cNvPr>
        <xdr:cNvSpPr txBox="1"/>
      </xdr:nvSpPr>
      <xdr:spPr>
        <a:xfrm>
          <a:off x="3582043"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A1F15444-9C45-42F6-938D-36D3F10FFE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C9545A26-A809-4991-8776-EC551E9F1D7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0EA358B6-9ABB-4A7B-BFE8-7595507824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3D144E60-55B4-495B-9E7E-7C7950613C1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70DFAF41-2DFD-45D0-8B4D-B5327CCBC9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101600</xdr:rowOff>
    </xdr:from>
    <xdr:to>
      <xdr:col>5</xdr:col>
      <xdr:colOff>409575</xdr:colOff>
      <xdr:row>81</xdr:row>
      <xdr:rowOff>31750</xdr:rowOff>
    </xdr:to>
    <xdr:sp macro="" textlink="">
      <xdr:nvSpPr>
        <xdr:cNvPr id="164" name="円/楕円 163">
          <a:extLst>
            <a:ext uri="{FF2B5EF4-FFF2-40B4-BE49-F238E27FC236}">
              <a16:creationId xmlns:a16="http://schemas.microsoft.com/office/drawing/2014/main" id="{C9F5DCCE-587A-4128-8620-1344C3A03C0A}"/>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48277</xdr:rowOff>
    </xdr:from>
    <xdr:ext cx="405111" cy="259045"/>
    <xdr:sp macro="" textlink="">
      <xdr:nvSpPr>
        <xdr:cNvPr id="165" name="n_1mainValue【福祉施設】&#10;有形固定資産減価償却率">
          <a:extLst>
            <a:ext uri="{FF2B5EF4-FFF2-40B4-BE49-F238E27FC236}">
              <a16:creationId xmlns:a16="http://schemas.microsoft.com/office/drawing/2014/main" id="{A67DE28B-6EB4-406A-816A-99D0F10F28E1}"/>
            </a:ext>
          </a:extLst>
        </xdr:cNvPr>
        <xdr:cNvSpPr txBox="1"/>
      </xdr:nvSpPr>
      <xdr:spPr>
        <a:xfrm>
          <a:off x="3582043"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a:extLst>
            <a:ext uri="{FF2B5EF4-FFF2-40B4-BE49-F238E27FC236}">
              <a16:creationId xmlns:a16="http://schemas.microsoft.com/office/drawing/2014/main" id="{DE65D92E-EF91-4792-825D-52FA9FA2FD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a:extLst>
            <a:ext uri="{FF2B5EF4-FFF2-40B4-BE49-F238E27FC236}">
              <a16:creationId xmlns:a16="http://schemas.microsoft.com/office/drawing/2014/main" id="{C01847AA-6076-4442-B2B2-E426D6C13B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a:extLst>
            <a:ext uri="{FF2B5EF4-FFF2-40B4-BE49-F238E27FC236}">
              <a16:creationId xmlns:a16="http://schemas.microsoft.com/office/drawing/2014/main" id="{4C86F8E4-5831-492B-B27F-7CE20D817D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a:extLst>
            <a:ext uri="{FF2B5EF4-FFF2-40B4-BE49-F238E27FC236}">
              <a16:creationId xmlns:a16="http://schemas.microsoft.com/office/drawing/2014/main" id="{53CCA693-14BA-4498-9FFA-5EF28F0593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a:extLst>
            <a:ext uri="{FF2B5EF4-FFF2-40B4-BE49-F238E27FC236}">
              <a16:creationId xmlns:a16="http://schemas.microsoft.com/office/drawing/2014/main" id="{E9D567B1-184E-4016-9596-62F51E13925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a:extLst>
            <a:ext uri="{FF2B5EF4-FFF2-40B4-BE49-F238E27FC236}">
              <a16:creationId xmlns:a16="http://schemas.microsoft.com/office/drawing/2014/main" id="{8D26AA86-90E3-4F12-9C6C-C5EF93EC99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a:extLst>
            <a:ext uri="{FF2B5EF4-FFF2-40B4-BE49-F238E27FC236}">
              <a16:creationId xmlns:a16="http://schemas.microsoft.com/office/drawing/2014/main" id="{2123ABC3-265E-45EC-AFE4-AF01DD3B01C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a:extLst>
            <a:ext uri="{FF2B5EF4-FFF2-40B4-BE49-F238E27FC236}">
              <a16:creationId xmlns:a16="http://schemas.microsoft.com/office/drawing/2014/main" id="{6205DB9A-D900-4F91-93DB-68FDCCA05B5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a:extLst>
            <a:ext uri="{FF2B5EF4-FFF2-40B4-BE49-F238E27FC236}">
              <a16:creationId xmlns:a16="http://schemas.microsoft.com/office/drawing/2014/main" id="{95D772E7-27DD-4D6D-8AC6-832D8C9B68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a:extLst>
            <a:ext uri="{FF2B5EF4-FFF2-40B4-BE49-F238E27FC236}">
              <a16:creationId xmlns:a16="http://schemas.microsoft.com/office/drawing/2014/main" id="{DD136E2B-600A-40F6-B698-5B937F01835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6" name="直線コネクタ 175">
          <a:extLst>
            <a:ext uri="{FF2B5EF4-FFF2-40B4-BE49-F238E27FC236}">
              <a16:creationId xmlns:a16="http://schemas.microsoft.com/office/drawing/2014/main" id="{3106116C-AF33-4D73-899E-C136D228D75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E4E7A3C5-055F-4661-B1B1-E0ED6F0C89A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8" name="直線コネクタ 177">
          <a:extLst>
            <a:ext uri="{FF2B5EF4-FFF2-40B4-BE49-F238E27FC236}">
              <a16:creationId xmlns:a16="http://schemas.microsoft.com/office/drawing/2014/main" id="{CBB524EE-796B-40B7-9C18-D49663EEB9F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9" name="テキスト ボックス 178">
          <a:extLst>
            <a:ext uri="{FF2B5EF4-FFF2-40B4-BE49-F238E27FC236}">
              <a16:creationId xmlns:a16="http://schemas.microsoft.com/office/drawing/2014/main" id="{084F9301-F95D-46C6-BF62-6D9F7177FF8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0" name="直線コネクタ 179">
          <a:extLst>
            <a:ext uri="{FF2B5EF4-FFF2-40B4-BE49-F238E27FC236}">
              <a16:creationId xmlns:a16="http://schemas.microsoft.com/office/drawing/2014/main" id="{254A639F-D6DB-4A28-99A5-F8E8D3FB978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1" name="テキスト ボックス 180">
          <a:extLst>
            <a:ext uri="{FF2B5EF4-FFF2-40B4-BE49-F238E27FC236}">
              <a16:creationId xmlns:a16="http://schemas.microsoft.com/office/drawing/2014/main" id="{4FC52154-99A2-4BDE-BE83-CD305F02F26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2" name="直線コネクタ 181">
          <a:extLst>
            <a:ext uri="{FF2B5EF4-FFF2-40B4-BE49-F238E27FC236}">
              <a16:creationId xmlns:a16="http://schemas.microsoft.com/office/drawing/2014/main" id="{43FBAFD6-A9A9-4209-B722-127E298ADF1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3" name="テキスト ボックス 182">
          <a:extLst>
            <a:ext uri="{FF2B5EF4-FFF2-40B4-BE49-F238E27FC236}">
              <a16:creationId xmlns:a16="http://schemas.microsoft.com/office/drawing/2014/main" id="{60A24496-49DC-426A-9C3F-64900F109AA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4" name="直線コネクタ 183">
          <a:extLst>
            <a:ext uri="{FF2B5EF4-FFF2-40B4-BE49-F238E27FC236}">
              <a16:creationId xmlns:a16="http://schemas.microsoft.com/office/drawing/2014/main" id="{76C68521-170D-43AC-90AA-5D09A23AB5C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5" name="テキスト ボックス 184">
          <a:extLst>
            <a:ext uri="{FF2B5EF4-FFF2-40B4-BE49-F238E27FC236}">
              <a16:creationId xmlns:a16="http://schemas.microsoft.com/office/drawing/2014/main" id="{5A83EE3F-48CC-40E5-8C22-A0F3DC2E39A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6" name="直線コネクタ 185">
          <a:extLst>
            <a:ext uri="{FF2B5EF4-FFF2-40B4-BE49-F238E27FC236}">
              <a16:creationId xmlns:a16="http://schemas.microsoft.com/office/drawing/2014/main" id="{8F3CD095-B826-4FF3-B066-716815A269A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7" name="テキスト ボックス 186">
          <a:extLst>
            <a:ext uri="{FF2B5EF4-FFF2-40B4-BE49-F238E27FC236}">
              <a16:creationId xmlns:a16="http://schemas.microsoft.com/office/drawing/2014/main" id="{0C23CF67-2FEE-491A-9F20-D9314A74C17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a:extLst>
            <a:ext uri="{FF2B5EF4-FFF2-40B4-BE49-F238E27FC236}">
              <a16:creationId xmlns:a16="http://schemas.microsoft.com/office/drawing/2014/main" id="{BE3D6193-852A-4B45-B2A3-19DFF7AB43B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a:extLst>
            <a:ext uri="{FF2B5EF4-FFF2-40B4-BE49-F238E27FC236}">
              <a16:creationId xmlns:a16="http://schemas.microsoft.com/office/drawing/2014/main" id="{CA1FA15B-56DA-495B-8B11-91BA7B1E9EE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a:extLst>
            <a:ext uri="{FF2B5EF4-FFF2-40B4-BE49-F238E27FC236}">
              <a16:creationId xmlns:a16="http://schemas.microsoft.com/office/drawing/2014/main" id="{36526723-7090-4F03-AE6C-FA3AB871C2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91" name="直線コネクタ 190">
          <a:extLst>
            <a:ext uri="{FF2B5EF4-FFF2-40B4-BE49-F238E27FC236}">
              <a16:creationId xmlns:a16="http://schemas.microsoft.com/office/drawing/2014/main" id="{46021A8E-7D7D-4C07-A4AC-6FC7A735F4AA}"/>
            </a:ext>
          </a:extLst>
        </xdr:cNvPr>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2" name="【福祉施設】&#10;一人当たり面積最小値テキスト">
          <a:extLst>
            <a:ext uri="{FF2B5EF4-FFF2-40B4-BE49-F238E27FC236}">
              <a16:creationId xmlns:a16="http://schemas.microsoft.com/office/drawing/2014/main" id="{54955EB3-A558-4693-83E5-07ECBE00822D}"/>
            </a:ext>
          </a:extLst>
        </xdr:cNvPr>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3" name="直線コネクタ 192">
          <a:extLst>
            <a:ext uri="{FF2B5EF4-FFF2-40B4-BE49-F238E27FC236}">
              <a16:creationId xmlns:a16="http://schemas.microsoft.com/office/drawing/2014/main" id="{5FCB9529-A76D-482E-B20D-545B126E9A8E}"/>
            </a:ext>
          </a:extLst>
        </xdr:cNvPr>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4" name="【福祉施設】&#10;一人当たり面積最大値テキスト">
          <a:extLst>
            <a:ext uri="{FF2B5EF4-FFF2-40B4-BE49-F238E27FC236}">
              <a16:creationId xmlns:a16="http://schemas.microsoft.com/office/drawing/2014/main" id="{101EC0A0-1CBE-4622-BDA2-4D482385442A}"/>
            </a:ext>
          </a:extLst>
        </xdr:cNvPr>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5" name="直線コネクタ 194">
          <a:extLst>
            <a:ext uri="{FF2B5EF4-FFF2-40B4-BE49-F238E27FC236}">
              <a16:creationId xmlns:a16="http://schemas.microsoft.com/office/drawing/2014/main" id="{4CD445C6-DC37-4F4A-BB24-8352114A5389}"/>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6" name="【福祉施設】&#10;一人当たり面積平均値テキスト">
          <a:extLst>
            <a:ext uri="{FF2B5EF4-FFF2-40B4-BE49-F238E27FC236}">
              <a16:creationId xmlns:a16="http://schemas.microsoft.com/office/drawing/2014/main" id="{549BCEDA-A6A7-474D-BA6F-6F6761FDFDF6}"/>
            </a:ext>
          </a:extLst>
        </xdr:cNvPr>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7" name="フローチャート : 判断 196">
          <a:extLst>
            <a:ext uri="{FF2B5EF4-FFF2-40B4-BE49-F238E27FC236}">
              <a16:creationId xmlns:a16="http://schemas.microsoft.com/office/drawing/2014/main" id="{D0BB78AC-618D-41F7-B9E1-920CF185DE1D}"/>
            </a:ext>
          </a:extLst>
        </xdr:cNvPr>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98" name="フローチャート : 判断 197">
          <a:extLst>
            <a:ext uri="{FF2B5EF4-FFF2-40B4-BE49-F238E27FC236}">
              <a16:creationId xmlns:a16="http://schemas.microsoft.com/office/drawing/2014/main" id="{9BF007DA-0E53-413B-9000-D3E77F33E329}"/>
            </a:ext>
          </a:extLst>
        </xdr:cNvPr>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74403</xdr:rowOff>
    </xdr:from>
    <xdr:ext cx="469744" cy="259045"/>
    <xdr:sp macro="" textlink="">
      <xdr:nvSpPr>
        <xdr:cNvPr id="199" name="n_1aveValue【福祉施設】&#10;一人当たり面積">
          <a:extLst>
            <a:ext uri="{FF2B5EF4-FFF2-40B4-BE49-F238E27FC236}">
              <a16:creationId xmlns:a16="http://schemas.microsoft.com/office/drawing/2014/main" id="{F4D7642B-E2C9-415F-B7E5-95B6140703AA}"/>
            </a:ext>
          </a:extLst>
        </xdr:cNvPr>
        <xdr:cNvSpPr txBox="1"/>
      </xdr:nvSpPr>
      <xdr:spPr>
        <a:xfrm>
          <a:off x="93917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C548DF6-6F3D-44A7-B8F5-2A16D5E3160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A1D831F-6F15-41F6-836A-00AD08E4C3F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E5A87EA4-14DF-4B1A-933B-01064D210C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D4042012-267B-4F64-BDD5-ED95BCEDF94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15D58E7-1E95-43E0-8FC6-A56C7E1C9AB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145143</xdr:rowOff>
    </xdr:from>
    <xdr:to>
      <xdr:col>14</xdr:col>
      <xdr:colOff>79375</xdr:colOff>
      <xdr:row>85</xdr:row>
      <xdr:rowOff>75293</xdr:rowOff>
    </xdr:to>
    <xdr:sp macro="" textlink="">
      <xdr:nvSpPr>
        <xdr:cNvPr id="205" name="円/楕円 204">
          <a:extLst>
            <a:ext uri="{FF2B5EF4-FFF2-40B4-BE49-F238E27FC236}">
              <a16:creationId xmlns:a16="http://schemas.microsoft.com/office/drawing/2014/main" id="{195E1393-112C-427C-BF5B-07FF4308C7B7}"/>
            </a:ext>
          </a:extLst>
        </xdr:cNvPr>
        <xdr:cNvSpPr/>
      </xdr:nvSpPr>
      <xdr:spPr>
        <a:xfrm>
          <a:off x="9588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66420</xdr:rowOff>
    </xdr:from>
    <xdr:ext cx="469744" cy="259045"/>
    <xdr:sp macro="" textlink="">
      <xdr:nvSpPr>
        <xdr:cNvPr id="206" name="n_1mainValue【福祉施設】&#10;一人当たり面積">
          <a:extLst>
            <a:ext uri="{FF2B5EF4-FFF2-40B4-BE49-F238E27FC236}">
              <a16:creationId xmlns:a16="http://schemas.microsoft.com/office/drawing/2014/main" id="{493C4312-09B2-42C1-BF37-2B649E9415BA}"/>
            </a:ext>
          </a:extLst>
        </xdr:cNvPr>
        <xdr:cNvSpPr txBox="1"/>
      </xdr:nvSpPr>
      <xdr:spPr>
        <a:xfrm>
          <a:off x="93917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a:extLst>
            <a:ext uri="{FF2B5EF4-FFF2-40B4-BE49-F238E27FC236}">
              <a16:creationId xmlns:a16="http://schemas.microsoft.com/office/drawing/2014/main" id="{F16C3629-EBEB-4F06-9F71-ED856140629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a:extLst>
            <a:ext uri="{FF2B5EF4-FFF2-40B4-BE49-F238E27FC236}">
              <a16:creationId xmlns:a16="http://schemas.microsoft.com/office/drawing/2014/main" id="{99941DC5-E546-458C-B2DE-121B4229597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a:extLst>
            <a:ext uri="{FF2B5EF4-FFF2-40B4-BE49-F238E27FC236}">
              <a16:creationId xmlns:a16="http://schemas.microsoft.com/office/drawing/2014/main" id="{E829088D-6DC3-4796-8EE2-16DA96C905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a:extLst>
            <a:ext uri="{FF2B5EF4-FFF2-40B4-BE49-F238E27FC236}">
              <a16:creationId xmlns:a16="http://schemas.microsoft.com/office/drawing/2014/main" id="{F197ED66-94F9-4242-838F-745AE1FDA39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a:extLst>
            <a:ext uri="{FF2B5EF4-FFF2-40B4-BE49-F238E27FC236}">
              <a16:creationId xmlns:a16="http://schemas.microsoft.com/office/drawing/2014/main" id="{4703878E-C840-4867-B01E-BA85709BE7F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a:extLst>
            <a:ext uri="{FF2B5EF4-FFF2-40B4-BE49-F238E27FC236}">
              <a16:creationId xmlns:a16="http://schemas.microsoft.com/office/drawing/2014/main" id="{0E73CAC0-ABE7-47C2-8095-CCA2066B33E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a:extLst>
            <a:ext uri="{FF2B5EF4-FFF2-40B4-BE49-F238E27FC236}">
              <a16:creationId xmlns:a16="http://schemas.microsoft.com/office/drawing/2014/main" id="{C4EC6ADF-AC47-4B91-A947-DBCAE47D26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a:extLst>
            <a:ext uri="{FF2B5EF4-FFF2-40B4-BE49-F238E27FC236}">
              <a16:creationId xmlns:a16="http://schemas.microsoft.com/office/drawing/2014/main" id="{9D9AC0CE-EB4E-478F-833A-6F0274CA1F2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5" name="テキスト ボックス 214">
          <a:extLst>
            <a:ext uri="{FF2B5EF4-FFF2-40B4-BE49-F238E27FC236}">
              <a16:creationId xmlns:a16="http://schemas.microsoft.com/office/drawing/2014/main" id="{08455CD1-7E2B-4098-90A5-7A3CA8171CD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6" name="直線コネクタ 215">
          <a:extLst>
            <a:ext uri="{FF2B5EF4-FFF2-40B4-BE49-F238E27FC236}">
              <a16:creationId xmlns:a16="http://schemas.microsoft.com/office/drawing/2014/main" id="{BAD7FF04-01A3-4DB4-9B22-3766B862C17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a:extLst>
            <a:ext uri="{FF2B5EF4-FFF2-40B4-BE49-F238E27FC236}">
              <a16:creationId xmlns:a16="http://schemas.microsoft.com/office/drawing/2014/main" id="{9FB88EA5-C9C9-4CDF-AFC1-B4FEE40877F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8" name="テキスト ボックス 217">
          <a:extLst>
            <a:ext uri="{FF2B5EF4-FFF2-40B4-BE49-F238E27FC236}">
              <a16:creationId xmlns:a16="http://schemas.microsoft.com/office/drawing/2014/main" id="{EB44C7ED-0B7F-4B87-A181-18AD86C32D09}"/>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a:extLst>
            <a:ext uri="{FF2B5EF4-FFF2-40B4-BE49-F238E27FC236}">
              <a16:creationId xmlns:a16="http://schemas.microsoft.com/office/drawing/2014/main" id="{32AF9519-38CE-43D1-B58A-DB0200593E5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a:extLst>
            <a:ext uri="{FF2B5EF4-FFF2-40B4-BE49-F238E27FC236}">
              <a16:creationId xmlns:a16="http://schemas.microsoft.com/office/drawing/2014/main" id="{352C4052-288F-4AE6-B8A7-DBE1E31A49C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a:extLst>
            <a:ext uri="{FF2B5EF4-FFF2-40B4-BE49-F238E27FC236}">
              <a16:creationId xmlns:a16="http://schemas.microsoft.com/office/drawing/2014/main" id="{DC037D2E-BDE3-4FE2-B19A-AB7488E49B1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a:extLst>
            <a:ext uri="{FF2B5EF4-FFF2-40B4-BE49-F238E27FC236}">
              <a16:creationId xmlns:a16="http://schemas.microsoft.com/office/drawing/2014/main" id="{A8E5BD5D-DF1D-44BA-87F7-FF4B214DC25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a:extLst>
            <a:ext uri="{FF2B5EF4-FFF2-40B4-BE49-F238E27FC236}">
              <a16:creationId xmlns:a16="http://schemas.microsoft.com/office/drawing/2014/main" id="{C3EE22C6-EF07-46C1-81F8-CACE014617A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a:extLst>
            <a:ext uri="{FF2B5EF4-FFF2-40B4-BE49-F238E27FC236}">
              <a16:creationId xmlns:a16="http://schemas.microsoft.com/office/drawing/2014/main" id="{D723450D-5F55-461F-B159-2B187CDF12D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a:extLst>
            <a:ext uri="{FF2B5EF4-FFF2-40B4-BE49-F238E27FC236}">
              <a16:creationId xmlns:a16="http://schemas.microsoft.com/office/drawing/2014/main" id="{A38F585E-D69A-4D88-A5C3-3C79E3E9C01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6" name="テキスト ボックス 225">
          <a:extLst>
            <a:ext uri="{FF2B5EF4-FFF2-40B4-BE49-F238E27FC236}">
              <a16:creationId xmlns:a16="http://schemas.microsoft.com/office/drawing/2014/main" id="{FBE13AA0-22E6-440A-BFDB-7E84479EA39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a:extLst>
            <a:ext uri="{FF2B5EF4-FFF2-40B4-BE49-F238E27FC236}">
              <a16:creationId xmlns:a16="http://schemas.microsoft.com/office/drawing/2014/main" id="{B0154E42-20A6-4C04-800A-1B0C5B1D9B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a:extLst>
            <a:ext uri="{FF2B5EF4-FFF2-40B4-BE49-F238E27FC236}">
              <a16:creationId xmlns:a16="http://schemas.microsoft.com/office/drawing/2014/main" id="{8A84E533-38F1-4021-8E28-3025231876B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a:extLst>
            <a:ext uri="{FF2B5EF4-FFF2-40B4-BE49-F238E27FC236}">
              <a16:creationId xmlns:a16="http://schemas.microsoft.com/office/drawing/2014/main" id="{E09D3E0E-5660-4AB4-B596-CC0AD80D653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230" name="直線コネクタ 229">
          <a:extLst>
            <a:ext uri="{FF2B5EF4-FFF2-40B4-BE49-F238E27FC236}">
              <a16:creationId xmlns:a16="http://schemas.microsoft.com/office/drawing/2014/main" id="{539F0715-B13C-47FF-9A36-E1ACB37AF0E9}"/>
            </a:ext>
          </a:extLst>
        </xdr:cNvPr>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31" name="【市民会館】&#10;有形固定資産減価償却率最小値テキスト">
          <a:extLst>
            <a:ext uri="{FF2B5EF4-FFF2-40B4-BE49-F238E27FC236}">
              <a16:creationId xmlns:a16="http://schemas.microsoft.com/office/drawing/2014/main" id="{FB7D0ED6-9109-47D0-B537-75AB511D060C}"/>
            </a:ext>
          </a:extLst>
        </xdr:cNvPr>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32" name="直線コネクタ 231">
          <a:extLst>
            <a:ext uri="{FF2B5EF4-FFF2-40B4-BE49-F238E27FC236}">
              <a16:creationId xmlns:a16="http://schemas.microsoft.com/office/drawing/2014/main" id="{6757EC01-FCDA-45D2-817C-53FDE648235F}"/>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233" name="【市民会館】&#10;有形固定資産減価償却率最大値テキスト">
          <a:extLst>
            <a:ext uri="{FF2B5EF4-FFF2-40B4-BE49-F238E27FC236}">
              <a16:creationId xmlns:a16="http://schemas.microsoft.com/office/drawing/2014/main" id="{07E37F78-2272-42CF-BFA7-69E0FB36B29E}"/>
            </a:ext>
          </a:extLst>
        </xdr:cNvPr>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234" name="直線コネクタ 233">
          <a:extLst>
            <a:ext uri="{FF2B5EF4-FFF2-40B4-BE49-F238E27FC236}">
              <a16:creationId xmlns:a16="http://schemas.microsoft.com/office/drawing/2014/main" id="{D6F6C595-0716-4A81-ADE4-316115F20482}"/>
            </a:ext>
          </a:extLst>
        </xdr:cNvPr>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235" name="【市民会館】&#10;有形固定資産減価償却率平均値テキスト">
          <a:extLst>
            <a:ext uri="{FF2B5EF4-FFF2-40B4-BE49-F238E27FC236}">
              <a16:creationId xmlns:a16="http://schemas.microsoft.com/office/drawing/2014/main" id="{F159BAC9-E8F1-48C0-A179-806CB5574F8D}"/>
            </a:ext>
          </a:extLst>
        </xdr:cNvPr>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36" name="フローチャート : 判断 235">
          <a:extLst>
            <a:ext uri="{FF2B5EF4-FFF2-40B4-BE49-F238E27FC236}">
              <a16:creationId xmlns:a16="http://schemas.microsoft.com/office/drawing/2014/main" id="{D044F413-4559-4848-A570-57714AA838E1}"/>
            </a:ext>
          </a:extLst>
        </xdr:cNvPr>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237" name="フローチャート : 判断 236">
          <a:extLst>
            <a:ext uri="{FF2B5EF4-FFF2-40B4-BE49-F238E27FC236}">
              <a16:creationId xmlns:a16="http://schemas.microsoft.com/office/drawing/2014/main" id="{9C80866D-4825-4509-A0FB-0AEF777538AB}"/>
            </a:ext>
          </a:extLst>
        </xdr:cNvPr>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2557</xdr:rowOff>
    </xdr:from>
    <xdr:ext cx="405111" cy="259045"/>
    <xdr:sp macro="" textlink="">
      <xdr:nvSpPr>
        <xdr:cNvPr id="238" name="n_1aveValue【市民会館】&#10;有形固定資産減価償却率">
          <a:extLst>
            <a:ext uri="{FF2B5EF4-FFF2-40B4-BE49-F238E27FC236}">
              <a16:creationId xmlns:a16="http://schemas.microsoft.com/office/drawing/2014/main" id="{BF11DEED-3113-43DD-954F-24A9570DCE0A}"/>
            </a:ext>
          </a:extLst>
        </xdr:cNvPr>
        <xdr:cNvSpPr txBox="1"/>
      </xdr:nvSpPr>
      <xdr:spPr>
        <a:xfrm>
          <a:off x="3582043"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B2FA82D9-9FAE-4605-90A1-4C63C896AA2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CC5E7508-D86A-4CA8-91CF-F25DC400E59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494D99F1-56AC-438F-8E35-86334B2A3EB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42821F7F-7843-4942-87CD-FFE5CD3BBAC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a:extLst>
            <a:ext uri="{FF2B5EF4-FFF2-40B4-BE49-F238E27FC236}">
              <a16:creationId xmlns:a16="http://schemas.microsoft.com/office/drawing/2014/main" id="{AA85C5E6-1671-4990-8D9B-071F20D0CF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139700</xdr:rowOff>
    </xdr:from>
    <xdr:to>
      <xdr:col>5</xdr:col>
      <xdr:colOff>409575</xdr:colOff>
      <xdr:row>104</xdr:row>
      <xdr:rowOff>69850</xdr:rowOff>
    </xdr:to>
    <xdr:sp macro="" textlink="">
      <xdr:nvSpPr>
        <xdr:cNvPr id="244" name="円/楕円 243">
          <a:extLst>
            <a:ext uri="{FF2B5EF4-FFF2-40B4-BE49-F238E27FC236}">
              <a16:creationId xmlns:a16="http://schemas.microsoft.com/office/drawing/2014/main" id="{647B1A69-10F7-416C-87C8-75645907CDC5}"/>
            </a:ext>
          </a:extLst>
        </xdr:cNvPr>
        <xdr:cNvSpPr/>
      </xdr:nvSpPr>
      <xdr:spPr>
        <a:xfrm>
          <a:off x="3746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60977</xdr:rowOff>
    </xdr:from>
    <xdr:ext cx="405111" cy="259045"/>
    <xdr:sp macro="" textlink="">
      <xdr:nvSpPr>
        <xdr:cNvPr id="245" name="n_1mainValue【市民会館】&#10;有形固定資産減価償却率">
          <a:extLst>
            <a:ext uri="{FF2B5EF4-FFF2-40B4-BE49-F238E27FC236}">
              <a16:creationId xmlns:a16="http://schemas.microsoft.com/office/drawing/2014/main" id="{911C7F0C-4BC2-405F-BF23-6D2B97B49446}"/>
            </a:ext>
          </a:extLst>
        </xdr:cNvPr>
        <xdr:cNvSpPr txBox="1"/>
      </xdr:nvSpPr>
      <xdr:spPr>
        <a:xfrm>
          <a:off x="3582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a:extLst>
            <a:ext uri="{FF2B5EF4-FFF2-40B4-BE49-F238E27FC236}">
              <a16:creationId xmlns:a16="http://schemas.microsoft.com/office/drawing/2014/main" id="{602AC2AD-81F7-4213-AC94-A59E60155D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a:extLst>
            <a:ext uri="{FF2B5EF4-FFF2-40B4-BE49-F238E27FC236}">
              <a16:creationId xmlns:a16="http://schemas.microsoft.com/office/drawing/2014/main" id="{FA83A186-960A-4552-924A-19F726800F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a:extLst>
            <a:ext uri="{FF2B5EF4-FFF2-40B4-BE49-F238E27FC236}">
              <a16:creationId xmlns:a16="http://schemas.microsoft.com/office/drawing/2014/main" id="{AC1DD0F9-D759-47F8-AC40-4AD46D60DE8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a:extLst>
            <a:ext uri="{FF2B5EF4-FFF2-40B4-BE49-F238E27FC236}">
              <a16:creationId xmlns:a16="http://schemas.microsoft.com/office/drawing/2014/main" id="{89606FC7-3545-4FAB-8F93-8A96026AF0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a:extLst>
            <a:ext uri="{FF2B5EF4-FFF2-40B4-BE49-F238E27FC236}">
              <a16:creationId xmlns:a16="http://schemas.microsoft.com/office/drawing/2014/main" id="{012E53D5-999A-4D73-B172-C7E82A3F5D3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a:extLst>
            <a:ext uri="{FF2B5EF4-FFF2-40B4-BE49-F238E27FC236}">
              <a16:creationId xmlns:a16="http://schemas.microsoft.com/office/drawing/2014/main" id="{6F8E82A8-2048-4E2C-B9F6-2F8011C758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a:extLst>
            <a:ext uri="{FF2B5EF4-FFF2-40B4-BE49-F238E27FC236}">
              <a16:creationId xmlns:a16="http://schemas.microsoft.com/office/drawing/2014/main" id="{B9CCC58D-A0AD-490B-B43E-33ACAB5D0AF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a:extLst>
            <a:ext uri="{FF2B5EF4-FFF2-40B4-BE49-F238E27FC236}">
              <a16:creationId xmlns:a16="http://schemas.microsoft.com/office/drawing/2014/main" id="{2E5A2C44-800A-4AD4-B33A-44F84889751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a:extLst>
            <a:ext uri="{FF2B5EF4-FFF2-40B4-BE49-F238E27FC236}">
              <a16:creationId xmlns:a16="http://schemas.microsoft.com/office/drawing/2014/main" id="{B20DB589-7FD1-48DD-9D2B-895404B64B6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a:extLst>
            <a:ext uri="{FF2B5EF4-FFF2-40B4-BE49-F238E27FC236}">
              <a16:creationId xmlns:a16="http://schemas.microsoft.com/office/drawing/2014/main" id="{A8B9EA63-3148-41C9-A898-DB76C763F3E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6" name="テキスト ボックス 255">
          <a:extLst>
            <a:ext uri="{FF2B5EF4-FFF2-40B4-BE49-F238E27FC236}">
              <a16:creationId xmlns:a16="http://schemas.microsoft.com/office/drawing/2014/main" id="{63EF4DE5-B0C4-4FAF-8392-D7069A9CA1E3}"/>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7" name="直線コネクタ 256">
          <a:extLst>
            <a:ext uri="{FF2B5EF4-FFF2-40B4-BE49-F238E27FC236}">
              <a16:creationId xmlns:a16="http://schemas.microsoft.com/office/drawing/2014/main" id="{F4A89035-679C-494E-95F3-F9E305088E4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8" name="テキスト ボックス 257">
          <a:extLst>
            <a:ext uri="{FF2B5EF4-FFF2-40B4-BE49-F238E27FC236}">
              <a16:creationId xmlns:a16="http://schemas.microsoft.com/office/drawing/2014/main" id="{FE395EFB-BEE3-416F-8D25-52B6F6588A4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9" name="直線コネクタ 258">
          <a:extLst>
            <a:ext uri="{FF2B5EF4-FFF2-40B4-BE49-F238E27FC236}">
              <a16:creationId xmlns:a16="http://schemas.microsoft.com/office/drawing/2014/main" id="{85841021-0FB5-4B61-9695-BD51FF4077B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60" name="テキスト ボックス 259">
          <a:extLst>
            <a:ext uri="{FF2B5EF4-FFF2-40B4-BE49-F238E27FC236}">
              <a16:creationId xmlns:a16="http://schemas.microsoft.com/office/drawing/2014/main" id="{C9AA13DE-CF16-4F54-AB3A-9EF925FEB2E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1" name="直線コネクタ 260">
          <a:extLst>
            <a:ext uri="{FF2B5EF4-FFF2-40B4-BE49-F238E27FC236}">
              <a16:creationId xmlns:a16="http://schemas.microsoft.com/office/drawing/2014/main" id="{27514902-1B65-4C08-B9A1-1B1E89EDFDB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2" name="テキスト ボックス 261">
          <a:extLst>
            <a:ext uri="{FF2B5EF4-FFF2-40B4-BE49-F238E27FC236}">
              <a16:creationId xmlns:a16="http://schemas.microsoft.com/office/drawing/2014/main" id="{A7A18C3C-A911-42FC-987B-725A978D0B2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3" name="直線コネクタ 262">
          <a:extLst>
            <a:ext uri="{FF2B5EF4-FFF2-40B4-BE49-F238E27FC236}">
              <a16:creationId xmlns:a16="http://schemas.microsoft.com/office/drawing/2014/main" id="{98F012EC-4AD8-44AC-80B5-3B3C44068F4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4" name="テキスト ボックス 263">
          <a:extLst>
            <a:ext uri="{FF2B5EF4-FFF2-40B4-BE49-F238E27FC236}">
              <a16:creationId xmlns:a16="http://schemas.microsoft.com/office/drawing/2014/main" id="{47AF247B-03DD-49E2-B90C-B17429A3652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a:extLst>
            <a:ext uri="{FF2B5EF4-FFF2-40B4-BE49-F238E27FC236}">
              <a16:creationId xmlns:a16="http://schemas.microsoft.com/office/drawing/2014/main" id="{4DF917BC-3CAB-432A-8432-4BC07F4318D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a:extLst>
            <a:ext uri="{FF2B5EF4-FFF2-40B4-BE49-F238E27FC236}">
              <a16:creationId xmlns:a16="http://schemas.microsoft.com/office/drawing/2014/main" id="{BAD6DF97-FF74-4A71-AA2D-B6E58AF20A6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a:extLst>
            <a:ext uri="{FF2B5EF4-FFF2-40B4-BE49-F238E27FC236}">
              <a16:creationId xmlns:a16="http://schemas.microsoft.com/office/drawing/2014/main" id="{A6F262A5-1D6F-4B0B-8492-C4667674093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94487</xdr:rowOff>
    </xdr:from>
    <xdr:to>
      <xdr:col>15</xdr:col>
      <xdr:colOff>180340</xdr:colOff>
      <xdr:row>104</xdr:row>
      <xdr:rowOff>83058</xdr:rowOff>
    </xdr:to>
    <xdr:cxnSp macro="">
      <xdr:nvCxnSpPr>
        <xdr:cNvPr id="268" name="直線コネクタ 267">
          <a:extLst>
            <a:ext uri="{FF2B5EF4-FFF2-40B4-BE49-F238E27FC236}">
              <a16:creationId xmlns:a16="http://schemas.microsoft.com/office/drawing/2014/main" id="{9698D422-50A8-48DF-9B56-FBBC5FCDE352}"/>
            </a:ext>
          </a:extLst>
        </xdr:cNvPr>
        <xdr:cNvCxnSpPr/>
      </xdr:nvCxnSpPr>
      <xdr:spPr>
        <a:xfrm flipV="1">
          <a:off x="10476865" y="17753837"/>
          <a:ext cx="0" cy="160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86885</xdr:rowOff>
    </xdr:from>
    <xdr:ext cx="469744" cy="259045"/>
    <xdr:sp macro="" textlink="">
      <xdr:nvSpPr>
        <xdr:cNvPr id="269" name="【市民会館】&#10;一人当たり面積最小値テキスト">
          <a:extLst>
            <a:ext uri="{FF2B5EF4-FFF2-40B4-BE49-F238E27FC236}">
              <a16:creationId xmlns:a16="http://schemas.microsoft.com/office/drawing/2014/main" id="{79F47CFC-1719-4B2D-BB38-58919BB84E70}"/>
            </a:ext>
          </a:extLst>
        </xdr:cNvPr>
        <xdr:cNvSpPr txBox="1"/>
      </xdr:nvSpPr>
      <xdr:spPr>
        <a:xfrm>
          <a:off x="10566400" y="179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104</xdr:row>
      <xdr:rowOff>83058</xdr:rowOff>
    </xdr:from>
    <xdr:to>
      <xdr:col>15</xdr:col>
      <xdr:colOff>269875</xdr:colOff>
      <xdr:row>104</xdr:row>
      <xdr:rowOff>83058</xdr:rowOff>
    </xdr:to>
    <xdr:cxnSp macro="">
      <xdr:nvCxnSpPr>
        <xdr:cNvPr id="270" name="直線コネクタ 269">
          <a:extLst>
            <a:ext uri="{FF2B5EF4-FFF2-40B4-BE49-F238E27FC236}">
              <a16:creationId xmlns:a16="http://schemas.microsoft.com/office/drawing/2014/main" id="{44F0041B-10A3-4638-99E5-7477F799A1F5}"/>
            </a:ext>
          </a:extLst>
        </xdr:cNvPr>
        <xdr:cNvCxnSpPr/>
      </xdr:nvCxnSpPr>
      <xdr:spPr>
        <a:xfrm>
          <a:off x="10388600" y="17913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41164</xdr:rowOff>
    </xdr:from>
    <xdr:ext cx="469744" cy="259045"/>
    <xdr:sp macro="" textlink="">
      <xdr:nvSpPr>
        <xdr:cNvPr id="271" name="【市民会館】&#10;一人当たり面積最大値テキスト">
          <a:extLst>
            <a:ext uri="{FF2B5EF4-FFF2-40B4-BE49-F238E27FC236}">
              <a16:creationId xmlns:a16="http://schemas.microsoft.com/office/drawing/2014/main" id="{9A89C97A-54B6-4640-8C05-1E3383C44BAC}"/>
            </a:ext>
          </a:extLst>
        </xdr:cNvPr>
        <xdr:cNvSpPr txBox="1"/>
      </xdr:nvSpPr>
      <xdr:spPr>
        <a:xfrm>
          <a:off x="10566400" y="1752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103</xdr:row>
      <xdr:rowOff>94487</xdr:rowOff>
    </xdr:from>
    <xdr:to>
      <xdr:col>15</xdr:col>
      <xdr:colOff>269875</xdr:colOff>
      <xdr:row>103</xdr:row>
      <xdr:rowOff>94487</xdr:rowOff>
    </xdr:to>
    <xdr:cxnSp macro="">
      <xdr:nvCxnSpPr>
        <xdr:cNvPr id="272" name="直線コネクタ 271">
          <a:extLst>
            <a:ext uri="{FF2B5EF4-FFF2-40B4-BE49-F238E27FC236}">
              <a16:creationId xmlns:a16="http://schemas.microsoft.com/office/drawing/2014/main" id="{0A2F3230-C889-4E40-9876-B0C15C4D1918}"/>
            </a:ext>
          </a:extLst>
        </xdr:cNvPr>
        <xdr:cNvCxnSpPr/>
      </xdr:nvCxnSpPr>
      <xdr:spPr>
        <a:xfrm>
          <a:off x="10388600" y="1775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115840</xdr:rowOff>
    </xdr:from>
    <xdr:ext cx="469744" cy="259045"/>
    <xdr:sp macro="" textlink="">
      <xdr:nvSpPr>
        <xdr:cNvPr id="273" name="【市民会館】&#10;一人当たり面積平均値テキスト">
          <a:extLst>
            <a:ext uri="{FF2B5EF4-FFF2-40B4-BE49-F238E27FC236}">
              <a16:creationId xmlns:a16="http://schemas.microsoft.com/office/drawing/2014/main" id="{AFEDE7D8-F3C7-4651-B16E-A127A4FB9E39}"/>
            </a:ext>
          </a:extLst>
        </xdr:cNvPr>
        <xdr:cNvSpPr txBox="1"/>
      </xdr:nvSpPr>
      <xdr:spPr>
        <a:xfrm>
          <a:off x="10566400" y="17775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137413</xdr:rowOff>
    </xdr:from>
    <xdr:to>
      <xdr:col>15</xdr:col>
      <xdr:colOff>231775</xdr:colOff>
      <xdr:row>104</xdr:row>
      <xdr:rowOff>67563</xdr:rowOff>
    </xdr:to>
    <xdr:sp macro="" textlink="">
      <xdr:nvSpPr>
        <xdr:cNvPr id="274" name="フローチャート : 判断 273">
          <a:extLst>
            <a:ext uri="{FF2B5EF4-FFF2-40B4-BE49-F238E27FC236}">
              <a16:creationId xmlns:a16="http://schemas.microsoft.com/office/drawing/2014/main" id="{8B55C79A-C160-444A-8A0E-01E0F651B8EA}"/>
            </a:ext>
          </a:extLst>
        </xdr:cNvPr>
        <xdr:cNvSpPr/>
      </xdr:nvSpPr>
      <xdr:spPr>
        <a:xfrm>
          <a:off x="10426700" y="1779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151130</xdr:rowOff>
    </xdr:from>
    <xdr:to>
      <xdr:col>14</xdr:col>
      <xdr:colOff>79375</xdr:colOff>
      <xdr:row>100</xdr:row>
      <xdr:rowOff>81280</xdr:rowOff>
    </xdr:to>
    <xdr:sp macro="" textlink="">
      <xdr:nvSpPr>
        <xdr:cNvPr id="275" name="フローチャート : 判断 274">
          <a:extLst>
            <a:ext uri="{FF2B5EF4-FFF2-40B4-BE49-F238E27FC236}">
              <a16:creationId xmlns:a16="http://schemas.microsoft.com/office/drawing/2014/main" id="{B88D184C-B6A9-4804-9049-F2752E80884C}"/>
            </a:ext>
          </a:extLst>
        </xdr:cNvPr>
        <xdr:cNvSpPr/>
      </xdr:nvSpPr>
      <xdr:spPr>
        <a:xfrm>
          <a:off x="9588500" y="1712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97807</xdr:rowOff>
    </xdr:from>
    <xdr:ext cx="469744" cy="259045"/>
    <xdr:sp macro="" textlink="">
      <xdr:nvSpPr>
        <xdr:cNvPr id="276" name="n_1aveValue【市民会館】&#10;一人当たり面積">
          <a:extLst>
            <a:ext uri="{FF2B5EF4-FFF2-40B4-BE49-F238E27FC236}">
              <a16:creationId xmlns:a16="http://schemas.microsoft.com/office/drawing/2014/main" id="{BB0E523A-928B-491B-ADEC-5D1833230DF3}"/>
            </a:ext>
          </a:extLst>
        </xdr:cNvPr>
        <xdr:cNvSpPr txBox="1"/>
      </xdr:nvSpPr>
      <xdr:spPr>
        <a:xfrm>
          <a:off x="93917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8420F667-2A0C-42F3-9BF8-12A4DFF64BE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05448659-CA22-4F05-9044-98692047442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B1252361-5C45-4CA1-8EE1-641F8668454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65C93236-45A4-435E-8AA2-B3A939987C3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1AA7BFE5-7D9A-4E6A-86F6-3FAA6E3D073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155702</xdr:rowOff>
    </xdr:from>
    <xdr:to>
      <xdr:col>14</xdr:col>
      <xdr:colOff>79375</xdr:colOff>
      <xdr:row>107</xdr:row>
      <xdr:rowOff>85852</xdr:rowOff>
    </xdr:to>
    <xdr:sp macro="" textlink="">
      <xdr:nvSpPr>
        <xdr:cNvPr id="282" name="円/楕円 281">
          <a:extLst>
            <a:ext uri="{FF2B5EF4-FFF2-40B4-BE49-F238E27FC236}">
              <a16:creationId xmlns:a16="http://schemas.microsoft.com/office/drawing/2014/main" id="{9C528507-1053-4186-A53E-FC1A39E2EE9D}"/>
            </a:ext>
          </a:extLst>
        </xdr:cNvPr>
        <xdr:cNvSpPr/>
      </xdr:nvSpPr>
      <xdr:spPr>
        <a:xfrm>
          <a:off x="9588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76979</xdr:rowOff>
    </xdr:from>
    <xdr:ext cx="469744" cy="259045"/>
    <xdr:sp macro="" textlink="">
      <xdr:nvSpPr>
        <xdr:cNvPr id="283" name="n_1mainValue【市民会館】&#10;一人当たり面積">
          <a:extLst>
            <a:ext uri="{FF2B5EF4-FFF2-40B4-BE49-F238E27FC236}">
              <a16:creationId xmlns:a16="http://schemas.microsoft.com/office/drawing/2014/main" id="{1F334FA0-AB65-450E-AD62-C1C4A9DD3CF0}"/>
            </a:ext>
          </a:extLst>
        </xdr:cNvPr>
        <xdr:cNvSpPr txBox="1"/>
      </xdr:nvSpPr>
      <xdr:spPr>
        <a:xfrm>
          <a:off x="93917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a:extLst>
            <a:ext uri="{FF2B5EF4-FFF2-40B4-BE49-F238E27FC236}">
              <a16:creationId xmlns:a16="http://schemas.microsoft.com/office/drawing/2014/main" id="{7AF2DA15-20B6-4B7D-A698-6985018B45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a:extLst>
            <a:ext uri="{FF2B5EF4-FFF2-40B4-BE49-F238E27FC236}">
              <a16:creationId xmlns:a16="http://schemas.microsoft.com/office/drawing/2014/main" id="{ADBB6A2E-0609-4D1B-875F-E1F9B8A12F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a:extLst>
            <a:ext uri="{FF2B5EF4-FFF2-40B4-BE49-F238E27FC236}">
              <a16:creationId xmlns:a16="http://schemas.microsoft.com/office/drawing/2014/main" id="{941E22F7-31C5-4807-B3CD-12729143FC6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a:extLst>
            <a:ext uri="{FF2B5EF4-FFF2-40B4-BE49-F238E27FC236}">
              <a16:creationId xmlns:a16="http://schemas.microsoft.com/office/drawing/2014/main" id="{3B7851AA-8DC1-4F1A-BE3D-EC9195A3F5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a:extLst>
            <a:ext uri="{FF2B5EF4-FFF2-40B4-BE49-F238E27FC236}">
              <a16:creationId xmlns:a16="http://schemas.microsoft.com/office/drawing/2014/main" id="{7B7B6DFE-2B31-411A-8279-9A2FA4D2C80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a:extLst>
            <a:ext uri="{FF2B5EF4-FFF2-40B4-BE49-F238E27FC236}">
              <a16:creationId xmlns:a16="http://schemas.microsoft.com/office/drawing/2014/main" id="{347CAD41-C5A6-45B1-B6A0-194014CF6A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a:extLst>
            <a:ext uri="{FF2B5EF4-FFF2-40B4-BE49-F238E27FC236}">
              <a16:creationId xmlns:a16="http://schemas.microsoft.com/office/drawing/2014/main" id="{1E539FEA-2C55-4B28-A8E6-824014C5AC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a:extLst>
            <a:ext uri="{FF2B5EF4-FFF2-40B4-BE49-F238E27FC236}">
              <a16:creationId xmlns:a16="http://schemas.microsoft.com/office/drawing/2014/main" id="{2AB6B3E2-6580-4F97-9D49-6EDD3B56790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a:extLst>
            <a:ext uri="{FF2B5EF4-FFF2-40B4-BE49-F238E27FC236}">
              <a16:creationId xmlns:a16="http://schemas.microsoft.com/office/drawing/2014/main" id="{C83AC82C-6589-48BE-98F1-BAEC2E2EB3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a:extLst>
            <a:ext uri="{FF2B5EF4-FFF2-40B4-BE49-F238E27FC236}">
              <a16:creationId xmlns:a16="http://schemas.microsoft.com/office/drawing/2014/main" id="{9608EC49-DAA1-4D3E-A820-F70B7F02905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a:extLst>
            <a:ext uri="{FF2B5EF4-FFF2-40B4-BE49-F238E27FC236}">
              <a16:creationId xmlns:a16="http://schemas.microsoft.com/office/drawing/2014/main" id="{8EE8F20B-4E2C-445E-B7AB-1B2CA7E5D3A2}"/>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5" name="直線コネクタ 294">
          <a:extLst>
            <a:ext uri="{FF2B5EF4-FFF2-40B4-BE49-F238E27FC236}">
              <a16:creationId xmlns:a16="http://schemas.microsoft.com/office/drawing/2014/main" id="{E23C3B04-AA14-4A9D-98A1-A5182FABA59E}"/>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6" name="テキスト ボックス 295">
          <a:extLst>
            <a:ext uri="{FF2B5EF4-FFF2-40B4-BE49-F238E27FC236}">
              <a16:creationId xmlns:a16="http://schemas.microsoft.com/office/drawing/2014/main" id="{A3B39276-555B-468B-AA1C-7BDA063835C3}"/>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7" name="直線コネクタ 296">
          <a:extLst>
            <a:ext uri="{FF2B5EF4-FFF2-40B4-BE49-F238E27FC236}">
              <a16:creationId xmlns:a16="http://schemas.microsoft.com/office/drawing/2014/main" id="{2E68F604-FF8A-42D4-9A22-45149F53D5A3}"/>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8" name="テキスト ボックス 297">
          <a:extLst>
            <a:ext uri="{FF2B5EF4-FFF2-40B4-BE49-F238E27FC236}">
              <a16:creationId xmlns:a16="http://schemas.microsoft.com/office/drawing/2014/main" id="{6DF227BD-4BF1-479B-98E1-EFBF65D7A8D3}"/>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9" name="直線コネクタ 298">
          <a:extLst>
            <a:ext uri="{FF2B5EF4-FFF2-40B4-BE49-F238E27FC236}">
              <a16:creationId xmlns:a16="http://schemas.microsoft.com/office/drawing/2014/main" id="{4C876879-5420-4755-B9B5-4F07FEA0BC05}"/>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0" name="テキスト ボックス 299">
          <a:extLst>
            <a:ext uri="{FF2B5EF4-FFF2-40B4-BE49-F238E27FC236}">
              <a16:creationId xmlns:a16="http://schemas.microsoft.com/office/drawing/2014/main" id="{97F0DF01-E4D9-491F-81D8-2247E0575497}"/>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1" name="直線コネクタ 300">
          <a:extLst>
            <a:ext uri="{FF2B5EF4-FFF2-40B4-BE49-F238E27FC236}">
              <a16:creationId xmlns:a16="http://schemas.microsoft.com/office/drawing/2014/main" id="{68FAD2F3-8054-4F1B-9D42-88D96E6F862A}"/>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2" name="テキスト ボックス 301">
          <a:extLst>
            <a:ext uri="{FF2B5EF4-FFF2-40B4-BE49-F238E27FC236}">
              <a16:creationId xmlns:a16="http://schemas.microsoft.com/office/drawing/2014/main" id="{4B11E1F6-93BD-4707-8722-3701F5AAFF31}"/>
            </a:ext>
          </a:extLst>
        </xdr:cNvPr>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a:extLst>
            <a:ext uri="{FF2B5EF4-FFF2-40B4-BE49-F238E27FC236}">
              <a16:creationId xmlns:a16="http://schemas.microsoft.com/office/drawing/2014/main" id="{A4A4C662-D03E-4B54-8210-2E45593E93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a:extLst>
            <a:ext uri="{FF2B5EF4-FFF2-40B4-BE49-F238E27FC236}">
              <a16:creationId xmlns:a16="http://schemas.microsoft.com/office/drawing/2014/main" id="{F545D2B9-903B-42F5-BF82-9D1B603267A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一般廃棄物処理施設】&#10;有形固定資産減価償却率グラフ枠">
          <a:extLst>
            <a:ext uri="{FF2B5EF4-FFF2-40B4-BE49-F238E27FC236}">
              <a16:creationId xmlns:a16="http://schemas.microsoft.com/office/drawing/2014/main" id="{E6F93B5B-9DAD-4A69-B14B-B9DD7C1099F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306" name="直線コネクタ 305">
          <a:extLst>
            <a:ext uri="{FF2B5EF4-FFF2-40B4-BE49-F238E27FC236}">
              <a16:creationId xmlns:a16="http://schemas.microsoft.com/office/drawing/2014/main" id="{9DBC0865-2666-4DEA-8A6A-E60AC018111A}"/>
            </a:ext>
          </a:extLst>
        </xdr:cNvPr>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307" name="【一般廃棄物処理施設】&#10;有形固定資産減価償却率最小値テキスト">
          <a:extLst>
            <a:ext uri="{FF2B5EF4-FFF2-40B4-BE49-F238E27FC236}">
              <a16:creationId xmlns:a16="http://schemas.microsoft.com/office/drawing/2014/main" id="{17AB5A38-330B-4701-B407-B25C79957512}"/>
            </a:ext>
          </a:extLst>
        </xdr:cNvPr>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308" name="直線コネクタ 307">
          <a:extLst>
            <a:ext uri="{FF2B5EF4-FFF2-40B4-BE49-F238E27FC236}">
              <a16:creationId xmlns:a16="http://schemas.microsoft.com/office/drawing/2014/main" id="{541BB24B-A98E-4807-80A8-8D8D19AFDB54}"/>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09" name="【一般廃棄物処理施設】&#10;有形固定資産減価償却率最大値テキスト">
          <a:extLst>
            <a:ext uri="{FF2B5EF4-FFF2-40B4-BE49-F238E27FC236}">
              <a16:creationId xmlns:a16="http://schemas.microsoft.com/office/drawing/2014/main" id="{B77FABE0-2BF1-43CF-9682-56192BF0B7D4}"/>
            </a:ext>
          </a:extLst>
        </xdr:cNvPr>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0" name="直線コネクタ 309">
          <a:extLst>
            <a:ext uri="{FF2B5EF4-FFF2-40B4-BE49-F238E27FC236}">
              <a16:creationId xmlns:a16="http://schemas.microsoft.com/office/drawing/2014/main" id="{1CF2176D-CA20-43E9-93D0-DD765535346E}"/>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311" name="【一般廃棄物処理施設】&#10;有形固定資産減価償却率平均値テキスト">
          <a:extLst>
            <a:ext uri="{FF2B5EF4-FFF2-40B4-BE49-F238E27FC236}">
              <a16:creationId xmlns:a16="http://schemas.microsoft.com/office/drawing/2014/main" id="{CAF189DE-3728-4819-8920-D9352CA9434A}"/>
            </a:ext>
          </a:extLst>
        </xdr:cNvPr>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312" name="フローチャート : 判断 311">
          <a:extLst>
            <a:ext uri="{FF2B5EF4-FFF2-40B4-BE49-F238E27FC236}">
              <a16:creationId xmlns:a16="http://schemas.microsoft.com/office/drawing/2014/main" id="{5F605B49-9537-4CB1-A065-0AA003353469}"/>
            </a:ext>
          </a:extLst>
        </xdr:cNvPr>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313" name="フローチャート : 判断 312">
          <a:extLst>
            <a:ext uri="{FF2B5EF4-FFF2-40B4-BE49-F238E27FC236}">
              <a16:creationId xmlns:a16="http://schemas.microsoft.com/office/drawing/2014/main" id="{C8301E6F-4D2E-4680-AE18-1D3EB97C48E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140987</xdr:rowOff>
    </xdr:from>
    <xdr:ext cx="405111" cy="259045"/>
    <xdr:sp macro="" textlink="">
      <xdr:nvSpPr>
        <xdr:cNvPr id="314" name="n_1aveValue【一般廃棄物処理施設】&#10;有形固定資産減価償却率">
          <a:extLst>
            <a:ext uri="{FF2B5EF4-FFF2-40B4-BE49-F238E27FC236}">
              <a16:creationId xmlns:a16="http://schemas.microsoft.com/office/drawing/2014/main" id="{59DCD29A-CA1C-4FC8-A35D-D6C90DBE28B6}"/>
            </a:ext>
          </a:extLst>
        </xdr:cNvPr>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60027FC5-F3CB-49EB-91EF-B644A4D20B9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95F69E0A-8916-43B2-A07A-AEF5FE49C4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80ADCDA8-55BB-4DA6-92FD-25FEBC114C9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41A105C3-EB0F-4381-9C2F-D0E06C8DB3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47DFDD23-3F70-40EA-B4DB-0E204496D4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34544</xdr:rowOff>
    </xdr:from>
    <xdr:to>
      <xdr:col>22</xdr:col>
      <xdr:colOff>415925</xdr:colOff>
      <xdr:row>37</xdr:row>
      <xdr:rowOff>136144</xdr:rowOff>
    </xdr:to>
    <xdr:sp macro="" textlink="">
      <xdr:nvSpPr>
        <xdr:cNvPr id="320" name="円/楕円 319">
          <a:extLst>
            <a:ext uri="{FF2B5EF4-FFF2-40B4-BE49-F238E27FC236}">
              <a16:creationId xmlns:a16="http://schemas.microsoft.com/office/drawing/2014/main" id="{E0A2CC4E-D8AB-48FE-989D-CDA4867C9B37}"/>
            </a:ext>
          </a:extLst>
        </xdr:cNvPr>
        <xdr:cNvSpPr/>
      </xdr:nvSpPr>
      <xdr:spPr>
        <a:xfrm>
          <a:off x="15430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152671</xdr:rowOff>
    </xdr:from>
    <xdr:ext cx="405111" cy="259045"/>
    <xdr:sp macro="" textlink="">
      <xdr:nvSpPr>
        <xdr:cNvPr id="321" name="n_1mainValue【一般廃棄物処理施設】&#10;有形固定資産減価償却率">
          <a:extLst>
            <a:ext uri="{FF2B5EF4-FFF2-40B4-BE49-F238E27FC236}">
              <a16:creationId xmlns:a16="http://schemas.microsoft.com/office/drawing/2014/main" id="{59EF1927-EE56-44F1-B98C-29C63D968D5E}"/>
            </a:ext>
          </a:extLst>
        </xdr:cNvPr>
        <xdr:cNvSpPr txBox="1"/>
      </xdr:nvSpPr>
      <xdr:spPr>
        <a:xfrm>
          <a:off x="15266043"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a:extLst>
            <a:ext uri="{FF2B5EF4-FFF2-40B4-BE49-F238E27FC236}">
              <a16:creationId xmlns:a16="http://schemas.microsoft.com/office/drawing/2014/main" id="{862170DD-C737-48CE-B8DE-8B94AE692B1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a:extLst>
            <a:ext uri="{FF2B5EF4-FFF2-40B4-BE49-F238E27FC236}">
              <a16:creationId xmlns:a16="http://schemas.microsoft.com/office/drawing/2014/main" id="{79765735-EB95-434E-B601-CACC34BAE3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a:extLst>
            <a:ext uri="{FF2B5EF4-FFF2-40B4-BE49-F238E27FC236}">
              <a16:creationId xmlns:a16="http://schemas.microsoft.com/office/drawing/2014/main" id="{7FF9DA78-B2E8-49DE-87F1-54BEFEB018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a:extLst>
            <a:ext uri="{FF2B5EF4-FFF2-40B4-BE49-F238E27FC236}">
              <a16:creationId xmlns:a16="http://schemas.microsoft.com/office/drawing/2014/main" id="{5E6537F8-32F7-4EEC-A784-C18A4CFDA7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a:extLst>
            <a:ext uri="{FF2B5EF4-FFF2-40B4-BE49-F238E27FC236}">
              <a16:creationId xmlns:a16="http://schemas.microsoft.com/office/drawing/2014/main" id="{37784B94-80C1-4B23-8DC7-458FD44541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a:extLst>
            <a:ext uri="{FF2B5EF4-FFF2-40B4-BE49-F238E27FC236}">
              <a16:creationId xmlns:a16="http://schemas.microsoft.com/office/drawing/2014/main" id="{A6A86DFF-1422-47E3-B0C0-13C2E128227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a:extLst>
            <a:ext uri="{FF2B5EF4-FFF2-40B4-BE49-F238E27FC236}">
              <a16:creationId xmlns:a16="http://schemas.microsoft.com/office/drawing/2014/main" id="{D4CDC3F7-9020-42E8-B806-F2A3E1C46E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a:extLst>
            <a:ext uri="{FF2B5EF4-FFF2-40B4-BE49-F238E27FC236}">
              <a16:creationId xmlns:a16="http://schemas.microsoft.com/office/drawing/2014/main" id="{1D8C0E0C-106B-4CED-AD9C-7697E269AC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a:extLst>
            <a:ext uri="{FF2B5EF4-FFF2-40B4-BE49-F238E27FC236}">
              <a16:creationId xmlns:a16="http://schemas.microsoft.com/office/drawing/2014/main" id="{5EE35B08-04AD-49F8-82D1-04FC41B022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a:extLst>
            <a:ext uri="{FF2B5EF4-FFF2-40B4-BE49-F238E27FC236}">
              <a16:creationId xmlns:a16="http://schemas.microsoft.com/office/drawing/2014/main" id="{EBAE9BD9-3119-44EF-AB09-0CA4356B63D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a:extLst>
            <a:ext uri="{FF2B5EF4-FFF2-40B4-BE49-F238E27FC236}">
              <a16:creationId xmlns:a16="http://schemas.microsoft.com/office/drawing/2014/main" id="{D1808F58-E05B-4323-B3EC-8DBDC913CDB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33" name="テキスト ボックス 332">
          <a:extLst>
            <a:ext uri="{FF2B5EF4-FFF2-40B4-BE49-F238E27FC236}">
              <a16:creationId xmlns:a16="http://schemas.microsoft.com/office/drawing/2014/main" id="{88835CCB-0F12-4238-ACAD-015973800E8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a:extLst>
            <a:ext uri="{FF2B5EF4-FFF2-40B4-BE49-F238E27FC236}">
              <a16:creationId xmlns:a16="http://schemas.microsoft.com/office/drawing/2014/main" id="{AF8B65FF-EFE3-4F31-8F5D-954CA10E439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335" name="テキスト ボックス 334">
          <a:extLst>
            <a:ext uri="{FF2B5EF4-FFF2-40B4-BE49-F238E27FC236}">
              <a16:creationId xmlns:a16="http://schemas.microsoft.com/office/drawing/2014/main" id="{93CF938A-ACB3-4FDD-9A81-1BB66E37C64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a:extLst>
            <a:ext uri="{FF2B5EF4-FFF2-40B4-BE49-F238E27FC236}">
              <a16:creationId xmlns:a16="http://schemas.microsoft.com/office/drawing/2014/main" id="{7EA4B1CC-65E1-40D0-879B-B8FF7DDD3A1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37" name="テキスト ボックス 336">
          <a:extLst>
            <a:ext uri="{FF2B5EF4-FFF2-40B4-BE49-F238E27FC236}">
              <a16:creationId xmlns:a16="http://schemas.microsoft.com/office/drawing/2014/main" id="{C6DA22B5-ABAB-47DE-A687-4F536CF97D65}"/>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a:extLst>
            <a:ext uri="{FF2B5EF4-FFF2-40B4-BE49-F238E27FC236}">
              <a16:creationId xmlns:a16="http://schemas.microsoft.com/office/drawing/2014/main" id="{52D1B7FE-A9CA-4027-81BA-F964D619889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39" name="テキスト ボックス 338">
          <a:extLst>
            <a:ext uri="{FF2B5EF4-FFF2-40B4-BE49-F238E27FC236}">
              <a16:creationId xmlns:a16="http://schemas.microsoft.com/office/drawing/2014/main" id="{3F7BABDC-2FD8-400A-AAC1-D9F46E11840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a:extLst>
            <a:ext uri="{FF2B5EF4-FFF2-40B4-BE49-F238E27FC236}">
              <a16:creationId xmlns:a16="http://schemas.microsoft.com/office/drawing/2014/main" id="{507C2226-0240-45B4-8E12-47D53616C5D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341" name="テキスト ボックス 340">
          <a:extLst>
            <a:ext uri="{FF2B5EF4-FFF2-40B4-BE49-F238E27FC236}">
              <a16:creationId xmlns:a16="http://schemas.microsoft.com/office/drawing/2014/main" id="{207FDF48-9006-44B7-BCC2-DA71E047586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a:extLst>
            <a:ext uri="{FF2B5EF4-FFF2-40B4-BE49-F238E27FC236}">
              <a16:creationId xmlns:a16="http://schemas.microsoft.com/office/drawing/2014/main" id="{386D2F7F-D559-42A6-AFE0-ADBCEBE9F65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343" name="テキスト ボックス 342">
          <a:extLst>
            <a:ext uri="{FF2B5EF4-FFF2-40B4-BE49-F238E27FC236}">
              <a16:creationId xmlns:a16="http://schemas.microsoft.com/office/drawing/2014/main" id="{A0DB749B-EFA1-4729-B814-621E0131183B}"/>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a:extLst>
            <a:ext uri="{FF2B5EF4-FFF2-40B4-BE49-F238E27FC236}">
              <a16:creationId xmlns:a16="http://schemas.microsoft.com/office/drawing/2014/main" id="{19E5E236-0711-4F8A-8210-38433C53852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345" name="テキスト ボックス 344">
          <a:extLst>
            <a:ext uri="{FF2B5EF4-FFF2-40B4-BE49-F238E27FC236}">
              <a16:creationId xmlns:a16="http://schemas.microsoft.com/office/drawing/2014/main" id="{8B17D733-BC27-4977-8680-554B00CD33F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一般廃棄物処理施設】&#10;一人当たり有形固定資産（償却資産）額グラフ枠">
          <a:extLst>
            <a:ext uri="{FF2B5EF4-FFF2-40B4-BE49-F238E27FC236}">
              <a16:creationId xmlns:a16="http://schemas.microsoft.com/office/drawing/2014/main" id="{8CF69651-8516-4923-BD20-2E04132F0F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347" name="直線コネクタ 346">
          <a:extLst>
            <a:ext uri="{FF2B5EF4-FFF2-40B4-BE49-F238E27FC236}">
              <a16:creationId xmlns:a16="http://schemas.microsoft.com/office/drawing/2014/main" id="{836D4BDB-B30D-4333-A26D-F60EF49959BF}"/>
            </a:ext>
          </a:extLst>
        </xdr:cNvPr>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348" name="【一般廃棄物処理施設】&#10;一人当たり有形固定資産（償却資産）額最小値テキスト">
          <a:extLst>
            <a:ext uri="{FF2B5EF4-FFF2-40B4-BE49-F238E27FC236}">
              <a16:creationId xmlns:a16="http://schemas.microsoft.com/office/drawing/2014/main" id="{A8A20F42-16D6-455F-BD74-6D4D870C8105}"/>
            </a:ext>
          </a:extLst>
        </xdr:cNvPr>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349" name="直線コネクタ 348">
          <a:extLst>
            <a:ext uri="{FF2B5EF4-FFF2-40B4-BE49-F238E27FC236}">
              <a16:creationId xmlns:a16="http://schemas.microsoft.com/office/drawing/2014/main" id="{95C3ADDE-7860-435A-B433-55C33535CC5E}"/>
            </a:ext>
          </a:extLst>
        </xdr:cNvPr>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350" name="【一般廃棄物処理施設】&#10;一人当たり有形固定資産（償却資産）額最大値テキスト">
          <a:extLst>
            <a:ext uri="{FF2B5EF4-FFF2-40B4-BE49-F238E27FC236}">
              <a16:creationId xmlns:a16="http://schemas.microsoft.com/office/drawing/2014/main" id="{15BDC2D7-6930-41C0-8B7B-5498D84BF1C3}"/>
            </a:ext>
          </a:extLst>
        </xdr:cNvPr>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351" name="直線コネクタ 350">
          <a:extLst>
            <a:ext uri="{FF2B5EF4-FFF2-40B4-BE49-F238E27FC236}">
              <a16:creationId xmlns:a16="http://schemas.microsoft.com/office/drawing/2014/main" id="{7280C8E8-228A-43BE-9792-C6CD83DA0418}"/>
            </a:ext>
          </a:extLst>
        </xdr:cNvPr>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352" name="【一般廃棄物処理施設】&#10;一人当たり有形固定資産（償却資産）額平均値テキスト">
          <a:extLst>
            <a:ext uri="{FF2B5EF4-FFF2-40B4-BE49-F238E27FC236}">
              <a16:creationId xmlns:a16="http://schemas.microsoft.com/office/drawing/2014/main" id="{41F97686-50C9-4E1A-9E91-8206BF007EFE}"/>
            </a:ext>
          </a:extLst>
        </xdr:cNvPr>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353" name="フローチャート : 判断 352">
          <a:extLst>
            <a:ext uri="{FF2B5EF4-FFF2-40B4-BE49-F238E27FC236}">
              <a16:creationId xmlns:a16="http://schemas.microsoft.com/office/drawing/2014/main" id="{D0A47140-3608-4C4A-B21C-8B95FA26D768}"/>
            </a:ext>
          </a:extLst>
        </xdr:cNvPr>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354" name="フローチャート : 判断 353">
          <a:extLst>
            <a:ext uri="{FF2B5EF4-FFF2-40B4-BE49-F238E27FC236}">
              <a16:creationId xmlns:a16="http://schemas.microsoft.com/office/drawing/2014/main" id="{A46B260B-CCFF-479F-A569-5A05447C8BDB}"/>
            </a:ext>
          </a:extLst>
        </xdr:cNvPr>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119157</xdr:rowOff>
    </xdr:from>
    <xdr:ext cx="599010" cy="259045"/>
    <xdr:sp macro="" textlink="">
      <xdr:nvSpPr>
        <xdr:cNvPr id="355" name="n_1aveValue【一般廃棄物処理施設】&#10;一人当たり有形固定資産（償却資産）額">
          <a:extLst>
            <a:ext uri="{FF2B5EF4-FFF2-40B4-BE49-F238E27FC236}">
              <a16:creationId xmlns:a16="http://schemas.microsoft.com/office/drawing/2014/main" id="{4DA678A1-627A-4240-BDF8-56913E8FA47E}"/>
            </a:ext>
          </a:extLst>
        </xdr:cNvPr>
        <xdr:cNvSpPr txBox="1"/>
      </xdr:nvSpPr>
      <xdr:spPr>
        <a:xfrm>
          <a:off x="21011094"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FB7966FC-390E-45E1-8D91-1755F367237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29D843E6-42A8-44CD-BCB3-41F1AB47DF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1146CF38-9C1B-4B23-AF48-3BE45FB336E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3CCD1ECB-FC55-4F8A-A344-03C4625D60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9B1DE3DE-3C9B-4052-BBAB-9F7D1D5523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124801</xdr:rowOff>
    </xdr:from>
    <xdr:to>
      <xdr:col>31</xdr:col>
      <xdr:colOff>85725</xdr:colOff>
      <xdr:row>42</xdr:row>
      <xdr:rowOff>54951</xdr:rowOff>
    </xdr:to>
    <xdr:sp macro="" textlink="">
      <xdr:nvSpPr>
        <xdr:cNvPr id="361" name="円/楕円 360">
          <a:extLst>
            <a:ext uri="{FF2B5EF4-FFF2-40B4-BE49-F238E27FC236}">
              <a16:creationId xmlns:a16="http://schemas.microsoft.com/office/drawing/2014/main" id="{8B59079F-1B27-47F4-90E4-811CDB514624}"/>
            </a:ext>
          </a:extLst>
        </xdr:cNvPr>
        <xdr:cNvSpPr/>
      </xdr:nvSpPr>
      <xdr:spPr>
        <a:xfrm>
          <a:off x="21272500" y="71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46078</xdr:rowOff>
    </xdr:from>
    <xdr:ext cx="534377" cy="259045"/>
    <xdr:sp macro="" textlink="">
      <xdr:nvSpPr>
        <xdr:cNvPr id="362" name="n_1mainValue【一般廃棄物処理施設】&#10;一人当たり有形固定資産（償却資産）額">
          <a:extLst>
            <a:ext uri="{FF2B5EF4-FFF2-40B4-BE49-F238E27FC236}">
              <a16:creationId xmlns:a16="http://schemas.microsoft.com/office/drawing/2014/main" id="{7E41FEC0-F69D-48DE-BEDE-C98B567389B6}"/>
            </a:ext>
          </a:extLst>
        </xdr:cNvPr>
        <xdr:cNvSpPr txBox="1"/>
      </xdr:nvSpPr>
      <xdr:spPr>
        <a:xfrm>
          <a:off x="21043411" y="724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81,187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a:extLst>
            <a:ext uri="{FF2B5EF4-FFF2-40B4-BE49-F238E27FC236}">
              <a16:creationId xmlns:a16="http://schemas.microsoft.com/office/drawing/2014/main" id="{F7DEAFEF-6740-4B7D-96E7-21EA920321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a:extLst>
            <a:ext uri="{FF2B5EF4-FFF2-40B4-BE49-F238E27FC236}">
              <a16:creationId xmlns:a16="http://schemas.microsoft.com/office/drawing/2014/main" id="{677ABE7E-2721-419F-A2A7-AE6EA881536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a:extLst>
            <a:ext uri="{FF2B5EF4-FFF2-40B4-BE49-F238E27FC236}">
              <a16:creationId xmlns:a16="http://schemas.microsoft.com/office/drawing/2014/main" id="{6E05BF23-87C7-4462-A957-98B6ABCC7D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a:extLst>
            <a:ext uri="{FF2B5EF4-FFF2-40B4-BE49-F238E27FC236}">
              <a16:creationId xmlns:a16="http://schemas.microsoft.com/office/drawing/2014/main" id="{5AF639BA-BAF2-4158-AE91-37E582878D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a:extLst>
            <a:ext uri="{FF2B5EF4-FFF2-40B4-BE49-F238E27FC236}">
              <a16:creationId xmlns:a16="http://schemas.microsoft.com/office/drawing/2014/main" id="{DDF71D5E-872B-4A70-9A6A-16CBE73175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a:extLst>
            <a:ext uri="{FF2B5EF4-FFF2-40B4-BE49-F238E27FC236}">
              <a16:creationId xmlns:a16="http://schemas.microsoft.com/office/drawing/2014/main" id="{35FE636D-BEA6-4C9D-AB7A-CCCE92CD056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a:extLst>
            <a:ext uri="{FF2B5EF4-FFF2-40B4-BE49-F238E27FC236}">
              <a16:creationId xmlns:a16="http://schemas.microsoft.com/office/drawing/2014/main" id="{34FA8EF8-37C4-404B-BE86-46BD8BE39B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a:extLst>
            <a:ext uri="{FF2B5EF4-FFF2-40B4-BE49-F238E27FC236}">
              <a16:creationId xmlns:a16="http://schemas.microsoft.com/office/drawing/2014/main" id="{33340052-F573-4CA7-B212-69C3C017A7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2EA9FE48-6727-4299-B85C-2ADE1C769F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a:extLst>
            <a:ext uri="{FF2B5EF4-FFF2-40B4-BE49-F238E27FC236}">
              <a16:creationId xmlns:a16="http://schemas.microsoft.com/office/drawing/2014/main" id="{9E370656-0FC4-4ED1-B898-5CC184F0043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a:extLst>
            <a:ext uri="{FF2B5EF4-FFF2-40B4-BE49-F238E27FC236}">
              <a16:creationId xmlns:a16="http://schemas.microsoft.com/office/drawing/2014/main" id="{EE45A73B-A570-4371-8C3F-4F76C90E9E5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4" name="テキスト ボックス 373">
          <a:extLst>
            <a:ext uri="{FF2B5EF4-FFF2-40B4-BE49-F238E27FC236}">
              <a16:creationId xmlns:a16="http://schemas.microsoft.com/office/drawing/2014/main" id="{E9A09CCF-2DFD-4FA7-9CE2-E86620EC2073}"/>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a:extLst>
            <a:ext uri="{FF2B5EF4-FFF2-40B4-BE49-F238E27FC236}">
              <a16:creationId xmlns:a16="http://schemas.microsoft.com/office/drawing/2014/main" id="{B2EDFCA9-3F9B-42FC-A733-C4D388A52C0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a:extLst>
            <a:ext uri="{FF2B5EF4-FFF2-40B4-BE49-F238E27FC236}">
              <a16:creationId xmlns:a16="http://schemas.microsoft.com/office/drawing/2014/main" id="{E87193A0-B3B6-4E11-96A6-4B30469BEA4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a:extLst>
            <a:ext uri="{FF2B5EF4-FFF2-40B4-BE49-F238E27FC236}">
              <a16:creationId xmlns:a16="http://schemas.microsoft.com/office/drawing/2014/main" id="{F8EEDD2E-CB6B-466F-91D6-C39771697C1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a:extLst>
            <a:ext uri="{FF2B5EF4-FFF2-40B4-BE49-F238E27FC236}">
              <a16:creationId xmlns:a16="http://schemas.microsoft.com/office/drawing/2014/main" id="{EC4272AA-727F-4F98-8239-786E1EC76A9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a:extLst>
            <a:ext uri="{FF2B5EF4-FFF2-40B4-BE49-F238E27FC236}">
              <a16:creationId xmlns:a16="http://schemas.microsoft.com/office/drawing/2014/main" id="{80913AED-DB78-4555-A48F-41F6AEAA46D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a:extLst>
            <a:ext uri="{FF2B5EF4-FFF2-40B4-BE49-F238E27FC236}">
              <a16:creationId xmlns:a16="http://schemas.microsoft.com/office/drawing/2014/main" id="{5652B649-ED34-4D95-9FC9-D12A223D82D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a:extLst>
            <a:ext uri="{FF2B5EF4-FFF2-40B4-BE49-F238E27FC236}">
              <a16:creationId xmlns:a16="http://schemas.microsoft.com/office/drawing/2014/main" id="{DCE4ADBC-1DAE-47E1-9AF7-D464F71C611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a:extLst>
            <a:ext uri="{FF2B5EF4-FFF2-40B4-BE49-F238E27FC236}">
              <a16:creationId xmlns:a16="http://schemas.microsoft.com/office/drawing/2014/main" id="{041FF674-6129-4992-B990-AA6472B495D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a:extLst>
            <a:ext uri="{FF2B5EF4-FFF2-40B4-BE49-F238E27FC236}">
              <a16:creationId xmlns:a16="http://schemas.microsoft.com/office/drawing/2014/main" id="{0A8E4010-05EB-458B-8CD2-2DF3866FCB6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E547DB36-2B84-4EE0-B13E-4DC787F8310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保健センター・保健所】&#10;有形固定資産減価償却率グラフ枠">
          <a:extLst>
            <a:ext uri="{FF2B5EF4-FFF2-40B4-BE49-F238E27FC236}">
              <a16:creationId xmlns:a16="http://schemas.microsoft.com/office/drawing/2014/main" id="{7FF6616B-49C8-4966-AC22-F0F8281629B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386" name="直線コネクタ 385">
          <a:extLst>
            <a:ext uri="{FF2B5EF4-FFF2-40B4-BE49-F238E27FC236}">
              <a16:creationId xmlns:a16="http://schemas.microsoft.com/office/drawing/2014/main" id="{A3524A74-B2E4-4675-BD3F-BD8A89A74664}"/>
            </a:ext>
          </a:extLst>
        </xdr:cNvPr>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387" name="【保健センター・保健所】&#10;有形固定資産減価償却率最小値テキスト">
          <a:extLst>
            <a:ext uri="{FF2B5EF4-FFF2-40B4-BE49-F238E27FC236}">
              <a16:creationId xmlns:a16="http://schemas.microsoft.com/office/drawing/2014/main" id="{B7CDC0A5-6790-4AD4-8BF2-5437C21E2772}"/>
            </a:ext>
          </a:extLst>
        </xdr:cNvPr>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388" name="直線コネクタ 387">
          <a:extLst>
            <a:ext uri="{FF2B5EF4-FFF2-40B4-BE49-F238E27FC236}">
              <a16:creationId xmlns:a16="http://schemas.microsoft.com/office/drawing/2014/main" id="{25467895-968C-42ED-A94F-03BB64C3BA33}"/>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389" name="【保健センター・保健所】&#10;有形固定資産減価償却率最大値テキスト">
          <a:extLst>
            <a:ext uri="{FF2B5EF4-FFF2-40B4-BE49-F238E27FC236}">
              <a16:creationId xmlns:a16="http://schemas.microsoft.com/office/drawing/2014/main" id="{FBF067EF-8196-42E4-BBC9-68FE48A8E1BA}"/>
            </a:ext>
          </a:extLst>
        </xdr:cNvPr>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390" name="直線コネクタ 389">
          <a:extLst>
            <a:ext uri="{FF2B5EF4-FFF2-40B4-BE49-F238E27FC236}">
              <a16:creationId xmlns:a16="http://schemas.microsoft.com/office/drawing/2014/main" id="{3361187D-956F-494F-9BE1-C04C8BC9AEB3}"/>
            </a:ext>
          </a:extLst>
        </xdr:cNvPr>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391" name="【保健センター・保健所】&#10;有形固定資産減価償却率平均値テキスト">
          <a:extLst>
            <a:ext uri="{FF2B5EF4-FFF2-40B4-BE49-F238E27FC236}">
              <a16:creationId xmlns:a16="http://schemas.microsoft.com/office/drawing/2014/main" id="{18C5573C-1AD7-4A61-888F-F2DD485BB1B5}"/>
            </a:ext>
          </a:extLst>
        </xdr:cNvPr>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392" name="フローチャート : 判断 391">
          <a:extLst>
            <a:ext uri="{FF2B5EF4-FFF2-40B4-BE49-F238E27FC236}">
              <a16:creationId xmlns:a16="http://schemas.microsoft.com/office/drawing/2014/main" id="{D2AB15FA-23CD-408E-8C15-FD35DBEFE0D5}"/>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393" name="フローチャート : 判断 392">
          <a:extLst>
            <a:ext uri="{FF2B5EF4-FFF2-40B4-BE49-F238E27FC236}">
              <a16:creationId xmlns:a16="http://schemas.microsoft.com/office/drawing/2014/main" id="{158DD3EA-9DB3-40E2-BA8D-BCDC1E798CFF}"/>
            </a:ext>
          </a:extLst>
        </xdr:cNvPr>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116222</xdr:rowOff>
    </xdr:from>
    <xdr:ext cx="405111" cy="259045"/>
    <xdr:sp macro="" textlink="">
      <xdr:nvSpPr>
        <xdr:cNvPr id="394" name="n_1aveValue【保健センター・保健所】&#10;有形固定資産減価償却率">
          <a:extLst>
            <a:ext uri="{FF2B5EF4-FFF2-40B4-BE49-F238E27FC236}">
              <a16:creationId xmlns:a16="http://schemas.microsoft.com/office/drawing/2014/main" id="{B695B45A-E1C1-448B-BC64-A9D7B393EFEE}"/>
            </a:ext>
          </a:extLst>
        </xdr:cNvPr>
        <xdr:cNvSpPr txBox="1"/>
      </xdr:nvSpPr>
      <xdr:spPr>
        <a:xfrm>
          <a:off x="15266043"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8D184D87-84F2-466B-A8C0-F1AD9560FF4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544F4883-1E90-4A5A-9D52-880E009893D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F8FA82F0-811E-447C-BD48-22B532B1AE8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55C1633D-1B2D-4EED-BDA7-5E2CF22E064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85B5777A-5E0A-4D36-982D-B319777495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25400</xdr:rowOff>
    </xdr:from>
    <xdr:to>
      <xdr:col>22</xdr:col>
      <xdr:colOff>415925</xdr:colOff>
      <xdr:row>58</xdr:row>
      <xdr:rowOff>127000</xdr:rowOff>
    </xdr:to>
    <xdr:sp macro="" textlink="">
      <xdr:nvSpPr>
        <xdr:cNvPr id="400" name="円/楕円 399">
          <a:extLst>
            <a:ext uri="{FF2B5EF4-FFF2-40B4-BE49-F238E27FC236}">
              <a16:creationId xmlns:a16="http://schemas.microsoft.com/office/drawing/2014/main" id="{ABB55E93-0D4D-485B-A4CD-08686BD0FF4F}"/>
            </a:ext>
          </a:extLst>
        </xdr:cNvPr>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143527</xdr:rowOff>
    </xdr:from>
    <xdr:ext cx="405111" cy="259045"/>
    <xdr:sp macro="" textlink="">
      <xdr:nvSpPr>
        <xdr:cNvPr id="401" name="n_1mainValue【保健センター・保健所】&#10;有形固定資産減価償却率">
          <a:extLst>
            <a:ext uri="{FF2B5EF4-FFF2-40B4-BE49-F238E27FC236}">
              <a16:creationId xmlns:a16="http://schemas.microsoft.com/office/drawing/2014/main" id="{80DB800F-1BA2-4EF0-ABC6-E80688BE2C2F}"/>
            </a:ext>
          </a:extLst>
        </xdr:cNvPr>
        <xdr:cNvSpPr txBox="1"/>
      </xdr:nvSpPr>
      <xdr:spPr>
        <a:xfrm>
          <a:off x="15266043"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a:extLst>
            <a:ext uri="{FF2B5EF4-FFF2-40B4-BE49-F238E27FC236}">
              <a16:creationId xmlns:a16="http://schemas.microsoft.com/office/drawing/2014/main" id="{45675714-870C-45F8-8F67-D5D6AC63B8E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a:extLst>
            <a:ext uri="{FF2B5EF4-FFF2-40B4-BE49-F238E27FC236}">
              <a16:creationId xmlns:a16="http://schemas.microsoft.com/office/drawing/2014/main" id="{3A50A52D-F23D-4389-A2B1-97232C2FC4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a:extLst>
            <a:ext uri="{FF2B5EF4-FFF2-40B4-BE49-F238E27FC236}">
              <a16:creationId xmlns:a16="http://schemas.microsoft.com/office/drawing/2014/main" id="{65E79EAE-E0BF-4966-AFD3-D8B9908098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a:extLst>
            <a:ext uri="{FF2B5EF4-FFF2-40B4-BE49-F238E27FC236}">
              <a16:creationId xmlns:a16="http://schemas.microsoft.com/office/drawing/2014/main" id="{77A2345F-CBBD-42EB-9F4E-961FF71862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a:extLst>
            <a:ext uri="{FF2B5EF4-FFF2-40B4-BE49-F238E27FC236}">
              <a16:creationId xmlns:a16="http://schemas.microsoft.com/office/drawing/2014/main" id="{A67EDFE7-83AF-462E-AFB6-D991A95575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a:extLst>
            <a:ext uri="{FF2B5EF4-FFF2-40B4-BE49-F238E27FC236}">
              <a16:creationId xmlns:a16="http://schemas.microsoft.com/office/drawing/2014/main" id="{AADDD73A-4041-42E3-A75A-B1533444D0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a:extLst>
            <a:ext uri="{FF2B5EF4-FFF2-40B4-BE49-F238E27FC236}">
              <a16:creationId xmlns:a16="http://schemas.microsoft.com/office/drawing/2014/main" id="{372F6E03-1290-4ACF-8DC8-EF94BB6CFB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a:extLst>
            <a:ext uri="{FF2B5EF4-FFF2-40B4-BE49-F238E27FC236}">
              <a16:creationId xmlns:a16="http://schemas.microsoft.com/office/drawing/2014/main" id="{EB95BDF4-7442-42A3-8A9A-9A532F334B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a:extLst>
            <a:ext uri="{FF2B5EF4-FFF2-40B4-BE49-F238E27FC236}">
              <a16:creationId xmlns:a16="http://schemas.microsoft.com/office/drawing/2014/main" id="{43B84908-C168-4F3D-8A37-D0612E9B1E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a:extLst>
            <a:ext uri="{FF2B5EF4-FFF2-40B4-BE49-F238E27FC236}">
              <a16:creationId xmlns:a16="http://schemas.microsoft.com/office/drawing/2014/main" id="{1C0ABADA-9600-48A6-949B-C33F9B92D3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a:extLst>
            <a:ext uri="{FF2B5EF4-FFF2-40B4-BE49-F238E27FC236}">
              <a16:creationId xmlns:a16="http://schemas.microsoft.com/office/drawing/2014/main" id="{1E914BD1-31C3-4696-BB42-F6716197334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a:extLst>
            <a:ext uri="{FF2B5EF4-FFF2-40B4-BE49-F238E27FC236}">
              <a16:creationId xmlns:a16="http://schemas.microsoft.com/office/drawing/2014/main" id="{DEB70CFD-3D06-4A0C-9DCD-B1D2C7083D1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a:extLst>
            <a:ext uri="{FF2B5EF4-FFF2-40B4-BE49-F238E27FC236}">
              <a16:creationId xmlns:a16="http://schemas.microsoft.com/office/drawing/2014/main" id="{A4247ED9-686C-4FC3-A941-4E7F06FF7DD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a:extLst>
            <a:ext uri="{FF2B5EF4-FFF2-40B4-BE49-F238E27FC236}">
              <a16:creationId xmlns:a16="http://schemas.microsoft.com/office/drawing/2014/main" id="{BCBF83B7-075B-4168-A665-D71A1D65851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a:extLst>
            <a:ext uri="{FF2B5EF4-FFF2-40B4-BE49-F238E27FC236}">
              <a16:creationId xmlns:a16="http://schemas.microsoft.com/office/drawing/2014/main" id="{130F1DE3-FC7E-485D-B514-784C229CD4A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a:extLst>
            <a:ext uri="{FF2B5EF4-FFF2-40B4-BE49-F238E27FC236}">
              <a16:creationId xmlns:a16="http://schemas.microsoft.com/office/drawing/2014/main" id="{2E0E6F50-A393-40A8-93A2-4C06D967FEB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a:extLst>
            <a:ext uri="{FF2B5EF4-FFF2-40B4-BE49-F238E27FC236}">
              <a16:creationId xmlns:a16="http://schemas.microsoft.com/office/drawing/2014/main" id="{CA057566-4717-4DC1-A0C4-996F67722C6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a:extLst>
            <a:ext uri="{FF2B5EF4-FFF2-40B4-BE49-F238E27FC236}">
              <a16:creationId xmlns:a16="http://schemas.microsoft.com/office/drawing/2014/main" id="{14151E31-173C-4260-A286-A4D35E38CCA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a:extLst>
            <a:ext uri="{FF2B5EF4-FFF2-40B4-BE49-F238E27FC236}">
              <a16:creationId xmlns:a16="http://schemas.microsoft.com/office/drawing/2014/main" id="{5A001B44-ECE7-474B-9A61-D646248BFBD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a:extLst>
            <a:ext uri="{FF2B5EF4-FFF2-40B4-BE49-F238E27FC236}">
              <a16:creationId xmlns:a16="http://schemas.microsoft.com/office/drawing/2014/main" id="{BC4DFA31-45DA-47FD-BD2E-A2740A31452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a:extLst>
            <a:ext uri="{FF2B5EF4-FFF2-40B4-BE49-F238E27FC236}">
              <a16:creationId xmlns:a16="http://schemas.microsoft.com/office/drawing/2014/main" id="{6732DC56-1E89-4126-AE20-5EF69EF8FAF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保健センター・保健所】&#10;一人当たり面積グラフ枠">
          <a:extLst>
            <a:ext uri="{FF2B5EF4-FFF2-40B4-BE49-F238E27FC236}">
              <a16:creationId xmlns:a16="http://schemas.microsoft.com/office/drawing/2014/main" id="{3A33447C-8CC3-41BF-B26E-A532270EA41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424" name="直線コネクタ 423">
          <a:extLst>
            <a:ext uri="{FF2B5EF4-FFF2-40B4-BE49-F238E27FC236}">
              <a16:creationId xmlns:a16="http://schemas.microsoft.com/office/drawing/2014/main" id="{5C643CB5-EEDA-493A-88AD-EE8A23271494}"/>
            </a:ext>
          </a:extLst>
        </xdr:cNvPr>
        <xdr:cNvCxnSpPr/>
      </xdr:nvCxnSpPr>
      <xdr:spPr>
        <a:xfrm flipV="1">
          <a:off x="22160864" y="968121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425" name="【保健センター・保健所】&#10;一人当たり面積最小値テキスト">
          <a:extLst>
            <a:ext uri="{FF2B5EF4-FFF2-40B4-BE49-F238E27FC236}">
              <a16:creationId xmlns:a16="http://schemas.microsoft.com/office/drawing/2014/main" id="{D1372247-FD79-4BAF-976F-97A26967DDDF}"/>
            </a:ext>
          </a:extLst>
        </xdr:cNvPr>
        <xdr:cNvSpPr txBox="1"/>
      </xdr:nvSpPr>
      <xdr:spPr>
        <a:xfrm>
          <a:off x="22250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426" name="直線コネクタ 425">
          <a:extLst>
            <a:ext uri="{FF2B5EF4-FFF2-40B4-BE49-F238E27FC236}">
              <a16:creationId xmlns:a16="http://schemas.microsoft.com/office/drawing/2014/main" id="{A5AF8DA2-D282-4724-9623-899D28C6B465}"/>
            </a:ext>
          </a:extLst>
        </xdr:cNvPr>
        <xdr:cNvCxnSpPr/>
      </xdr:nvCxnSpPr>
      <xdr:spPr>
        <a:xfrm>
          <a:off x="22072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427" name="【保健センター・保健所】&#10;一人当たり面積最大値テキスト">
          <a:extLst>
            <a:ext uri="{FF2B5EF4-FFF2-40B4-BE49-F238E27FC236}">
              <a16:creationId xmlns:a16="http://schemas.microsoft.com/office/drawing/2014/main" id="{05E7D901-C47D-4F1D-BF82-26786F3C21B1}"/>
            </a:ext>
          </a:extLst>
        </xdr:cNvPr>
        <xdr:cNvSpPr txBox="1"/>
      </xdr:nvSpPr>
      <xdr:spPr>
        <a:xfrm>
          <a:off x="22250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428" name="直線コネクタ 427">
          <a:extLst>
            <a:ext uri="{FF2B5EF4-FFF2-40B4-BE49-F238E27FC236}">
              <a16:creationId xmlns:a16="http://schemas.microsoft.com/office/drawing/2014/main" id="{7C4B029D-B9A2-4887-916E-F5106D6CD800}"/>
            </a:ext>
          </a:extLst>
        </xdr:cNvPr>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163085</xdr:rowOff>
    </xdr:from>
    <xdr:ext cx="469744" cy="259045"/>
    <xdr:sp macro="" textlink="">
      <xdr:nvSpPr>
        <xdr:cNvPr id="429" name="【保健センター・保健所】&#10;一人当たり面積平均値テキスト">
          <a:extLst>
            <a:ext uri="{FF2B5EF4-FFF2-40B4-BE49-F238E27FC236}">
              <a16:creationId xmlns:a16="http://schemas.microsoft.com/office/drawing/2014/main" id="{A39A3931-078D-40C6-83FA-13FD6E33DA2A}"/>
            </a:ext>
          </a:extLst>
        </xdr:cNvPr>
        <xdr:cNvSpPr txBox="1"/>
      </xdr:nvSpPr>
      <xdr:spPr>
        <a:xfrm>
          <a:off x="22250400" y="1062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430" name="フローチャート : 判断 429">
          <a:extLst>
            <a:ext uri="{FF2B5EF4-FFF2-40B4-BE49-F238E27FC236}">
              <a16:creationId xmlns:a16="http://schemas.microsoft.com/office/drawing/2014/main" id="{7BDC29AA-8AEA-44B8-BCCB-1340D7D1608C}"/>
            </a:ext>
          </a:extLst>
        </xdr:cNvPr>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431" name="フローチャート : 判断 430">
          <a:extLst>
            <a:ext uri="{FF2B5EF4-FFF2-40B4-BE49-F238E27FC236}">
              <a16:creationId xmlns:a16="http://schemas.microsoft.com/office/drawing/2014/main" id="{8207402B-428D-481D-A2ED-F77F11716306}"/>
            </a:ext>
          </a:extLst>
        </xdr:cNvPr>
        <xdr:cNvSpPr/>
      </xdr:nvSpPr>
      <xdr:spPr>
        <a:xfrm>
          <a:off x="21272500" y="1059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87901</xdr:rowOff>
    </xdr:from>
    <xdr:ext cx="469744" cy="259045"/>
    <xdr:sp macro="" textlink="">
      <xdr:nvSpPr>
        <xdr:cNvPr id="432" name="n_1aveValue【保健センター・保健所】&#10;一人当たり面積">
          <a:extLst>
            <a:ext uri="{FF2B5EF4-FFF2-40B4-BE49-F238E27FC236}">
              <a16:creationId xmlns:a16="http://schemas.microsoft.com/office/drawing/2014/main" id="{59FB44A8-CF4B-49E6-9198-9CAD2E03B077}"/>
            </a:ext>
          </a:extLst>
        </xdr:cNvPr>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2A87EF6F-88C6-4FEF-8FD3-B7B6A8480D8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77FD0174-5478-4963-8273-142E6F73CCD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82CC72F1-9172-4CD1-BEC8-F707D7F2B4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A1796722-C229-4E43-8322-D0F894B11E3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D9A87C19-FEAB-4597-8FE7-1026FD8B2CE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56642</xdr:rowOff>
    </xdr:from>
    <xdr:to>
      <xdr:col>31</xdr:col>
      <xdr:colOff>85725</xdr:colOff>
      <xdr:row>64</xdr:row>
      <xdr:rowOff>158242</xdr:rowOff>
    </xdr:to>
    <xdr:sp macro="" textlink="">
      <xdr:nvSpPr>
        <xdr:cNvPr id="438" name="円/楕円 437">
          <a:extLst>
            <a:ext uri="{FF2B5EF4-FFF2-40B4-BE49-F238E27FC236}">
              <a16:creationId xmlns:a16="http://schemas.microsoft.com/office/drawing/2014/main" id="{EFC4793F-58D0-492D-80E3-45101C9E3BA7}"/>
            </a:ext>
          </a:extLst>
        </xdr:cNvPr>
        <xdr:cNvSpPr/>
      </xdr:nvSpPr>
      <xdr:spPr>
        <a:xfrm>
          <a:off x="21272500" y="1102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149369</xdr:rowOff>
    </xdr:from>
    <xdr:ext cx="469744" cy="259045"/>
    <xdr:sp macro="" textlink="">
      <xdr:nvSpPr>
        <xdr:cNvPr id="439" name="n_1mainValue【保健センター・保健所】&#10;一人当たり面積">
          <a:extLst>
            <a:ext uri="{FF2B5EF4-FFF2-40B4-BE49-F238E27FC236}">
              <a16:creationId xmlns:a16="http://schemas.microsoft.com/office/drawing/2014/main" id="{0779BB60-3FF1-4A2B-8FF3-CCAF426C74CC}"/>
            </a:ext>
          </a:extLst>
        </xdr:cNvPr>
        <xdr:cNvSpPr txBox="1"/>
      </xdr:nvSpPr>
      <xdr:spPr>
        <a:xfrm>
          <a:off x="21075727" y="1112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a:extLst>
            <a:ext uri="{FF2B5EF4-FFF2-40B4-BE49-F238E27FC236}">
              <a16:creationId xmlns:a16="http://schemas.microsoft.com/office/drawing/2014/main" id="{3218A7C0-B447-49D5-9F68-EE871F08C1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a:extLst>
            <a:ext uri="{FF2B5EF4-FFF2-40B4-BE49-F238E27FC236}">
              <a16:creationId xmlns:a16="http://schemas.microsoft.com/office/drawing/2014/main" id="{883002EF-214F-4D23-86D1-C218FF80AB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a:extLst>
            <a:ext uri="{FF2B5EF4-FFF2-40B4-BE49-F238E27FC236}">
              <a16:creationId xmlns:a16="http://schemas.microsoft.com/office/drawing/2014/main" id="{BE1238A1-DEA4-4374-AAEC-AFCC40F3DEE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a:extLst>
            <a:ext uri="{FF2B5EF4-FFF2-40B4-BE49-F238E27FC236}">
              <a16:creationId xmlns:a16="http://schemas.microsoft.com/office/drawing/2014/main" id="{6EFC0B6C-79C5-43E2-A25D-D62F6F1784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a:extLst>
            <a:ext uri="{FF2B5EF4-FFF2-40B4-BE49-F238E27FC236}">
              <a16:creationId xmlns:a16="http://schemas.microsoft.com/office/drawing/2014/main" id="{D9D50D85-E0AA-47E8-AA78-EBA080CB6F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a:extLst>
            <a:ext uri="{FF2B5EF4-FFF2-40B4-BE49-F238E27FC236}">
              <a16:creationId xmlns:a16="http://schemas.microsoft.com/office/drawing/2014/main" id="{7978EFB0-C274-4D58-BF2D-2D3ECF326FF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a:extLst>
            <a:ext uri="{FF2B5EF4-FFF2-40B4-BE49-F238E27FC236}">
              <a16:creationId xmlns:a16="http://schemas.microsoft.com/office/drawing/2014/main" id="{F31B5F16-4591-4A35-849C-5DB330F6EB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a:extLst>
            <a:ext uri="{FF2B5EF4-FFF2-40B4-BE49-F238E27FC236}">
              <a16:creationId xmlns:a16="http://schemas.microsoft.com/office/drawing/2014/main" id="{5AD1FCCE-86F1-4449-8953-DE25721C174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a:extLst>
            <a:ext uri="{FF2B5EF4-FFF2-40B4-BE49-F238E27FC236}">
              <a16:creationId xmlns:a16="http://schemas.microsoft.com/office/drawing/2014/main" id="{F890757B-77B9-4EC3-88D7-175CC769D7F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a:extLst>
            <a:ext uri="{FF2B5EF4-FFF2-40B4-BE49-F238E27FC236}">
              <a16:creationId xmlns:a16="http://schemas.microsoft.com/office/drawing/2014/main" id="{7806EC95-C8B1-4ED5-85A5-C53AF918671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0" name="テキスト ボックス 449">
          <a:extLst>
            <a:ext uri="{FF2B5EF4-FFF2-40B4-BE49-F238E27FC236}">
              <a16:creationId xmlns:a16="http://schemas.microsoft.com/office/drawing/2014/main" id="{FD0CBCAB-AFD5-41D5-A745-AA94BD0E725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1" name="直線コネクタ 450">
          <a:extLst>
            <a:ext uri="{FF2B5EF4-FFF2-40B4-BE49-F238E27FC236}">
              <a16:creationId xmlns:a16="http://schemas.microsoft.com/office/drawing/2014/main" id="{15E84431-784D-46DE-9262-89C46324AD2F}"/>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2" name="テキスト ボックス 451">
          <a:extLst>
            <a:ext uri="{FF2B5EF4-FFF2-40B4-BE49-F238E27FC236}">
              <a16:creationId xmlns:a16="http://schemas.microsoft.com/office/drawing/2014/main" id="{11ABA11D-D8A6-4948-AF31-44E04263183A}"/>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3" name="直線コネクタ 452">
          <a:extLst>
            <a:ext uri="{FF2B5EF4-FFF2-40B4-BE49-F238E27FC236}">
              <a16:creationId xmlns:a16="http://schemas.microsoft.com/office/drawing/2014/main" id="{48A73B8E-BA5B-438A-B3DA-F23AFBC8C77E}"/>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4" name="テキスト ボックス 453">
          <a:extLst>
            <a:ext uri="{FF2B5EF4-FFF2-40B4-BE49-F238E27FC236}">
              <a16:creationId xmlns:a16="http://schemas.microsoft.com/office/drawing/2014/main" id="{13815705-6A6F-431E-B4F0-B179EBAC84CD}"/>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5" name="直線コネクタ 454">
          <a:extLst>
            <a:ext uri="{FF2B5EF4-FFF2-40B4-BE49-F238E27FC236}">
              <a16:creationId xmlns:a16="http://schemas.microsoft.com/office/drawing/2014/main" id="{A7A31D42-6502-4525-BF74-017E880B0EFA}"/>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6" name="テキスト ボックス 455">
          <a:extLst>
            <a:ext uri="{FF2B5EF4-FFF2-40B4-BE49-F238E27FC236}">
              <a16:creationId xmlns:a16="http://schemas.microsoft.com/office/drawing/2014/main" id="{22B26102-C3F4-450A-8187-E3E710D6AF84}"/>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7" name="直線コネクタ 456">
          <a:extLst>
            <a:ext uri="{FF2B5EF4-FFF2-40B4-BE49-F238E27FC236}">
              <a16:creationId xmlns:a16="http://schemas.microsoft.com/office/drawing/2014/main" id="{78E61575-2EBB-4A5A-9A5B-4D6EDB14E48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8" name="テキスト ボックス 457">
          <a:extLst>
            <a:ext uri="{FF2B5EF4-FFF2-40B4-BE49-F238E27FC236}">
              <a16:creationId xmlns:a16="http://schemas.microsoft.com/office/drawing/2014/main" id="{658F3044-19E7-4D28-B944-1CB4F409F47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a:extLst>
            <a:ext uri="{FF2B5EF4-FFF2-40B4-BE49-F238E27FC236}">
              <a16:creationId xmlns:a16="http://schemas.microsoft.com/office/drawing/2014/main" id="{642270E6-F48B-4A1C-864F-D5956B0FA79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a:extLst>
            <a:ext uri="{FF2B5EF4-FFF2-40B4-BE49-F238E27FC236}">
              <a16:creationId xmlns:a16="http://schemas.microsoft.com/office/drawing/2014/main" id="{6171A09D-D51D-401D-9276-99F017D638C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a:extLst>
            <a:ext uri="{FF2B5EF4-FFF2-40B4-BE49-F238E27FC236}">
              <a16:creationId xmlns:a16="http://schemas.microsoft.com/office/drawing/2014/main" id="{E0E1A727-1371-4CD6-B69C-2448AEF71FE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462" name="直線コネクタ 461">
          <a:extLst>
            <a:ext uri="{FF2B5EF4-FFF2-40B4-BE49-F238E27FC236}">
              <a16:creationId xmlns:a16="http://schemas.microsoft.com/office/drawing/2014/main" id="{A4A7A4FF-6D06-4CF8-9440-EEED5B06BE40}"/>
            </a:ext>
          </a:extLst>
        </xdr:cNvPr>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63" name="【消防施設】&#10;有形固定資産減価償却率最小値テキスト">
          <a:extLst>
            <a:ext uri="{FF2B5EF4-FFF2-40B4-BE49-F238E27FC236}">
              <a16:creationId xmlns:a16="http://schemas.microsoft.com/office/drawing/2014/main" id="{6027DA68-E548-426E-B611-5A66D52B0B1E}"/>
            </a:ext>
          </a:extLst>
        </xdr:cNvPr>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64" name="直線コネクタ 463">
          <a:extLst>
            <a:ext uri="{FF2B5EF4-FFF2-40B4-BE49-F238E27FC236}">
              <a16:creationId xmlns:a16="http://schemas.microsoft.com/office/drawing/2014/main" id="{F17AB626-A09B-4867-A159-E11304226560}"/>
            </a:ext>
          </a:extLst>
        </xdr:cNvPr>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465" name="【消防施設】&#10;有形固定資産減価償却率最大値テキスト">
          <a:extLst>
            <a:ext uri="{FF2B5EF4-FFF2-40B4-BE49-F238E27FC236}">
              <a16:creationId xmlns:a16="http://schemas.microsoft.com/office/drawing/2014/main" id="{A476E41F-72F2-4B04-83CC-16FB36F0FF66}"/>
            </a:ext>
          </a:extLst>
        </xdr:cNvPr>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466" name="直線コネクタ 465">
          <a:extLst>
            <a:ext uri="{FF2B5EF4-FFF2-40B4-BE49-F238E27FC236}">
              <a16:creationId xmlns:a16="http://schemas.microsoft.com/office/drawing/2014/main" id="{F351A878-3D20-4DFB-B433-D2036B2E33A4}"/>
            </a:ext>
          </a:extLst>
        </xdr:cNvPr>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467" name="【消防施設】&#10;有形固定資産減価償却率平均値テキスト">
          <a:extLst>
            <a:ext uri="{FF2B5EF4-FFF2-40B4-BE49-F238E27FC236}">
              <a16:creationId xmlns:a16="http://schemas.microsoft.com/office/drawing/2014/main" id="{F9D73C22-EE67-4C53-AEA8-567439B7DF85}"/>
            </a:ext>
          </a:extLst>
        </xdr:cNvPr>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468" name="フローチャート : 判断 467">
          <a:extLst>
            <a:ext uri="{FF2B5EF4-FFF2-40B4-BE49-F238E27FC236}">
              <a16:creationId xmlns:a16="http://schemas.microsoft.com/office/drawing/2014/main" id="{15E2F98F-BA76-4509-B218-3FEDE3D62ECB}"/>
            </a:ext>
          </a:extLst>
        </xdr:cNvPr>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469" name="フローチャート : 判断 468">
          <a:extLst>
            <a:ext uri="{FF2B5EF4-FFF2-40B4-BE49-F238E27FC236}">
              <a16:creationId xmlns:a16="http://schemas.microsoft.com/office/drawing/2014/main" id="{D81F3429-8FFC-4A01-9191-BFAA00A2D767}"/>
            </a:ext>
          </a:extLst>
        </xdr:cNvPr>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146575</xdr:rowOff>
    </xdr:from>
    <xdr:ext cx="405111" cy="259045"/>
    <xdr:sp macro="" textlink="">
      <xdr:nvSpPr>
        <xdr:cNvPr id="470" name="n_1aveValue【消防施設】&#10;有形固定資産減価償却率">
          <a:extLst>
            <a:ext uri="{FF2B5EF4-FFF2-40B4-BE49-F238E27FC236}">
              <a16:creationId xmlns:a16="http://schemas.microsoft.com/office/drawing/2014/main" id="{67A5B692-1FD0-403A-B09A-AF40DC686B0D}"/>
            </a:ext>
          </a:extLst>
        </xdr:cNvPr>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5342EAB5-8DCF-4DBA-BF88-825B634F34F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952AE84E-05AA-4132-8DC9-96F97FFBD2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C8115D57-DFCF-4324-B71D-A3E78EA82E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BD5B5D98-52E2-457B-A683-B404AE29B05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657FECB0-CA33-40A4-BCA5-C70CB344F4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158750</xdr:rowOff>
    </xdr:from>
    <xdr:to>
      <xdr:col>22</xdr:col>
      <xdr:colOff>415925</xdr:colOff>
      <xdr:row>83</xdr:row>
      <xdr:rowOff>88900</xdr:rowOff>
    </xdr:to>
    <xdr:sp macro="" textlink="">
      <xdr:nvSpPr>
        <xdr:cNvPr id="476" name="円/楕円 475">
          <a:extLst>
            <a:ext uri="{FF2B5EF4-FFF2-40B4-BE49-F238E27FC236}">
              <a16:creationId xmlns:a16="http://schemas.microsoft.com/office/drawing/2014/main" id="{111C6EDB-CDBD-47F0-934D-C08184F7EFBB}"/>
            </a:ext>
          </a:extLst>
        </xdr:cNvPr>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80027</xdr:rowOff>
    </xdr:from>
    <xdr:ext cx="405111" cy="259045"/>
    <xdr:sp macro="" textlink="">
      <xdr:nvSpPr>
        <xdr:cNvPr id="477" name="n_1mainValue【消防施設】&#10;有形固定資産減価償却率">
          <a:extLst>
            <a:ext uri="{FF2B5EF4-FFF2-40B4-BE49-F238E27FC236}">
              <a16:creationId xmlns:a16="http://schemas.microsoft.com/office/drawing/2014/main" id="{92667EF6-9C43-4653-A4A2-0434F3D26910}"/>
            </a:ext>
          </a:extLst>
        </xdr:cNvPr>
        <xdr:cNvSpPr txBox="1"/>
      </xdr:nvSpPr>
      <xdr:spPr>
        <a:xfrm>
          <a:off x="15266043"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a:extLst>
            <a:ext uri="{FF2B5EF4-FFF2-40B4-BE49-F238E27FC236}">
              <a16:creationId xmlns:a16="http://schemas.microsoft.com/office/drawing/2014/main" id="{CDBF22F7-D6D9-4488-8265-33003F9AEC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a:extLst>
            <a:ext uri="{FF2B5EF4-FFF2-40B4-BE49-F238E27FC236}">
              <a16:creationId xmlns:a16="http://schemas.microsoft.com/office/drawing/2014/main" id="{4D78682C-4F47-40DD-B100-7AE46E5916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a:extLst>
            <a:ext uri="{FF2B5EF4-FFF2-40B4-BE49-F238E27FC236}">
              <a16:creationId xmlns:a16="http://schemas.microsoft.com/office/drawing/2014/main" id="{C1DF0E1E-F3AB-4A03-8485-AA76581494A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a:extLst>
            <a:ext uri="{FF2B5EF4-FFF2-40B4-BE49-F238E27FC236}">
              <a16:creationId xmlns:a16="http://schemas.microsoft.com/office/drawing/2014/main" id="{B8F31816-5F70-43CF-843E-3F0BCCA83F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a:extLst>
            <a:ext uri="{FF2B5EF4-FFF2-40B4-BE49-F238E27FC236}">
              <a16:creationId xmlns:a16="http://schemas.microsoft.com/office/drawing/2014/main" id="{C6C562D7-3DD0-44CE-A977-6D15BCDB83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a:extLst>
            <a:ext uri="{FF2B5EF4-FFF2-40B4-BE49-F238E27FC236}">
              <a16:creationId xmlns:a16="http://schemas.microsoft.com/office/drawing/2014/main" id="{9891DF33-D958-402A-BF50-2016BB4BB88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a:extLst>
            <a:ext uri="{FF2B5EF4-FFF2-40B4-BE49-F238E27FC236}">
              <a16:creationId xmlns:a16="http://schemas.microsoft.com/office/drawing/2014/main" id="{3BE06952-8CF4-4FB7-A0BA-D87D222C5DA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a:extLst>
            <a:ext uri="{FF2B5EF4-FFF2-40B4-BE49-F238E27FC236}">
              <a16:creationId xmlns:a16="http://schemas.microsoft.com/office/drawing/2014/main" id="{694EAC9E-3225-45C4-81A0-6733AB94D64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a:extLst>
            <a:ext uri="{FF2B5EF4-FFF2-40B4-BE49-F238E27FC236}">
              <a16:creationId xmlns:a16="http://schemas.microsoft.com/office/drawing/2014/main" id="{9F276113-481F-4966-8FCB-D5205451D3D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a:extLst>
            <a:ext uri="{FF2B5EF4-FFF2-40B4-BE49-F238E27FC236}">
              <a16:creationId xmlns:a16="http://schemas.microsoft.com/office/drawing/2014/main" id="{6C4A3044-BB0A-497B-92F5-D27B65CA34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8" name="直線コネクタ 487">
          <a:extLst>
            <a:ext uri="{FF2B5EF4-FFF2-40B4-BE49-F238E27FC236}">
              <a16:creationId xmlns:a16="http://schemas.microsoft.com/office/drawing/2014/main" id="{EC7E765D-6EB9-4768-9D96-7E3BD991FF7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9" name="テキスト ボックス 488">
          <a:extLst>
            <a:ext uri="{FF2B5EF4-FFF2-40B4-BE49-F238E27FC236}">
              <a16:creationId xmlns:a16="http://schemas.microsoft.com/office/drawing/2014/main" id="{4BDD4D37-AD72-41AF-9849-FA09096B054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0" name="直線コネクタ 489">
          <a:extLst>
            <a:ext uri="{FF2B5EF4-FFF2-40B4-BE49-F238E27FC236}">
              <a16:creationId xmlns:a16="http://schemas.microsoft.com/office/drawing/2014/main" id="{B966FC5A-CA33-43A8-A3A6-DD339E084D8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1" name="テキスト ボックス 490">
          <a:extLst>
            <a:ext uri="{FF2B5EF4-FFF2-40B4-BE49-F238E27FC236}">
              <a16:creationId xmlns:a16="http://schemas.microsoft.com/office/drawing/2014/main" id="{A0582F27-D203-466F-BDEC-952E633A358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2" name="直線コネクタ 491">
          <a:extLst>
            <a:ext uri="{FF2B5EF4-FFF2-40B4-BE49-F238E27FC236}">
              <a16:creationId xmlns:a16="http://schemas.microsoft.com/office/drawing/2014/main" id="{69B34B9C-81C2-47B3-A5F5-38F0C3519EE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3" name="テキスト ボックス 492">
          <a:extLst>
            <a:ext uri="{FF2B5EF4-FFF2-40B4-BE49-F238E27FC236}">
              <a16:creationId xmlns:a16="http://schemas.microsoft.com/office/drawing/2014/main" id="{BBEE921F-AA7D-475F-8E5B-A4919116123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4" name="直線コネクタ 493">
          <a:extLst>
            <a:ext uri="{FF2B5EF4-FFF2-40B4-BE49-F238E27FC236}">
              <a16:creationId xmlns:a16="http://schemas.microsoft.com/office/drawing/2014/main" id="{604C3C41-0C1F-4F32-AF8E-B6263554D79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5" name="テキスト ボックス 494">
          <a:extLst>
            <a:ext uri="{FF2B5EF4-FFF2-40B4-BE49-F238E27FC236}">
              <a16:creationId xmlns:a16="http://schemas.microsoft.com/office/drawing/2014/main" id="{B50C3E24-CFB8-45DD-8A3A-FAB8B0E882B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6" name="直線コネクタ 495">
          <a:extLst>
            <a:ext uri="{FF2B5EF4-FFF2-40B4-BE49-F238E27FC236}">
              <a16:creationId xmlns:a16="http://schemas.microsoft.com/office/drawing/2014/main" id="{0972E1D5-C6B6-49FC-BF1E-FF677DFF19E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7" name="テキスト ボックス 496">
          <a:extLst>
            <a:ext uri="{FF2B5EF4-FFF2-40B4-BE49-F238E27FC236}">
              <a16:creationId xmlns:a16="http://schemas.microsoft.com/office/drawing/2014/main" id="{EB487C58-8939-407D-8079-D2FFA08795F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8" name="直線コネクタ 497">
          <a:extLst>
            <a:ext uri="{FF2B5EF4-FFF2-40B4-BE49-F238E27FC236}">
              <a16:creationId xmlns:a16="http://schemas.microsoft.com/office/drawing/2014/main" id="{DF00A6C0-ABFD-43A0-999A-0A47246B18B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9" name="テキスト ボックス 498">
          <a:extLst>
            <a:ext uri="{FF2B5EF4-FFF2-40B4-BE49-F238E27FC236}">
              <a16:creationId xmlns:a16="http://schemas.microsoft.com/office/drawing/2014/main" id="{E7995409-378F-4CA7-B2A6-1E55A2CF1C2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a:extLst>
            <a:ext uri="{FF2B5EF4-FFF2-40B4-BE49-F238E27FC236}">
              <a16:creationId xmlns:a16="http://schemas.microsoft.com/office/drawing/2014/main" id="{BC99A369-1CF5-46E5-8DF0-A2D17A29AF4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1F3BAD2C-F4CC-458E-A8DB-EA4B72840EC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消防施設】&#10;一人当たり面積グラフ枠">
          <a:extLst>
            <a:ext uri="{FF2B5EF4-FFF2-40B4-BE49-F238E27FC236}">
              <a16:creationId xmlns:a16="http://schemas.microsoft.com/office/drawing/2014/main" id="{F62FECCB-5CAF-4F27-8B81-FC52D1404F5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101781</xdr:rowOff>
    </xdr:from>
    <xdr:to>
      <xdr:col>32</xdr:col>
      <xdr:colOff>186689</xdr:colOff>
      <xdr:row>86</xdr:row>
      <xdr:rowOff>132806</xdr:rowOff>
    </xdr:to>
    <xdr:cxnSp macro="">
      <xdr:nvCxnSpPr>
        <xdr:cNvPr id="503" name="直線コネクタ 502">
          <a:extLst>
            <a:ext uri="{FF2B5EF4-FFF2-40B4-BE49-F238E27FC236}">
              <a16:creationId xmlns:a16="http://schemas.microsoft.com/office/drawing/2014/main" id="{24F7537A-0740-4E92-BC07-AC8F1A3B03EF}"/>
            </a:ext>
          </a:extLst>
        </xdr:cNvPr>
        <xdr:cNvCxnSpPr/>
      </xdr:nvCxnSpPr>
      <xdr:spPr>
        <a:xfrm flipV="1">
          <a:off x="22160864" y="14160681"/>
          <a:ext cx="0" cy="7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136633</xdr:rowOff>
    </xdr:from>
    <xdr:ext cx="469744" cy="259045"/>
    <xdr:sp macro="" textlink="">
      <xdr:nvSpPr>
        <xdr:cNvPr id="504" name="【消防施設】&#10;一人当たり面積最小値テキスト">
          <a:extLst>
            <a:ext uri="{FF2B5EF4-FFF2-40B4-BE49-F238E27FC236}">
              <a16:creationId xmlns:a16="http://schemas.microsoft.com/office/drawing/2014/main" id="{9538DF69-21F3-4727-9D42-68ECE351B047}"/>
            </a:ext>
          </a:extLst>
        </xdr:cNvPr>
        <xdr:cNvSpPr txBox="1"/>
      </xdr:nvSpPr>
      <xdr:spPr>
        <a:xfrm>
          <a:off x="222504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132806</xdr:rowOff>
    </xdr:from>
    <xdr:to>
      <xdr:col>32</xdr:col>
      <xdr:colOff>276225</xdr:colOff>
      <xdr:row>86</xdr:row>
      <xdr:rowOff>132806</xdr:rowOff>
    </xdr:to>
    <xdr:cxnSp macro="">
      <xdr:nvCxnSpPr>
        <xdr:cNvPr id="505" name="直線コネクタ 504">
          <a:extLst>
            <a:ext uri="{FF2B5EF4-FFF2-40B4-BE49-F238E27FC236}">
              <a16:creationId xmlns:a16="http://schemas.microsoft.com/office/drawing/2014/main" id="{C738F329-95C9-4F31-8D8A-0F79D50F9231}"/>
            </a:ext>
          </a:extLst>
        </xdr:cNvPr>
        <xdr:cNvCxnSpPr/>
      </xdr:nvCxnSpPr>
      <xdr:spPr>
        <a:xfrm>
          <a:off x="22072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48458</xdr:rowOff>
    </xdr:from>
    <xdr:ext cx="469744" cy="259045"/>
    <xdr:sp macro="" textlink="">
      <xdr:nvSpPr>
        <xdr:cNvPr id="506" name="【消防施設】&#10;一人当たり面積最大値テキスト">
          <a:extLst>
            <a:ext uri="{FF2B5EF4-FFF2-40B4-BE49-F238E27FC236}">
              <a16:creationId xmlns:a16="http://schemas.microsoft.com/office/drawing/2014/main" id="{4409C9C4-7829-41FB-859B-2BE0543566B6}"/>
            </a:ext>
          </a:extLst>
        </xdr:cNvPr>
        <xdr:cNvSpPr txBox="1"/>
      </xdr:nvSpPr>
      <xdr:spPr>
        <a:xfrm>
          <a:off x="22250400" y="1393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82</xdr:row>
      <xdr:rowOff>101781</xdr:rowOff>
    </xdr:from>
    <xdr:to>
      <xdr:col>32</xdr:col>
      <xdr:colOff>276225</xdr:colOff>
      <xdr:row>82</xdr:row>
      <xdr:rowOff>101781</xdr:rowOff>
    </xdr:to>
    <xdr:cxnSp macro="">
      <xdr:nvCxnSpPr>
        <xdr:cNvPr id="507" name="直線コネクタ 506">
          <a:extLst>
            <a:ext uri="{FF2B5EF4-FFF2-40B4-BE49-F238E27FC236}">
              <a16:creationId xmlns:a16="http://schemas.microsoft.com/office/drawing/2014/main" id="{8C11E073-FED9-482C-BBDA-6CD6FA6B3F60}"/>
            </a:ext>
          </a:extLst>
        </xdr:cNvPr>
        <xdr:cNvCxnSpPr/>
      </xdr:nvCxnSpPr>
      <xdr:spPr>
        <a:xfrm>
          <a:off x="22072600" y="1416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161670</xdr:rowOff>
    </xdr:from>
    <xdr:ext cx="469744" cy="259045"/>
    <xdr:sp macro="" textlink="">
      <xdr:nvSpPr>
        <xdr:cNvPr id="508" name="【消防施設】&#10;一人当たり面積平均値テキスト">
          <a:extLst>
            <a:ext uri="{FF2B5EF4-FFF2-40B4-BE49-F238E27FC236}">
              <a16:creationId xmlns:a16="http://schemas.microsoft.com/office/drawing/2014/main" id="{128CBFA6-B323-4248-931A-74AEDEF2E58B}"/>
            </a:ext>
          </a:extLst>
        </xdr:cNvPr>
        <xdr:cNvSpPr txBox="1"/>
      </xdr:nvSpPr>
      <xdr:spPr>
        <a:xfrm>
          <a:off x="22250400" y="1456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11793</xdr:rowOff>
    </xdr:from>
    <xdr:to>
      <xdr:col>32</xdr:col>
      <xdr:colOff>238125</xdr:colOff>
      <xdr:row>85</xdr:row>
      <xdr:rowOff>113393</xdr:rowOff>
    </xdr:to>
    <xdr:sp macro="" textlink="">
      <xdr:nvSpPr>
        <xdr:cNvPr id="509" name="フローチャート : 判断 508">
          <a:extLst>
            <a:ext uri="{FF2B5EF4-FFF2-40B4-BE49-F238E27FC236}">
              <a16:creationId xmlns:a16="http://schemas.microsoft.com/office/drawing/2014/main" id="{764D11C2-E99C-4B5B-BDB2-8C9732689B59}"/>
            </a:ext>
          </a:extLst>
        </xdr:cNvPr>
        <xdr:cNvSpPr/>
      </xdr:nvSpPr>
      <xdr:spPr>
        <a:xfrm>
          <a:off x="221107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108131</xdr:rowOff>
    </xdr:from>
    <xdr:to>
      <xdr:col>31</xdr:col>
      <xdr:colOff>85725</xdr:colOff>
      <xdr:row>84</xdr:row>
      <xdr:rowOff>38281</xdr:rowOff>
    </xdr:to>
    <xdr:sp macro="" textlink="">
      <xdr:nvSpPr>
        <xdr:cNvPr id="510" name="フローチャート : 判断 509">
          <a:extLst>
            <a:ext uri="{FF2B5EF4-FFF2-40B4-BE49-F238E27FC236}">
              <a16:creationId xmlns:a16="http://schemas.microsoft.com/office/drawing/2014/main" id="{89E5FFCC-6437-42BD-AC38-9C2E0CFB4ACC}"/>
            </a:ext>
          </a:extLst>
        </xdr:cNvPr>
        <xdr:cNvSpPr/>
      </xdr:nvSpPr>
      <xdr:spPr>
        <a:xfrm>
          <a:off x="21272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29408</xdr:rowOff>
    </xdr:from>
    <xdr:ext cx="469744" cy="259045"/>
    <xdr:sp macro="" textlink="">
      <xdr:nvSpPr>
        <xdr:cNvPr id="511" name="n_1aveValue【消防施設】&#10;一人当たり面積">
          <a:extLst>
            <a:ext uri="{FF2B5EF4-FFF2-40B4-BE49-F238E27FC236}">
              <a16:creationId xmlns:a16="http://schemas.microsoft.com/office/drawing/2014/main" id="{C53D23F0-91E7-4522-AFB2-4EA3D05509AC}"/>
            </a:ext>
          </a:extLst>
        </xdr:cNvPr>
        <xdr:cNvSpPr txBox="1"/>
      </xdr:nvSpPr>
      <xdr:spPr>
        <a:xfrm>
          <a:off x="21075727" y="1443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F7D92863-72EB-46C6-AEA5-84AA7AB6AF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260F3415-7D8C-4092-9E80-1D69910355E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35F0A10D-EAE1-4AF0-9000-A06F75F0D5E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DAA13CF9-F598-46FB-808A-A5170346FC0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F7190881-823A-425A-BFF6-4D7F331D2E4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88537</xdr:rowOff>
    </xdr:from>
    <xdr:to>
      <xdr:col>31</xdr:col>
      <xdr:colOff>85725</xdr:colOff>
      <xdr:row>78</xdr:row>
      <xdr:rowOff>18687</xdr:rowOff>
    </xdr:to>
    <xdr:sp macro="" textlink="">
      <xdr:nvSpPr>
        <xdr:cNvPr id="517" name="円/楕円 516">
          <a:extLst>
            <a:ext uri="{FF2B5EF4-FFF2-40B4-BE49-F238E27FC236}">
              <a16:creationId xmlns:a16="http://schemas.microsoft.com/office/drawing/2014/main" id="{6EC05752-28BA-4251-88CA-A11EDEC2421C}"/>
            </a:ext>
          </a:extLst>
        </xdr:cNvPr>
        <xdr:cNvSpPr/>
      </xdr:nvSpPr>
      <xdr:spPr>
        <a:xfrm>
          <a:off x="21272500" y="132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35214</xdr:rowOff>
    </xdr:from>
    <xdr:ext cx="469744" cy="259045"/>
    <xdr:sp macro="" textlink="">
      <xdr:nvSpPr>
        <xdr:cNvPr id="518" name="n_1mainValue【消防施設】&#10;一人当たり面積">
          <a:extLst>
            <a:ext uri="{FF2B5EF4-FFF2-40B4-BE49-F238E27FC236}">
              <a16:creationId xmlns:a16="http://schemas.microsoft.com/office/drawing/2014/main" id="{A7C61171-EA99-401C-B1D9-7A9682882CA1}"/>
            </a:ext>
          </a:extLst>
        </xdr:cNvPr>
        <xdr:cNvSpPr txBox="1"/>
      </xdr:nvSpPr>
      <xdr:spPr>
        <a:xfrm>
          <a:off x="21075727" y="1306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a:extLst>
            <a:ext uri="{FF2B5EF4-FFF2-40B4-BE49-F238E27FC236}">
              <a16:creationId xmlns:a16="http://schemas.microsoft.com/office/drawing/2014/main" id="{3B6A58DA-7599-4CE6-B1AB-669EFC7AFD9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a:extLst>
            <a:ext uri="{FF2B5EF4-FFF2-40B4-BE49-F238E27FC236}">
              <a16:creationId xmlns:a16="http://schemas.microsoft.com/office/drawing/2014/main" id="{179A5339-8B8A-4699-B96F-6A814371901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a:extLst>
            <a:ext uri="{FF2B5EF4-FFF2-40B4-BE49-F238E27FC236}">
              <a16:creationId xmlns:a16="http://schemas.microsoft.com/office/drawing/2014/main" id="{31BC76EB-75F4-4875-85CE-F84A8DF87CA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a:extLst>
            <a:ext uri="{FF2B5EF4-FFF2-40B4-BE49-F238E27FC236}">
              <a16:creationId xmlns:a16="http://schemas.microsoft.com/office/drawing/2014/main" id="{13199FBB-7C2A-4A90-A006-EF4E31824D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a:extLst>
            <a:ext uri="{FF2B5EF4-FFF2-40B4-BE49-F238E27FC236}">
              <a16:creationId xmlns:a16="http://schemas.microsoft.com/office/drawing/2014/main" id="{D730B3FD-60D5-4A66-8E4D-DE923E9165D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a:extLst>
            <a:ext uri="{FF2B5EF4-FFF2-40B4-BE49-F238E27FC236}">
              <a16:creationId xmlns:a16="http://schemas.microsoft.com/office/drawing/2014/main" id="{8B5041A3-B5BB-407A-881F-FD37E1EF61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a:extLst>
            <a:ext uri="{FF2B5EF4-FFF2-40B4-BE49-F238E27FC236}">
              <a16:creationId xmlns:a16="http://schemas.microsoft.com/office/drawing/2014/main" id="{700C3179-FCE9-4EB6-9EE2-33A542623B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a:extLst>
            <a:ext uri="{FF2B5EF4-FFF2-40B4-BE49-F238E27FC236}">
              <a16:creationId xmlns:a16="http://schemas.microsoft.com/office/drawing/2014/main" id="{5F8BBCAB-C2F8-4B24-898E-D9546FB5F1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a:extLst>
            <a:ext uri="{FF2B5EF4-FFF2-40B4-BE49-F238E27FC236}">
              <a16:creationId xmlns:a16="http://schemas.microsoft.com/office/drawing/2014/main" id="{43835802-A528-4B2F-A91C-B784C150A2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a:extLst>
            <a:ext uri="{FF2B5EF4-FFF2-40B4-BE49-F238E27FC236}">
              <a16:creationId xmlns:a16="http://schemas.microsoft.com/office/drawing/2014/main" id="{371F5F63-4FB0-464A-9C9C-96E6B0177C3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9" name="直線コネクタ 528">
          <a:extLst>
            <a:ext uri="{FF2B5EF4-FFF2-40B4-BE49-F238E27FC236}">
              <a16:creationId xmlns:a16="http://schemas.microsoft.com/office/drawing/2014/main" id="{53138959-BEA7-406C-AE0B-F4B486CA2AB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0" name="テキスト ボックス 529">
          <a:extLst>
            <a:ext uri="{FF2B5EF4-FFF2-40B4-BE49-F238E27FC236}">
              <a16:creationId xmlns:a16="http://schemas.microsoft.com/office/drawing/2014/main" id="{66AACC45-E53F-4299-A145-B8319F32A08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1" name="直線コネクタ 530">
          <a:extLst>
            <a:ext uri="{FF2B5EF4-FFF2-40B4-BE49-F238E27FC236}">
              <a16:creationId xmlns:a16="http://schemas.microsoft.com/office/drawing/2014/main" id="{27B9DDAA-4383-436E-8BB8-AA9C5897349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2" name="テキスト ボックス 531">
          <a:extLst>
            <a:ext uri="{FF2B5EF4-FFF2-40B4-BE49-F238E27FC236}">
              <a16:creationId xmlns:a16="http://schemas.microsoft.com/office/drawing/2014/main" id="{313CDC2B-D6A3-4D8E-935B-33230900BCF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3" name="直線コネクタ 532">
          <a:extLst>
            <a:ext uri="{FF2B5EF4-FFF2-40B4-BE49-F238E27FC236}">
              <a16:creationId xmlns:a16="http://schemas.microsoft.com/office/drawing/2014/main" id="{2FEB965C-B6F5-49DB-B47B-F21D573386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4" name="テキスト ボックス 533">
          <a:extLst>
            <a:ext uri="{FF2B5EF4-FFF2-40B4-BE49-F238E27FC236}">
              <a16:creationId xmlns:a16="http://schemas.microsoft.com/office/drawing/2014/main" id="{D2C49D78-35AD-4491-B552-62A2F455DAF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5" name="直線コネクタ 534">
          <a:extLst>
            <a:ext uri="{FF2B5EF4-FFF2-40B4-BE49-F238E27FC236}">
              <a16:creationId xmlns:a16="http://schemas.microsoft.com/office/drawing/2014/main" id="{D76006A4-DF81-4F49-B435-31607D1F844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6" name="テキスト ボックス 535">
          <a:extLst>
            <a:ext uri="{FF2B5EF4-FFF2-40B4-BE49-F238E27FC236}">
              <a16:creationId xmlns:a16="http://schemas.microsoft.com/office/drawing/2014/main" id="{24BC847F-D8AF-4FD9-8B10-C8E93503F0D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7" name="直線コネクタ 536">
          <a:extLst>
            <a:ext uri="{FF2B5EF4-FFF2-40B4-BE49-F238E27FC236}">
              <a16:creationId xmlns:a16="http://schemas.microsoft.com/office/drawing/2014/main" id="{9A1B41FE-379E-452E-ACF9-513F3AE7EAE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8" name="テキスト ボックス 537">
          <a:extLst>
            <a:ext uri="{FF2B5EF4-FFF2-40B4-BE49-F238E27FC236}">
              <a16:creationId xmlns:a16="http://schemas.microsoft.com/office/drawing/2014/main" id="{458B0219-73C9-4DCB-9E30-B9BB580971C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9" name="直線コネクタ 538">
          <a:extLst>
            <a:ext uri="{FF2B5EF4-FFF2-40B4-BE49-F238E27FC236}">
              <a16:creationId xmlns:a16="http://schemas.microsoft.com/office/drawing/2014/main" id="{E791EDE3-61CC-486C-A13E-1053CF579D2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0" name="テキスト ボックス 539">
          <a:extLst>
            <a:ext uri="{FF2B5EF4-FFF2-40B4-BE49-F238E27FC236}">
              <a16:creationId xmlns:a16="http://schemas.microsoft.com/office/drawing/2014/main" id="{94230AA9-2AE1-46F2-837B-DE81EBEA042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a:extLst>
            <a:ext uri="{FF2B5EF4-FFF2-40B4-BE49-F238E27FC236}">
              <a16:creationId xmlns:a16="http://schemas.microsoft.com/office/drawing/2014/main" id="{6383E89D-DB9D-4285-A893-7CD66ED6CB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2" name="テキスト ボックス 541">
          <a:extLst>
            <a:ext uri="{FF2B5EF4-FFF2-40B4-BE49-F238E27FC236}">
              <a16:creationId xmlns:a16="http://schemas.microsoft.com/office/drawing/2014/main" id="{B5FF7AC6-0F58-4233-B8BF-21320D5195A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庁舎】&#10;有形固定資産減価償却率グラフ枠">
          <a:extLst>
            <a:ext uri="{FF2B5EF4-FFF2-40B4-BE49-F238E27FC236}">
              <a16:creationId xmlns:a16="http://schemas.microsoft.com/office/drawing/2014/main" id="{1C4350AF-AD7F-476F-8DC4-CE35E18F22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544" name="直線コネクタ 543">
          <a:extLst>
            <a:ext uri="{FF2B5EF4-FFF2-40B4-BE49-F238E27FC236}">
              <a16:creationId xmlns:a16="http://schemas.microsoft.com/office/drawing/2014/main" id="{4BF34402-7AC9-4412-BEFF-C10F2BCFD320}"/>
            </a:ext>
          </a:extLst>
        </xdr:cNvPr>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545" name="【庁舎】&#10;有形固定資産減価償却率最小値テキスト">
          <a:extLst>
            <a:ext uri="{FF2B5EF4-FFF2-40B4-BE49-F238E27FC236}">
              <a16:creationId xmlns:a16="http://schemas.microsoft.com/office/drawing/2014/main" id="{11D22A36-A724-4B78-B26B-2CAF92A720C5}"/>
            </a:ext>
          </a:extLst>
        </xdr:cNvPr>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546" name="直線コネクタ 545">
          <a:extLst>
            <a:ext uri="{FF2B5EF4-FFF2-40B4-BE49-F238E27FC236}">
              <a16:creationId xmlns:a16="http://schemas.microsoft.com/office/drawing/2014/main" id="{4E81CF30-652C-4D21-AC67-15D4B2804336}"/>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547" name="【庁舎】&#10;有形固定資産減価償却率最大値テキスト">
          <a:extLst>
            <a:ext uri="{FF2B5EF4-FFF2-40B4-BE49-F238E27FC236}">
              <a16:creationId xmlns:a16="http://schemas.microsoft.com/office/drawing/2014/main" id="{48D9062C-A3A3-47E3-965D-9C7B4DDFE2DC}"/>
            </a:ext>
          </a:extLst>
        </xdr:cNvPr>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548" name="直線コネクタ 547">
          <a:extLst>
            <a:ext uri="{FF2B5EF4-FFF2-40B4-BE49-F238E27FC236}">
              <a16:creationId xmlns:a16="http://schemas.microsoft.com/office/drawing/2014/main" id="{02C252FB-5850-4531-AE46-705BA5824F6A}"/>
            </a:ext>
          </a:extLst>
        </xdr:cNvPr>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49" name="【庁舎】&#10;有形固定資産減価償却率平均値テキスト">
          <a:extLst>
            <a:ext uri="{FF2B5EF4-FFF2-40B4-BE49-F238E27FC236}">
              <a16:creationId xmlns:a16="http://schemas.microsoft.com/office/drawing/2014/main" id="{3B0E43FD-9C3F-412C-B7E8-29CF74005315}"/>
            </a:ext>
          </a:extLst>
        </xdr:cNvPr>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50" name="フローチャート : 判断 549">
          <a:extLst>
            <a:ext uri="{FF2B5EF4-FFF2-40B4-BE49-F238E27FC236}">
              <a16:creationId xmlns:a16="http://schemas.microsoft.com/office/drawing/2014/main" id="{CB7AB972-14F7-4883-BBBD-85F09F16E4AA}"/>
            </a:ext>
          </a:extLst>
        </xdr:cNvPr>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551" name="フローチャート : 判断 550">
          <a:extLst>
            <a:ext uri="{FF2B5EF4-FFF2-40B4-BE49-F238E27FC236}">
              <a16:creationId xmlns:a16="http://schemas.microsoft.com/office/drawing/2014/main" id="{2CABDFB5-21E9-400B-8429-C3FC482580EC}"/>
            </a:ext>
          </a:extLst>
        </xdr:cNvPr>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138628</xdr:rowOff>
    </xdr:from>
    <xdr:ext cx="405111" cy="259045"/>
    <xdr:sp macro="" textlink="">
      <xdr:nvSpPr>
        <xdr:cNvPr id="552" name="n_1aveValue【庁舎】&#10;有形固定資産減価償却率">
          <a:extLst>
            <a:ext uri="{FF2B5EF4-FFF2-40B4-BE49-F238E27FC236}">
              <a16:creationId xmlns:a16="http://schemas.microsoft.com/office/drawing/2014/main" id="{43E1A545-573B-471C-AB1D-1F56026DA37A}"/>
            </a:ext>
          </a:extLst>
        </xdr:cNvPr>
        <xdr:cNvSpPr txBox="1"/>
      </xdr:nvSpPr>
      <xdr:spPr>
        <a:xfrm>
          <a:off x="15266043"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E5A9A0F6-3A08-4665-89C0-32F72294D0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1B614E56-8B9E-4679-983A-D0CAC0DB55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EB45B367-C365-4BC7-B2BD-0E76B180313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976FC6B4-FA39-43C3-95DF-1A25CB942F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CE0364E0-8976-4432-B2D2-62C6D11605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131536</xdr:rowOff>
    </xdr:from>
    <xdr:to>
      <xdr:col>22</xdr:col>
      <xdr:colOff>415925</xdr:colOff>
      <xdr:row>104</xdr:row>
      <xdr:rowOff>61686</xdr:rowOff>
    </xdr:to>
    <xdr:sp macro="" textlink="">
      <xdr:nvSpPr>
        <xdr:cNvPr id="558" name="円/楕円 557">
          <a:extLst>
            <a:ext uri="{FF2B5EF4-FFF2-40B4-BE49-F238E27FC236}">
              <a16:creationId xmlns:a16="http://schemas.microsoft.com/office/drawing/2014/main" id="{AA1C42BE-3DBB-4326-BC97-707F6EABB9DC}"/>
            </a:ext>
          </a:extLst>
        </xdr:cNvPr>
        <xdr:cNvSpPr/>
      </xdr:nvSpPr>
      <xdr:spPr>
        <a:xfrm>
          <a:off x="15430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52813</xdr:rowOff>
    </xdr:from>
    <xdr:ext cx="405111" cy="259045"/>
    <xdr:sp macro="" textlink="">
      <xdr:nvSpPr>
        <xdr:cNvPr id="559" name="n_1mainValue【庁舎】&#10;有形固定資産減価償却率">
          <a:extLst>
            <a:ext uri="{FF2B5EF4-FFF2-40B4-BE49-F238E27FC236}">
              <a16:creationId xmlns:a16="http://schemas.microsoft.com/office/drawing/2014/main" id="{91853760-D831-4DE3-AAA9-EC72F5E883FF}"/>
            </a:ext>
          </a:extLst>
        </xdr:cNvPr>
        <xdr:cNvSpPr txBox="1"/>
      </xdr:nvSpPr>
      <xdr:spPr>
        <a:xfrm>
          <a:off x="15266043"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a:extLst>
            <a:ext uri="{FF2B5EF4-FFF2-40B4-BE49-F238E27FC236}">
              <a16:creationId xmlns:a16="http://schemas.microsoft.com/office/drawing/2014/main" id="{818FB7D2-00C6-4F38-93DF-833BD040D4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a:extLst>
            <a:ext uri="{FF2B5EF4-FFF2-40B4-BE49-F238E27FC236}">
              <a16:creationId xmlns:a16="http://schemas.microsoft.com/office/drawing/2014/main" id="{763DEAB0-A561-40FE-BE19-D330EB7ACC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a:extLst>
            <a:ext uri="{FF2B5EF4-FFF2-40B4-BE49-F238E27FC236}">
              <a16:creationId xmlns:a16="http://schemas.microsoft.com/office/drawing/2014/main" id="{CA1C9291-8B15-4D25-A945-05A56071A3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a:extLst>
            <a:ext uri="{FF2B5EF4-FFF2-40B4-BE49-F238E27FC236}">
              <a16:creationId xmlns:a16="http://schemas.microsoft.com/office/drawing/2014/main" id="{A8A26567-B993-4C81-B56C-E7FDCE114A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a:extLst>
            <a:ext uri="{FF2B5EF4-FFF2-40B4-BE49-F238E27FC236}">
              <a16:creationId xmlns:a16="http://schemas.microsoft.com/office/drawing/2014/main" id="{7E131039-F71B-46CE-99D7-8CBAD319B2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a:extLst>
            <a:ext uri="{FF2B5EF4-FFF2-40B4-BE49-F238E27FC236}">
              <a16:creationId xmlns:a16="http://schemas.microsoft.com/office/drawing/2014/main" id="{A188C276-461A-4FEB-9DF4-789D4CED61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a:extLst>
            <a:ext uri="{FF2B5EF4-FFF2-40B4-BE49-F238E27FC236}">
              <a16:creationId xmlns:a16="http://schemas.microsoft.com/office/drawing/2014/main" id="{09F6002E-E934-4F76-9E7B-43A8297240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a:extLst>
            <a:ext uri="{FF2B5EF4-FFF2-40B4-BE49-F238E27FC236}">
              <a16:creationId xmlns:a16="http://schemas.microsoft.com/office/drawing/2014/main" id="{52867B82-5E15-4D35-9259-421AC184F0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a:extLst>
            <a:ext uri="{FF2B5EF4-FFF2-40B4-BE49-F238E27FC236}">
              <a16:creationId xmlns:a16="http://schemas.microsoft.com/office/drawing/2014/main" id="{B7160D78-72D1-4D00-8820-5D07E3BF7ED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a:extLst>
            <a:ext uri="{FF2B5EF4-FFF2-40B4-BE49-F238E27FC236}">
              <a16:creationId xmlns:a16="http://schemas.microsoft.com/office/drawing/2014/main" id="{E52A5170-FA67-4A35-B6B6-E5C98252336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0" name="テキスト ボックス 569">
          <a:extLst>
            <a:ext uri="{FF2B5EF4-FFF2-40B4-BE49-F238E27FC236}">
              <a16:creationId xmlns:a16="http://schemas.microsoft.com/office/drawing/2014/main" id="{C5D50948-DC4A-4E3B-8514-071A46BF99E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1" name="直線コネクタ 570">
          <a:extLst>
            <a:ext uri="{FF2B5EF4-FFF2-40B4-BE49-F238E27FC236}">
              <a16:creationId xmlns:a16="http://schemas.microsoft.com/office/drawing/2014/main" id="{DC220084-9305-4FBB-8D03-6E4C83D116E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2" name="テキスト ボックス 571">
          <a:extLst>
            <a:ext uri="{FF2B5EF4-FFF2-40B4-BE49-F238E27FC236}">
              <a16:creationId xmlns:a16="http://schemas.microsoft.com/office/drawing/2014/main" id="{572375F1-DCF5-4541-A409-58B19AA9562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3" name="直線コネクタ 572">
          <a:extLst>
            <a:ext uri="{FF2B5EF4-FFF2-40B4-BE49-F238E27FC236}">
              <a16:creationId xmlns:a16="http://schemas.microsoft.com/office/drawing/2014/main" id="{EA175930-39B0-4EC1-B6AC-EE882D7609B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4" name="テキスト ボックス 573">
          <a:extLst>
            <a:ext uri="{FF2B5EF4-FFF2-40B4-BE49-F238E27FC236}">
              <a16:creationId xmlns:a16="http://schemas.microsoft.com/office/drawing/2014/main" id="{E2D9A7CC-952F-42E0-A83B-C3CB0AB7178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5" name="直線コネクタ 574">
          <a:extLst>
            <a:ext uri="{FF2B5EF4-FFF2-40B4-BE49-F238E27FC236}">
              <a16:creationId xmlns:a16="http://schemas.microsoft.com/office/drawing/2014/main" id="{B25CE25A-EFB3-4364-B985-C68D0248B12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6" name="テキスト ボックス 575">
          <a:extLst>
            <a:ext uri="{FF2B5EF4-FFF2-40B4-BE49-F238E27FC236}">
              <a16:creationId xmlns:a16="http://schemas.microsoft.com/office/drawing/2014/main" id="{41F9C0ED-F88A-4A4E-BEC0-D3E7820EEA2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7" name="直線コネクタ 576">
          <a:extLst>
            <a:ext uri="{FF2B5EF4-FFF2-40B4-BE49-F238E27FC236}">
              <a16:creationId xmlns:a16="http://schemas.microsoft.com/office/drawing/2014/main" id="{4E6D9FDA-15C0-4372-9213-CCF3F16B051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8" name="テキスト ボックス 577">
          <a:extLst>
            <a:ext uri="{FF2B5EF4-FFF2-40B4-BE49-F238E27FC236}">
              <a16:creationId xmlns:a16="http://schemas.microsoft.com/office/drawing/2014/main" id="{48BDDAEE-AAF9-4DF0-A19A-9C20C2EB045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9" name="直線コネクタ 578">
          <a:extLst>
            <a:ext uri="{FF2B5EF4-FFF2-40B4-BE49-F238E27FC236}">
              <a16:creationId xmlns:a16="http://schemas.microsoft.com/office/drawing/2014/main" id="{3B8C1C7F-20F1-4670-9B71-AE86B5D2EB7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0" name="テキスト ボックス 579">
          <a:extLst>
            <a:ext uri="{FF2B5EF4-FFF2-40B4-BE49-F238E27FC236}">
              <a16:creationId xmlns:a16="http://schemas.microsoft.com/office/drawing/2014/main" id="{6A935D96-6152-4F9D-B7A0-9AECE5B0728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1" name="直線コネクタ 580">
          <a:extLst>
            <a:ext uri="{FF2B5EF4-FFF2-40B4-BE49-F238E27FC236}">
              <a16:creationId xmlns:a16="http://schemas.microsoft.com/office/drawing/2014/main" id="{6AA9B4C0-8591-4F74-8985-0913C27141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2" name="テキスト ボックス 581">
          <a:extLst>
            <a:ext uri="{FF2B5EF4-FFF2-40B4-BE49-F238E27FC236}">
              <a16:creationId xmlns:a16="http://schemas.microsoft.com/office/drawing/2014/main" id="{3516FAE7-6B1A-4617-8016-A9727596E1E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3" name="【庁舎】&#10;一人当たり面積グラフ枠">
          <a:extLst>
            <a:ext uri="{FF2B5EF4-FFF2-40B4-BE49-F238E27FC236}">
              <a16:creationId xmlns:a16="http://schemas.microsoft.com/office/drawing/2014/main" id="{FB692686-F668-4B9B-91C6-F2DD8902179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584" name="直線コネクタ 583">
          <a:extLst>
            <a:ext uri="{FF2B5EF4-FFF2-40B4-BE49-F238E27FC236}">
              <a16:creationId xmlns:a16="http://schemas.microsoft.com/office/drawing/2014/main" id="{9945CF58-D7E2-4A24-9449-3D9FFC4F2983}"/>
            </a:ext>
          </a:extLst>
        </xdr:cNvPr>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585" name="【庁舎】&#10;一人当たり面積最小値テキスト">
          <a:extLst>
            <a:ext uri="{FF2B5EF4-FFF2-40B4-BE49-F238E27FC236}">
              <a16:creationId xmlns:a16="http://schemas.microsoft.com/office/drawing/2014/main" id="{50ECC2DA-C38E-4E6C-A3C2-777B1C279FE4}"/>
            </a:ext>
          </a:extLst>
        </xdr:cNvPr>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586" name="直線コネクタ 585">
          <a:extLst>
            <a:ext uri="{FF2B5EF4-FFF2-40B4-BE49-F238E27FC236}">
              <a16:creationId xmlns:a16="http://schemas.microsoft.com/office/drawing/2014/main" id="{D2276A91-DBF9-40BF-B4B3-2659F60E546F}"/>
            </a:ext>
          </a:extLst>
        </xdr:cNvPr>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587" name="【庁舎】&#10;一人当たり面積最大値テキスト">
          <a:extLst>
            <a:ext uri="{FF2B5EF4-FFF2-40B4-BE49-F238E27FC236}">
              <a16:creationId xmlns:a16="http://schemas.microsoft.com/office/drawing/2014/main" id="{9517E0A3-4538-4FD1-9D60-CF05F2667CF1}"/>
            </a:ext>
          </a:extLst>
        </xdr:cNvPr>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588" name="直線コネクタ 587">
          <a:extLst>
            <a:ext uri="{FF2B5EF4-FFF2-40B4-BE49-F238E27FC236}">
              <a16:creationId xmlns:a16="http://schemas.microsoft.com/office/drawing/2014/main" id="{450D26CB-82FD-4ACA-BD80-B0A5A0872E5F}"/>
            </a:ext>
          </a:extLst>
        </xdr:cNvPr>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589" name="【庁舎】&#10;一人当たり面積平均値テキスト">
          <a:extLst>
            <a:ext uri="{FF2B5EF4-FFF2-40B4-BE49-F238E27FC236}">
              <a16:creationId xmlns:a16="http://schemas.microsoft.com/office/drawing/2014/main" id="{159824B5-F3F0-41D3-A333-385B069BA3FF}"/>
            </a:ext>
          </a:extLst>
        </xdr:cNvPr>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590" name="フローチャート : 判断 589">
          <a:extLst>
            <a:ext uri="{FF2B5EF4-FFF2-40B4-BE49-F238E27FC236}">
              <a16:creationId xmlns:a16="http://schemas.microsoft.com/office/drawing/2014/main" id="{55ED7A7D-CC22-4C75-B64A-D91033F2D69D}"/>
            </a:ext>
          </a:extLst>
        </xdr:cNvPr>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591" name="フローチャート : 判断 590">
          <a:extLst>
            <a:ext uri="{FF2B5EF4-FFF2-40B4-BE49-F238E27FC236}">
              <a16:creationId xmlns:a16="http://schemas.microsoft.com/office/drawing/2014/main" id="{D47D9B7D-1A22-42E9-BC1C-24F88C0A2127}"/>
            </a:ext>
          </a:extLst>
        </xdr:cNvPr>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5097</xdr:rowOff>
    </xdr:from>
    <xdr:ext cx="469744" cy="259045"/>
    <xdr:sp macro="" textlink="">
      <xdr:nvSpPr>
        <xdr:cNvPr id="592" name="n_1aveValue【庁舎】&#10;一人当たり面積">
          <a:extLst>
            <a:ext uri="{FF2B5EF4-FFF2-40B4-BE49-F238E27FC236}">
              <a16:creationId xmlns:a16="http://schemas.microsoft.com/office/drawing/2014/main" id="{02E6F1C6-5321-4033-A6C7-EDE668B01ABC}"/>
            </a:ext>
          </a:extLst>
        </xdr:cNvPr>
        <xdr:cNvSpPr txBox="1"/>
      </xdr:nvSpPr>
      <xdr:spPr>
        <a:xfrm>
          <a:off x="210757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53B141A-E54E-4607-9AAF-1A04481242B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8DCDB7B2-08DB-4085-8C6A-DA2F475238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779F609C-D950-4E7F-AE1D-88A953F879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75868576-3B95-4F5E-ACFB-60B53EEA5E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E2D69BA9-B8ED-426E-B508-B27F17A0E4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102870</xdr:rowOff>
    </xdr:from>
    <xdr:to>
      <xdr:col>31</xdr:col>
      <xdr:colOff>85725</xdr:colOff>
      <xdr:row>101</xdr:row>
      <xdr:rowOff>33020</xdr:rowOff>
    </xdr:to>
    <xdr:sp macro="" textlink="">
      <xdr:nvSpPr>
        <xdr:cNvPr id="598" name="円/楕円 597">
          <a:extLst>
            <a:ext uri="{FF2B5EF4-FFF2-40B4-BE49-F238E27FC236}">
              <a16:creationId xmlns:a16="http://schemas.microsoft.com/office/drawing/2014/main" id="{3733EEB3-E1EE-4590-9832-3332DC209CDC}"/>
            </a:ext>
          </a:extLst>
        </xdr:cNvPr>
        <xdr:cNvSpPr/>
      </xdr:nvSpPr>
      <xdr:spPr>
        <a:xfrm>
          <a:off x="21272500" y="172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49547</xdr:rowOff>
    </xdr:from>
    <xdr:ext cx="469744" cy="259045"/>
    <xdr:sp macro="" textlink="">
      <xdr:nvSpPr>
        <xdr:cNvPr id="599" name="n_1mainValue【庁舎】&#10;一人当たり面積">
          <a:extLst>
            <a:ext uri="{FF2B5EF4-FFF2-40B4-BE49-F238E27FC236}">
              <a16:creationId xmlns:a16="http://schemas.microsoft.com/office/drawing/2014/main" id="{933EDF21-FF97-4EA7-91E0-5C161D42B203}"/>
            </a:ext>
          </a:extLst>
        </xdr:cNvPr>
        <xdr:cNvSpPr txBox="1"/>
      </xdr:nvSpPr>
      <xdr:spPr>
        <a:xfrm>
          <a:off x="21075727" y="1702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0" name="正方形/長方形 599">
          <a:extLst>
            <a:ext uri="{FF2B5EF4-FFF2-40B4-BE49-F238E27FC236}">
              <a16:creationId xmlns:a16="http://schemas.microsoft.com/office/drawing/2014/main" id="{C4D68292-42A6-41B1-A8D7-7D06C841B3A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1" name="正方形/長方形 600">
          <a:extLst>
            <a:ext uri="{FF2B5EF4-FFF2-40B4-BE49-F238E27FC236}">
              <a16:creationId xmlns:a16="http://schemas.microsoft.com/office/drawing/2014/main" id="{D9DF7902-7497-4AEC-8FEE-4FABFD5F5B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2" name="テキスト ボックス 601">
          <a:extLst>
            <a:ext uri="{FF2B5EF4-FFF2-40B4-BE49-F238E27FC236}">
              <a16:creationId xmlns:a16="http://schemas.microsoft.com/office/drawing/2014/main" id="{3BB2C47D-6DEB-4676-A6F1-882C4FFB547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有形固定資産減価償却率は、体育館・プール、一般廃棄物処理施設、庁舎の項目が高い数値となっている。</a:t>
          </a:r>
          <a:endParaRPr kumimoji="1" lang="en-US" altLang="ja-JP" sz="1300">
            <a:latin typeface="ＭＳ Ｐゴシック"/>
          </a:endParaRPr>
        </a:p>
        <a:p>
          <a:r>
            <a:rPr kumimoji="1" lang="ja-JP" altLang="en-US" sz="1300">
              <a:latin typeface="ＭＳ Ｐゴシック"/>
            </a:rPr>
            <a:t>体育館については、平成</a:t>
          </a:r>
          <a:r>
            <a:rPr kumimoji="1" lang="en-US" altLang="ja-JP" sz="1300">
              <a:latin typeface="ＭＳ Ｐゴシック"/>
            </a:rPr>
            <a:t>28</a:t>
          </a:r>
          <a:r>
            <a:rPr kumimoji="1" lang="ja-JP" altLang="en-US" sz="1300">
              <a:latin typeface="ＭＳ Ｐゴシック"/>
            </a:rPr>
            <a:t>年度に耐震化・大規模改修を行い長寿命化を見込んだ改修がされている。</a:t>
          </a:r>
          <a:endParaRPr kumimoji="1" lang="en-US" altLang="ja-JP" sz="1300">
            <a:latin typeface="ＭＳ Ｐゴシック"/>
          </a:endParaRPr>
        </a:p>
        <a:p>
          <a:r>
            <a:rPr kumimoji="1" lang="ja-JP" altLang="en-US" sz="1300">
              <a:latin typeface="ＭＳ Ｐゴシック"/>
            </a:rPr>
            <a:t>福祉施設、市民会館、保健センター・保健所、消防施設については、ほぼ</a:t>
          </a:r>
          <a:r>
            <a:rPr kumimoji="1" lang="en-US" altLang="ja-JP" sz="1300">
              <a:latin typeface="ＭＳ Ｐゴシック"/>
            </a:rPr>
            <a:t>50</a:t>
          </a:r>
          <a:r>
            <a:rPr kumimoji="1" lang="ja-JP" altLang="en-US" sz="1300">
              <a:latin typeface="ＭＳ Ｐゴシック"/>
            </a:rPr>
            <a:t>％であり、半分が経過した状況となっている。</a:t>
          </a:r>
          <a:endParaRPr kumimoji="1" lang="en-US" altLang="ja-JP" sz="1300">
            <a:latin typeface="ＭＳ Ｐゴシック"/>
          </a:endParaRPr>
        </a:p>
        <a:p>
          <a:r>
            <a:rPr kumimoji="1" lang="ja-JP" altLang="en-US" sz="1300">
              <a:latin typeface="ＭＳ Ｐゴシック"/>
            </a:rPr>
            <a:t>一人あたりの面積については、市民会館や保健センター・保健所の項目が、類似団体と比べて低い数値となっている。要因として単独で建設されたものではなく、併設となっているため数値が低いと考えられ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3,736
3,636
57.96
4,389,482
4,249,663
125,243
2,103,748
4,028,315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財政力指数については、過疎対策事業債の償還額が増加傾向にあるため、交付税算入が多くなり、数値の減少が見られる。</a:t>
          </a:r>
          <a:endParaRPr kumimoji="1" lang="en-US" altLang="ja-JP" sz="1300">
            <a:latin typeface="ＭＳ Ｐゴシック"/>
          </a:endParaRPr>
        </a:p>
        <a:p>
          <a:r>
            <a:rPr kumimoji="1" lang="ja-JP" altLang="en-US" sz="1300">
              <a:latin typeface="ＭＳ Ｐゴシック"/>
            </a:rPr>
            <a:t>　今後も償還額の増加が見込まれるため、財政力指数の減少も見込まれるが、税収の確保についても引き続き努めるこものとする。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60537</xdr:rowOff>
    </xdr:from>
    <xdr:to>
      <xdr:col>6</xdr:col>
      <xdr:colOff>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52494</xdr:rowOff>
    </xdr:from>
    <xdr:to>
      <xdr:col>4</xdr:col>
      <xdr:colOff>482600</xdr:colOff>
      <xdr:row>44</xdr:row>
      <xdr:rowOff>60537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52494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34307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9737</xdr:rowOff>
    </xdr:from>
    <xdr:to>
      <xdr:col>4</xdr:col>
      <xdr:colOff>533400</xdr:colOff>
      <xdr:row>44</xdr:row>
      <xdr:rowOff>111337</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96114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1694</xdr:rowOff>
    </xdr:from>
    <xdr:to>
      <xdr:col>3</xdr:col>
      <xdr:colOff>330200</xdr:colOff>
      <xdr:row>44</xdr:row>
      <xdr:rowOff>103294</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88071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経常収支比率については、類似団体よりも高い数値で推移している。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年度から臨時財政対策債の借入を行っておらず、借入をした場合は</a:t>
          </a:r>
          <a:r>
            <a:rPr kumimoji="1" lang="en-US" altLang="ja-JP" sz="1300">
              <a:latin typeface="ＭＳ Ｐゴシック"/>
            </a:rPr>
            <a:t>82.2</a:t>
          </a:r>
          <a:r>
            <a:rPr kumimoji="1" lang="ja-JP" altLang="en-US" sz="1300">
              <a:latin typeface="ＭＳ Ｐゴシック"/>
            </a:rPr>
            <a:t>％となり、類似団体の数値より低くなる。</a:t>
          </a:r>
          <a:endParaRPr kumimoji="1" lang="en-US" altLang="ja-JP" sz="1300">
            <a:latin typeface="ＭＳ Ｐゴシック"/>
          </a:endParaRPr>
        </a:p>
        <a:p>
          <a:r>
            <a:rPr kumimoji="1" lang="ja-JP" altLang="en-US" sz="1300">
              <a:latin typeface="ＭＳ Ｐゴシック"/>
            </a:rPr>
            <a:t>　今後は、新たに整備した児童福祉施設や、整備を計画している施設があるため、維持管理費の増加による経常収支比率の悪化が見込まれる。</a:t>
          </a:r>
          <a:endParaRPr kumimoji="1" lang="en-US" altLang="ja-JP" sz="1300">
            <a:latin typeface="ＭＳ Ｐゴシック"/>
          </a:endParaRPr>
        </a:p>
        <a:p>
          <a:r>
            <a:rPr kumimoji="1" lang="ja-JP" altLang="en-US" sz="1300">
              <a:latin typeface="ＭＳ Ｐゴシック"/>
            </a:rPr>
            <a:t>　引き続き経費の削減に努めるものとする。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152781</xdr:rowOff>
    </xdr:from>
    <xdr:to>
      <xdr:col>7</xdr:col>
      <xdr:colOff>152400</xdr:colOff>
      <xdr:row>65</xdr:row>
      <xdr:rowOff>34417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25581"/>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152781</xdr:rowOff>
    </xdr:from>
    <xdr:to>
      <xdr:col>6</xdr:col>
      <xdr:colOff>0</xdr:colOff>
      <xdr:row>64</xdr:row>
      <xdr:rowOff>164846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1255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121412</xdr:rowOff>
    </xdr:from>
    <xdr:to>
      <xdr:col>4</xdr:col>
      <xdr:colOff>482600</xdr:colOff>
      <xdr:row>64</xdr:row>
      <xdr:rowOff>164846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942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65913</xdr:rowOff>
    </xdr:from>
    <xdr:to>
      <xdr:col>3</xdr:col>
      <xdr:colOff>279400</xdr:colOff>
      <xdr:row>64</xdr:row>
      <xdr:rowOff>121412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38713"/>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155067</xdr:rowOff>
    </xdr:from>
    <xdr:to>
      <xdr:col>7</xdr:col>
      <xdr:colOff>203200</xdr:colOff>
      <xdr:row>65</xdr:row>
      <xdr:rowOff>85217</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127144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101981</xdr:rowOff>
    </xdr:from>
    <xdr:to>
      <xdr:col>6</xdr:col>
      <xdr:colOff>50800</xdr:colOff>
      <xdr:row>65</xdr:row>
      <xdr:rowOff>32131</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10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16908</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61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114046</xdr:rowOff>
    </xdr:from>
    <xdr:to>
      <xdr:col>4</xdr:col>
      <xdr:colOff>533400</xdr:colOff>
      <xdr:row>65</xdr:row>
      <xdr:rowOff>44196</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28973</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70612</xdr:rowOff>
    </xdr:from>
    <xdr:to>
      <xdr:col>3</xdr:col>
      <xdr:colOff>330200</xdr:colOff>
      <xdr:row>65</xdr:row>
      <xdr:rowOff>762</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156989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15113</xdr:rowOff>
    </xdr:from>
    <xdr:to>
      <xdr:col>2</xdr:col>
      <xdr:colOff>127000</xdr:colOff>
      <xdr:row>64</xdr:row>
      <xdr:rowOff>116713</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126890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[337,056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類似団体を下回っており、今後も物件費の経常経費削減に努めるものとする。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134096</xdr:rowOff>
    </xdr:from>
    <xdr:to>
      <xdr:col>7</xdr:col>
      <xdr:colOff>152400</xdr:colOff>
      <xdr:row>81</xdr:row>
      <xdr:rowOff>156313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21546"/>
          <a:ext cx="838200" cy="2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134096</xdr:rowOff>
    </xdr:from>
    <xdr:to>
      <xdr:col>6</xdr:col>
      <xdr:colOff>0</xdr:colOff>
      <xdr:row>81</xdr:row>
      <xdr:rowOff>140556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4021546"/>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123673</xdr:rowOff>
    </xdr:from>
    <xdr:to>
      <xdr:col>4</xdr:col>
      <xdr:colOff>482600</xdr:colOff>
      <xdr:row>81</xdr:row>
      <xdr:rowOff>140556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011123"/>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123673</xdr:rowOff>
    </xdr:from>
    <xdr:to>
      <xdr:col>3</xdr:col>
      <xdr:colOff>279400</xdr:colOff>
      <xdr:row>81</xdr:row>
      <xdr:rowOff>125195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4011123"/>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105513</xdr:rowOff>
    </xdr:from>
    <xdr:to>
      <xdr:col>7</xdr:col>
      <xdr:colOff>203200</xdr:colOff>
      <xdr:row>82</xdr:row>
      <xdr:rowOff>35663</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39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26790</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1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337,056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83296</xdr:rowOff>
    </xdr:from>
    <xdr:to>
      <xdr:col>6</xdr:col>
      <xdr:colOff>50800</xdr:colOff>
      <xdr:row>82</xdr:row>
      <xdr:rowOff>13446</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397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23623</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739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291,019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89756</xdr:rowOff>
    </xdr:from>
    <xdr:to>
      <xdr:col>4</xdr:col>
      <xdr:colOff>533400</xdr:colOff>
      <xdr:row>82</xdr:row>
      <xdr:rowOff>19906</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39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30083</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74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304,406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72873</xdr:rowOff>
    </xdr:from>
    <xdr:to>
      <xdr:col>3</xdr:col>
      <xdr:colOff>330200</xdr:colOff>
      <xdr:row>82</xdr:row>
      <xdr:rowOff>3023</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39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13200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72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269,421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74395</xdr:rowOff>
    </xdr:from>
    <xdr:to>
      <xdr:col>2</xdr:col>
      <xdr:colOff>127000</xdr:colOff>
      <xdr:row>82</xdr:row>
      <xdr:rowOff>4545</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39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14722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73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272,575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ラスパイレス指数につては、類似団体と比較して、低い数値で推移しており、今後も適正な給与水準を維持していくこととしている。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a:extLst>
            <a:ext uri="{FF2B5EF4-FFF2-40B4-BE49-F238E27FC236}">
              <a16:creationId xmlns:a16="http://schemas.microsoft.com/office/drawing/2014/main" id="{00000000-0008-0000-0300-0000F0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a:extLst>
            <a:ext uri="{FF2B5EF4-FFF2-40B4-BE49-F238E27FC236}">
              <a16:creationId xmlns:a16="http://schemas.microsoft.com/office/drawing/2014/main" id="{00000000-0008-0000-0300-0000F2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a:extLst>
            <a:ext uri="{FF2B5EF4-FFF2-40B4-BE49-F238E27FC236}">
              <a16:creationId xmlns:a16="http://schemas.microsoft.com/office/drawing/2014/main" id="{00000000-0008-0000-0300-0000F4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67945</xdr:rowOff>
    </xdr:from>
    <xdr:to>
      <xdr:col>24</xdr:col>
      <xdr:colOff>558800</xdr:colOff>
      <xdr:row>85</xdr:row>
      <xdr:rowOff>104139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6179800" y="146411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a:extLst>
            <a:ext uri="{FF2B5EF4-FFF2-40B4-BE49-F238E27FC236}">
              <a16:creationId xmlns:a16="http://schemas.microsoft.com/office/drawing/2014/main" id="{00000000-0008-0000-0300-0000F7000000}"/>
            </a:ext>
          </a:extLst>
        </xdr:cNvPr>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a:extLst>
            <a:ext uri="{FF2B5EF4-FFF2-40B4-BE49-F238E27FC236}">
              <a16:creationId xmlns:a16="http://schemas.microsoft.com/office/drawing/2014/main" id="{00000000-0008-0000-0300-0000F8000000}"/>
            </a:ext>
          </a:extLst>
        </xdr:cNvPr>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1588</xdr:rowOff>
    </xdr:from>
    <xdr:to>
      <xdr:col>23</xdr:col>
      <xdr:colOff>406400</xdr:colOff>
      <xdr:row>85</xdr:row>
      <xdr:rowOff>104139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5290800" y="14574838"/>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1588</xdr:rowOff>
    </xdr:from>
    <xdr:to>
      <xdr:col>22</xdr:col>
      <xdr:colOff>203200</xdr:colOff>
      <xdr:row>85</xdr:row>
      <xdr:rowOff>80011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4401800" y="14574838"/>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a:extLst>
            <a:ext uri="{FF2B5EF4-FFF2-40B4-BE49-F238E27FC236}">
              <a16:creationId xmlns:a16="http://schemas.microsoft.com/office/drawing/2014/main" id="{00000000-0008-0000-0300-0000FD000000}"/>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87</xdr:row>
      <xdr:rowOff>165418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3512800" y="14653261"/>
          <a:ext cx="889000" cy="4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17145</xdr:rowOff>
    </xdr:from>
    <xdr:to>
      <xdr:col>24</xdr:col>
      <xdr:colOff>609600</xdr:colOff>
      <xdr:row>85</xdr:row>
      <xdr:rowOff>118745</xdr:rowOff>
    </xdr:to>
    <xdr:sp macro="" textlink="">
      <xdr:nvSpPr>
        <xdr:cNvPr id="265" name="円/楕円 264">
          <a:extLst>
            <a:ext uri="{FF2B5EF4-FFF2-40B4-BE49-F238E27FC236}">
              <a16:creationId xmlns:a16="http://schemas.microsoft.com/office/drawing/2014/main" id="{00000000-0008-0000-0300-000009010000}"/>
            </a:ext>
          </a:extLst>
        </xdr:cNvPr>
        <xdr:cNvSpPr/>
      </xdr:nvSpPr>
      <xdr:spPr>
        <a:xfrm>
          <a:off x="169672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33672</xdr:rowOff>
    </xdr:from>
    <xdr:ext cx="762000" cy="259045"/>
    <xdr:sp macro="" textlink="">
      <xdr:nvSpPr>
        <xdr:cNvPr id="266" name="給与水準   （国との比較）該当値テキスト">
          <a:extLst>
            <a:ext uri="{FF2B5EF4-FFF2-40B4-BE49-F238E27FC236}">
              <a16:creationId xmlns:a16="http://schemas.microsoft.com/office/drawing/2014/main" id="{00000000-0008-0000-0300-00000A010000}"/>
            </a:ext>
          </a:extLst>
        </xdr:cNvPr>
        <xdr:cNvSpPr txBox="1"/>
      </xdr:nvSpPr>
      <xdr:spPr>
        <a:xfrm>
          <a:off x="17106900" y="144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122238</xdr:rowOff>
    </xdr:from>
    <xdr:to>
      <xdr:col>22</xdr:col>
      <xdr:colOff>254000</xdr:colOff>
      <xdr:row>85</xdr:row>
      <xdr:rowOff>52388</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62565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114618</xdr:rowOff>
    </xdr:from>
    <xdr:to>
      <xdr:col>19</xdr:col>
      <xdr:colOff>533400</xdr:colOff>
      <xdr:row>88</xdr:row>
      <xdr:rowOff>44768</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3462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54945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9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a:extLst>
            <a:ext uri="{FF2B5EF4-FFF2-40B4-BE49-F238E27FC236}">
              <a16:creationId xmlns:a16="http://schemas.microsoft.com/office/drawing/2014/main" id="{00000000-0008-0000-0300-00001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類似団体と比較し、低い数値で推移しており、今後も適正な職員数を維持していくこととしている。</a:t>
          </a: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152164</xdr:rowOff>
    </xdr:from>
    <xdr:to>
      <xdr:col>24</xdr:col>
      <xdr:colOff>558800</xdr:colOff>
      <xdr:row>58</xdr:row>
      <xdr:rowOff>152164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0962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a:extLst>
            <a:ext uri="{FF2B5EF4-FFF2-40B4-BE49-F238E27FC236}">
              <a16:creationId xmlns:a16="http://schemas.microsoft.com/office/drawing/2014/main" id="{00000000-0008-0000-0300-000038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149521</xdr:rowOff>
    </xdr:from>
    <xdr:to>
      <xdr:col>23</xdr:col>
      <xdr:colOff>406400</xdr:colOff>
      <xdr:row>58</xdr:row>
      <xdr:rowOff>152164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093621"/>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141593</xdr:rowOff>
    </xdr:from>
    <xdr:to>
      <xdr:col>22</xdr:col>
      <xdr:colOff>203200</xdr:colOff>
      <xdr:row>58</xdr:row>
      <xdr:rowOff>149521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085693"/>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141593</xdr:rowOff>
    </xdr:from>
    <xdr:to>
      <xdr:col>21</xdr:col>
      <xdr:colOff>0</xdr:colOff>
      <xdr:row>58</xdr:row>
      <xdr:rowOff>150211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08569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101364</xdr:rowOff>
    </xdr:from>
    <xdr:to>
      <xdr:col>24</xdr:col>
      <xdr:colOff>609600</xdr:colOff>
      <xdr:row>59</xdr:row>
      <xdr:rowOff>31514</xdr:rowOff>
    </xdr:to>
    <xdr:sp macro="" textlink="">
      <xdr:nvSpPr>
        <xdr:cNvPr id="329" name="円/楕円 328">
          <a:extLst>
            <a:ext uri="{FF2B5EF4-FFF2-40B4-BE49-F238E27FC236}">
              <a16:creationId xmlns:a16="http://schemas.microsoft.com/office/drawing/2014/main" id="{00000000-0008-0000-0300-000049010000}"/>
            </a:ext>
          </a:extLst>
        </xdr:cNvPr>
        <xdr:cNvSpPr/>
      </xdr:nvSpPr>
      <xdr:spPr>
        <a:xfrm>
          <a:off x="16967200" y="100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22641</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996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101364</xdr:rowOff>
    </xdr:from>
    <xdr:to>
      <xdr:col>23</xdr:col>
      <xdr:colOff>457200</xdr:colOff>
      <xdr:row>59</xdr:row>
      <xdr:rowOff>31514</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129000" y="100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41691</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981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98721</xdr:rowOff>
    </xdr:from>
    <xdr:to>
      <xdr:col>22</xdr:col>
      <xdr:colOff>254000</xdr:colOff>
      <xdr:row>59</xdr:row>
      <xdr:rowOff>28871</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5240000" y="100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39048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981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90793</xdr:rowOff>
    </xdr:from>
    <xdr:to>
      <xdr:col>21</xdr:col>
      <xdr:colOff>50800</xdr:colOff>
      <xdr:row>59</xdr:row>
      <xdr:rowOff>20943</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4351000" y="100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31120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980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99411</xdr:rowOff>
    </xdr:from>
    <xdr:to>
      <xdr:col>19</xdr:col>
      <xdr:colOff>533400</xdr:colOff>
      <xdr:row>59</xdr:row>
      <xdr:rowOff>29561</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3462000" y="100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39738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981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実質公債費比率については、過疎対策事業債の償還が本格的に始まったことにより上昇しており、類似団体より高い数値となった。</a:t>
          </a:r>
          <a:endParaRPr kumimoji="1" lang="en-US" altLang="ja-JP" sz="1300">
            <a:latin typeface="ＭＳ Ｐゴシック"/>
          </a:endParaRPr>
        </a:p>
        <a:p>
          <a:r>
            <a:rPr kumimoji="1" lang="ja-JP" altLang="en-US" sz="1300">
              <a:latin typeface="ＭＳ Ｐゴシック"/>
            </a:rPr>
            <a:t>　今後も過疎対策事業債等の償還額の増加により、最大で</a:t>
          </a:r>
          <a:r>
            <a:rPr kumimoji="1" lang="en-US" altLang="ja-JP" sz="1300">
              <a:latin typeface="ＭＳ Ｐゴシック"/>
            </a:rPr>
            <a:t>13</a:t>
          </a:r>
          <a:r>
            <a:rPr kumimoji="1" lang="ja-JP" altLang="en-US" sz="1300">
              <a:latin typeface="ＭＳ Ｐゴシック"/>
            </a:rPr>
            <a:t>％程度まで上昇すると推計しており、起債額の適切な管理に努めるものとする。　</a:t>
          </a:r>
        </a:p>
      </xdr:txBody>
    </xdr:sp>
    <xdr:clientData/>
  </xdr:twoCellAnchor>
  <xdr:oneCellAnchor>
    <xdr:from>
      <xdr:col>18</xdr:col>
      <xdr:colOff>444500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116417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08152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19896</xdr:rowOff>
    </xdr:from>
    <xdr:to>
      <xdr:col>23</xdr:col>
      <xdr:colOff>406400</xdr:colOff>
      <xdr:row>41</xdr:row>
      <xdr:rowOff>52070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19896</xdr:rowOff>
    </xdr:from>
    <xdr:to>
      <xdr:col>22</xdr:col>
      <xdr:colOff>203200</xdr:colOff>
      <xdr:row>41</xdr:row>
      <xdr:rowOff>60113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04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60113</xdr:rowOff>
    </xdr:from>
    <xdr:to>
      <xdr:col>21</xdr:col>
      <xdr:colOff>0</xdr:colOff>
      <xdr:row>41</xdr:row>
      <xdr:rowOff>60113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089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37694</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140546</xdr:rowOff>
    </xdr:from>
    <xdr:to>
      <xdr:col>22</xdr:col>
      <xdr:colOff>254000</xdr:colOff>
      <xdr:row>41</xdr:row>
      <xdr:rowOff>70696</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9313</xdr:rowOff>
    </xdr:from>
    <xdr:to>
      <xdr:col>21</xdr:col>
      <xdr:colOff>50800</xdr:colOff>
      <xdr:row>41</xdr:row>
      <xdr:rowOff>110913</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121090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9313</xdr:rowOff>
    </xdr:from>
    <xdr:to>
      <xdr:col>19</xdr:col>
      <xdr:colOff>533400</xdr:colOff>
      <xdr:row>41</xdr:row>
      <xdr:rowOff>110913</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121090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将来負担比率については、数値なしで推移しており、基金の積立や過疎対策事業債の活用による交付税算入が主な要因と考えられる。</a:t>
          </a:r>
          <a:endParaRPr kumimoji="1" lang="en-US" altLang="ja-JP" sz="1300">
            <a:latin typeface="ＭＳ Ｐゴシック"/>
          </a:endParaRPr>
        </a:p>
        <a:p>
          <a:r>
            <a:rPr kumimoji="1" lang="ja-JP" altLang="en-US" sz="1300">
              <a:latin typeface="ＭＳ Ｐゴシック"/>
            </a:rPr>
            <a:t>　今後については、起債の状況により、比率の発生も考えられるため、適切な管理に努めるものとする。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3,736
3,636
57.96
4,389,482
4,249,663
125,243
2,103,748
4,028,315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人件費については、類似団体よりも高い数値で推移してきたが、今回は低い数値となった。</a:t>
          </a:r>
          <a:endParaRPr kumimoji="1" lang="en-US" altLang="ja-JP" sz="1300">
            <a:latin typeface="ＭＳ Ｐゴシック"/>
          </a:endParaRPr>
        </a:p>
        <a:p>
          <a:r>
            <a:rPr kumimoji="1" lang="ja-JP" altLang="en-US" sz="1300">
              <a:latin typeface="ＭＳ Ｐゴシック"/>
            </a:rPr>
            <a:t>　過疎対策事業債の交付税算入分が増加し、経常一般財源が増えたことが要因と考えられる。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76708</xdr:rowOff>
    </xdr:from>
    <xdr:to>
      <xdr:col>7</xdr:col>
      <xdr:colOff>15875</xdr:colOff>
      <xdr:row>34</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060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145288</xdr:rowOff>
    </xdr:from>
    <xdr:to>
      <xdr:col>5</xdr:col>
      <xdr:colOff>549275</xdr:colOff>
      <xdr:row>35</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745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51562</xdr:rowOff>
    </xdr:from>
    <xdr:to>
      <xdr:col>4</xdr:col>
      <xdr:colOff>346075</xdr:colOff>
      <xdr:row>35</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60706</xdr:rowOff>
    </xdr:from>
    <xdr:to>
      <xdr:col>3</xdr:col>
      <xdr:colOff>142875</xdr:colOff>
      <xdr:row>35</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61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25908</xdr:rowOff>
    </xdr:from>
    <xdr:to>
      <xdr:col>7</xdr:col>
      <xdr:colOff>66675</xdr:colOff>
      <xdr:row>34</xdr:row>
      <xdr:rowOff>127508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94488</xdr:rowOff>
    </xdr:from>
    <xdr:to>
      <xdr:col>5</xdr:col>
      <xdr:colOff>600075</xdr:colOff>
      <xdr:row>35</xdr:row>
      <xdr:rowOff>24638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762</xdr:rowOff>
    </xdr:from>
    <xdr:to>
      <xdr:col>4</xdr:col>
      <xdr:colOff>396875</xdr:colOff>
      <xdr:row>35</xdr:row>
      <xdr:rowOff>102362</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9906</xdr:rowOff>
    </xdr:from>
    <xdr:to>
      <xdr:col>3</xdr:col>
      <xdr:colOff>193675</xdr:colOff>
      <xdr:row>35</xdr:row>
      <xdr:rowOff>111506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69342</xdr:rowOff>
    </xdr:from>
    <xdr:to>
      <xdr:col>1</xdr:col>
      <xdr:colOff>676275</xdr:colOff>
      <xdr:row>35</xdr:row>
      <xdr:rowOff>170942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5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物件費については、平成</a:t>
          </a:r>
          <a:r>
            <a:rPr kumimoji="1" lang="en-US" altLang="ja-JP" sz="1300">
              <a:latin typeface="ＭＳ Ｐゴシック"/>
            </a:rPr>
            <a:t>27</a:t>
          </a:r>
          <a:r>
            <a:rPr kumimoji="1" lang="ja-JP" altLang="en-US" sz="1300">
              <a:latin typeface="ＭＳ Ｐゴシック"/>
            </a:rPr>
            <a:t>年度から低い数値となっており、過疎対策事業債の交付税算入分が増加し、経常一般財源が増えたことが要因と考えられる。</a:t>
          </a:r>
          <a:endParaRPr kumimoji="1" lang="en-US" altLang="ja-JP" sz="1300">
            <a:latin typeface="ＭＳ Ｐゴシック"/>
          </a:endParaRPr>
        </a:p>
        <a:p>
          <a:r>
            <a:rPr kumimoji="1" lang="ja-JP" altLang="en-US" sz="1300">
              <a:latin typeface="ＭＳ Ｐゴシック"/>
            </a:rPr>
            <a:t>　しかし、金額ベースでは増加傾向にあり、新たな施設の維持管理費も見込まれるため、適正な管理に努めるものとする。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76708</xdr:rowOff>
    </xdr:from>
    <xdr:to>
      <xdr:col>24</xdr:col>
      <xdr:colOff>31750</xdr:colOff>
      <xdr:row>16</xdr:row>
      <xdr:rowOff>113284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19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19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122428</xdr:rowOff>
    </xdr:from>
    <xdr:to>
      <xdr:col>20</xdr:col>
      <xdr:colOff>158750</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65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62484</xdr:rowOff>
    </xdr:from>
    <xdr:to>
      <xdr:col>24</xdr:col>
      <xdr:colOff>82550</xdr:colOff>
      <xdr:row>16</xdr:row>
      <xdr:rowOff>164084</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25908</xdr:rowOff>
    </xdr:from>
    <xdr:to>
      <xdr:col>22</xdr:col>
      <xdr:colOff>615950</xdr:colOff>
      <xdr:row>16</xdr:row>
      <xdr:rowOff>127508</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137685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年度までは同程度で推移していたが、平成</a:t>
          </a:r>
          <a:r>
            <a:rPr kumimoji="1" lang="en-US" altLang="ja-JP" sz="1300">
              <a:latin typeface="ＭＳ Ｐゴシック"/>
            </a:rPr>
            <a:t>27</a:t>
          </a:r>
          <a:r>
            <a:rPr kumimoji="1" lang="ja-JP" altLang="en-US" sz="1300">
              <a:latin typeface="ＭＳ Ｐゴシック"/>
            </a:rPr>
            <a:t>年度から減少傾向になっている。</a:t>
          </a:r>
          <a:endParaRPr kumimoji="1" lang="en-US" altLang="ja-JP" sz="1300">
            <a:latin typeface="ＭＳ Ｐゴシック"/>
          </a:endParaRPr>
        </a:p>
        <a:p>
          <a:r>
            <a:rPr kumimoji="1" lang="ja-JP" altLang="en-US" sz="1300">
              <a:latin typeface="ＭＳ Ｐゴシック"/>
            </a:rPr>
            <a:t>　過疎対策事業債の交付税算入分が増加し、経常一般財源が増えたことが要因と考えられる。</a:t>
          </a: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55</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7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観光地であることから、人口規模よりも大きな下水道施設となっており、起債償還に対する繰出金が多くなっていることが、類似団体よりも高い数値となっている要因と考えられる。</a:t>
          </a: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20320</xdr:rowOff>
    </xdr:from>
    <xdr:to>
      <xdr:col>24</xdr:col>
      <xdr:colOff>31750</xdr:colOff>
      <xdr:row>60</xdr:row>
      <xdr:rowOff>43180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307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20320</xdr:rowOff>
    </xdr:from>
    <xdr:to>
      <xdr:col>22</xdr:col>
      <xdr:colOff>565150</xdr:colOff>
      <xdr:row>60</xdr:row>
      <xdr:rowOff>50800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30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xdr:rowOff>
    </xdr:from>
    <xdr:to>
      <xdr:col>21</xdr:col>
      <xdr:colOff>361950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60</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163830</xdr:rowOff>
    </xdr:from>
    <xdr:to>
      <xdr:col>24</xdr:col>
      <xdr:colOff>82550</xdr:colOff>
      <xdr:row>60</xdr:row>
      <xdr:rowOff>93980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72407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140970</xdr:rowOff>
    </xdr:from>
    <xdr:to>
      <xdr:col>22</xdr:col>
      <xdr:colOff>615950</xdr:colOff>
      <xdr:row>60</xdr:row>
      <xdr:rowOff>71120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55897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0</xdr:rowOff>
    </xdr:from>
    <xdr:to>
      <xdr:col>21</xdr:col>
      <xdr:colOff>412750</xdr:colOff>
      <xdr:row>60</xdr:row>
      <xdr:rowOff>101600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86377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補助費等については、平成</a:t>
          </a:r>
          <a:r>
            <a:rPr kumimoji="1" lang="en-US" altLang="ja-JP" sz="1300">
              <a:latin typeface="ＭＳ Ｐゴシック"/>
            </a:rPr>
            <a:t>27</a:t>
          </a:r>
          <a:r>
            <a:rPr kumimoji="1" lang="ja-JP" altLang="en-US" sz="1300">
              <a:latin typeface="ＭＳ Ｐゴシック"/>
            </a:rPr>
            <a:t>年度から減少傾向にあるが、過疎対策事業債の交付税算入分が増加し、経常一般財源が増えたことが要因と考えられる。</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35</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6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72136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666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公債費については、らす平成</a:t>
          </a:r>
          <a:r>
            <a:rPr kumimoji="1" lang="en-US" altLang="ja-JP" sz="1300">
              <a:latin typeface="ＭＳ Ｐゴシック"/>
            </a:rPr>
            <a:t>27</a:t>
          </a:r>
          <a:r>
            <a:rPr kumimoji="1" lang="ja-JP" altLang="en-US" sz="1300">
              <a:latin typeface="ＭＳ Ｐゴシック"/>
            </a:rPr>
            <a:t>年度から大きく上昇し、増加傾向となっており、過疎対策事業債の償還が本格的に始まったことが要因となっている。</a:t>
          </a:r>
          <a:endParaRPr kumimoji="1" lang="en-US" altLang="ja-JP" sz="1300">
            <a:latin typeface="ＭＳ Ｐゴシック"/>
          </a:endParaRPr>
        </a:p>
        <a:p>
          <a:r>
            <a:rPr kumimoji="1" lang="ja-JP" altLang="en-US" sz="1300">
              <a:latin typeface="ＭＳ Ｐゴシック"/>
            </a:rPr>
            <a:t>　償還額については、今後も増加することが見込まれるため、高い数値で推移していくと考えられる。</a:t>
          </a: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100330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195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96520</xdr:rowOff>
    </xdr:from>
    <xdr:to>
      <xdr:col>5</xdr:col>
      <xdr:colOff>549275</xdr:colOff>
      <xdr:row>76</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5527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96520</xdr:rowOff>
    </xdr:from>
    <xdr:to>
      <xdr:col>4</xdr:col>
      <xdr:colOff>346075</xdr:colOff>
      <xdr:row>75</xdr:row>
      <xdr:rowOff>104140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24130</xdr:rowOff>
    </xdr:from>
    <xdr:to>
      <xdr:col>3</xdr:col>
      <xdr:colOff>142875</xdr:colOff>
      <xdr:row>75</xdr:row>
      <xdr:rowOff>104140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8828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21607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45720</xdr:rowOff>
    </xdr:from>
    <xdr:to>
      <xdr:col>4</xdr:col>
      <xdr:colOff>396875</xdr:colOff>
      <xdr:row>75</xdr:row>
      <xdr:rowOff>147320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53340</xdr:rowOff>
    </xdr:from>
    <xdr:to>
      <xdr:col>3</xdr:col>
      <xdr:colOff>193675</xdr:colOff>
      <xdr:row>75</xdr:row>
      <xdr:rowOff>154939</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165117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144780</xdr:rowOff>
    </xdr:from>
    <xdr:to>
      <xdr:col>1</xdr:col>
      <xdr:colOff>676275</xdr:colOff>
      <xdr:row>75</xdr:row>
      <xdr:rowOff>74930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85107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過疎対策事業債の交付税算入が大きく伸びているため、経常一般財源が増加しており、公債費以外が減少したと考えられる。</a:t>
          </a: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73116</xdr:rowOff>
    </xdr:from>
    <xdr:to>
      <xdr:col>24</xdr:col>
      <xdr:colOff>31750</xdr:colOff>
      <xdr:row>77</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27476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143329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94361"/>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78014</xdr:rowOff>
    </xdr:from>
    <xdr:to>
      <xdr:col>21</xdr:col>
      <xdr:colOff>361950</xdr:colOff>
      <xdr:row>78</xdr:row>
      <xdr:rowOff>143329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511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71482</xdr:rowOff>
    </xdr:from>
    <xdr:to>
      <xdr:col>20</xdr:col>
      <xdr:colOff>158750</xdr:colOff>
      <xdr:row>78</xdr:row>
      <xdr:rowOff>78014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445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22316</xdr:rowOff>
    </xdr:from>
    <xdr:to>
      <xdr:col>24</xdr:col>
      <xdr:colOff>82550</xdr:colOff>
      <xdr:row>77</xdr:row>
      <xdr:rowOff>123916</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38843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6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92529</xdr:rowOff>
    </xdr:from>
    <xdr:to>
      <xdr:col>21</xdr:col>
      <xdr:colOff>412750</xdr:colOff>
      <xdr:row>79</xdr:row>
      <xdr:rowOff>22679</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7456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27214</xdr:rowOff>
    </xdr:from>
    <xdr:to>
      <xdr:col>20</xdr:col>
      <xdr:colOff>209550</xdr:colOff>
      <xdr:row>78</xdr:row>
      <xdr:rowOff>128814</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113591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20682</xdr:rowOff>
    </xdr:from>
    <xdr:to>
      <xdr:col>19</xdr:col>
      <xdr:colOff>6350</xdr:colOff>
      <xdr:row>78</xdr:row>
      <xdr:rowOff>122282</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107059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長野県野沢温泉村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12416</xdr:rowOff>
    </xdr:from>
    <xdr:to>
      <xdr:col>4</xdr:col>
      <xdr:colOff>1117600</xdr:colOff>
      <xdr:row>19</xdr:row>
      <xdr:rowOff>18135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17591"/>
          <a:ext cx="647700" cy="5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18135</xdr:rowOff>
    </xdr:from>
    <xdr:to>
      <xdr:col>4</xdr:col>
      <xdr:colOff>469900</xdr:colOff>
      <xdr:row>19</xdr:row>
      <xdr:rowOff>30364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23310"/>
          <a:ext cx="698500" cy="1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30364</xdr:rowOff>
    </xdr:from>
    <xdr:to>
      <xdr:col>3</xdr:col>
      <xdr:colOff>904875</xdr:colOff>
      <xdr:row>19</xdr:row>
      <xdr:rowOff>37708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35539"/>
          <a:ext cx="698500" cy="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37708</xdr:rowOff>
    </xdr:from>
    <xdr:to>
      <xdr:col>3</xdr:col>
      <xdr:colOff>206375</xdr:colOff>
      <xdr:row>19</xdr:row>
      <xdr:rowOff>49502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42883"/>
          <a:ext cx="698500" cy="1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133066</xdr:rowOff>
    </xdr:from>
    <xdr:to>
      <xdr:col>5</xdr:col>
      <xdr:colOff>34925</xdr:colOff>
      <xdr:row>19</xdr:row>
      <xdr:rowOff>63216</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326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105143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3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179,341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138785</xdr:rowOff>
    </xdr:from>
    <xdr:to>
      <xdr:col>4</xdr:col>
      <xdr:colOff>520700</xdr:colOff>
      <xdr:row>19</xdr:row>
      <xdr:rowOff>68935</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327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53712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58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175,838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151014</xdr:rowOff>
    </xdr:from>
    <xdr:to>
      <xdr:col>3</xdr:col>
      <xdr:colOff>955675</xdr:colOff>
      <xdr:row>19</xdr:row>
      <xdr:rowOff>81164</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328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65941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168,349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158358</xdr:rowOff>
    </xdr:from>
    <xdr:to>
      <xdr:col>3</xdr:col>
      <xdr:colOff>257175</xdr:colOff>
      <xdr:row>19</xdr:row>
      <xdr:rowOff>88508</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329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73285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7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163,851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170152</xdr:rowOff>
    </xdr:from>
    <xdr:to>
      <xdr:col>2</xdr:col>
      <xdr:colOff>692150</xdr:colOff>
      <xdr:row>19</xdr:row>
      <xdr:rowOff>100302</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3303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85079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9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232023</xdr:rowOff>
    </xdr:from>
    <xdr:to>
      <xdr:col>4</xdr:col>
      <xdr:colOff>1117600</xdr:colOff>
      <xdr:row>35</xdr:row>
      <xdr:rowOff>264663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42373"/>
          <a:ext cx="647700" cy="32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264663</xdr:rowOff>
    </xdr:from>
    <xdr:to>
      <xdr:col>4</xdr:col>
      <xdr:colOff>469900</xdr:colOff>
      <xdr:row>35</xdr:row>
      <xdr:rowOff>316688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75013"/>
          <a:ext cx="698500" cy="5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288277</xdr:rowOff>
    </xdr:from>
    <xdr:to>
      <xdr:col>3</xdr:col>
      <xdr:colOff>904875</xdr:colOff>
      <xdr:row>35</xdr:row>
      <xdr:rowOff>316688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98627"/>
          <a:ext cx="698500" cy="2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288277</xdr:rowOff>
    </xdr:from>
    <xdr:to>
      <xdr:col>3</xdr:col>
      <xdr:colOff>206375</xdr:colOff>
      <xdr:row>35</xdr:row>
      <xdr:rowOff>296548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98627"/>
          <a:ext cx="698500" cy="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181223</xdr:rowOff>
    </xdr:from>
    <xdr:to>
      <xdr:col>5</xdr:col>
      <xdr:colOff>34925</xdr:colOff>
      <xdr:row>35</xdr:row>
      <xdr:rowOff>282823</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79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153300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6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213863</xdr:rowOff>
    </xdr:from>
    <xdr:to>
      <xdr:col>4</xdr:col>
      <xdr:colOff>520700</xdr:colOff>
      <xdr:row>35</xdr:row>
      <xdr:rowOff>315463</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2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300240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1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265888</xdr:rowOff>
    </xdr:from>
    <xdr:to>
      <xdr:col>3</xdr:col>
      <xdr:colOff>955675</xdr:colOff>
      <xdr:row>36</xdr:row>
      <xdr:rowOff>24588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87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9365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6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237477</xdr:rowOff>
    </xdr:from>
    <xdr:to>
      <xdr:col>3</xdr:col>
      <xdr:colOff>257175</xdr:colOff>
      <xdr:row>35</xdr:row>
      <xdr:rowOff>339077</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84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323854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3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245748</xdr:rowOff>
    </xdr:from>
    <xdr:to>
      <xdr:col>2</xdr:col>
      <xdr:colOff>692150</xdr:colOff>
      <xdr:row>36</xdr:row>
      <xdr:rowOff>4448</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85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332125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4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3,736
3,636
57.96
4,389,482
4,249,663
125,243
2,103,748
4,028,315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31876</xdr:rowOff>
    </xdr:from>
    <xdr:to>
      <xdr:col>6</xdr:col>
      <xdr:colOff>511175</xdr:colOff>
      <xdr:row>38</xdr:row>
      <xdr:rowOff>35409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546976"/>
          <a:ext cx="8382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31876</xdr:rowOff>
    </xdr:from>
    <xdr:to>
      <xdr:col>5</xdr:col>
      <xdr:colOff>358775</xdr:colOff>
      <xdr:row>38</xdr:row>
      <xdr:rowOff>48311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46976"/>
          <a:ext cx="889000" cy="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48311</xdr:rowOff>
    </xdr:from>
    <xdr:to>
      <xdr:col>4</xdr:col>
      <xdr:colOff>155575</xdr:colOff>
      <xdr:row>38</xdr:row>
      <xdr:rowOff>55082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63411"/>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45971</xdr:rowOff>
    </xdr:from>
    <xdr:to>
      <xdr:col>2</xdr:col>
      <xdr:colOff>638175</xdr:colOff>
      <xdr:row>38</xdr:row>
      <xdr:rowOff>55082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61071"/>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156059</xdr:rowOff>
    </xdr:from>
    <xdr:to>
      <xdr:col>6</xdr:col>
      <xdr:colOff>561975</xdr:colOff>
      <xdr:row>38</xdr:row>
      <xdr:rowOff>86209</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64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70986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1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152526</xdr:rowOff>
    </xdr:from>
    <xdr:to>
      <xdr:col>5</xdr:col>
      <xdr:colOff>409575</xdr:colOff>
      <xdr:row>38</xdr:row>
      <xdr:rowOff>82676</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64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73803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658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168961</xdr:rowOff>
    </xdr:from>
    <xdr:to>
      <xdr:col>4</xdr:col>
      <xdr:colOff>206375</xdr:colOff>
      <xdr:row>38</xdr:row>
      <xdr:rowOff>99111</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65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90238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660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135,969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4282</xdr:rowOff>
    </xdr:from>
    <xdr:to>
      <xdr:col>3</xdr:col>
      <xdr:colOff>3175</xdr:colOff>
      <xdr:row>38</xdr:row>
      <xdr:rowOff>105882</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5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97009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661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131,822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166621</xdr:rowOff>
    </xdr:from>
    <xdr:to>
      <xdr:col>1</xdr:col>
      <xdr:colOff>485775</xdr:colOff>
      <xdr:row>38</xdr:row>
      <xdr:rowOff>96771</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5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87898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660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118696</xdr:rowOff>
    </xdr:from>
    <xdr:to>
      <xdr:col>6</xdr:col>
      <xdr:colOff>511175</xdr:colOff>
      <xdr:row>57</xdr:row>
      <xdr:rowOff>131321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91346"/>
          <a:ext cx="838200" cy="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131321</xdr:rowOff>
    </xdr:from>
    <xdr:to>
      <xdr:col>5</xdr:col>
      <xdr:colOff>358775</xdr:colOff>
      <xdr:row>57</xdr:row>
      <xdr:rowOff>134006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03971"/>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134006</xdr:rowOff>
    </xdr:from>
    <xdr:to>
      <xdr:col>4</xdr:col>
      <xdr:colOff>155575</xdr:colOff>
      <xdr:row>57</xdr:row>
      <xdr:rowOff>143364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06656"/>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143364</xdr:rowOff>
    </xdr:from>
    <xdr:to>
      <xdr:col>2</xdr:col>
      <xdr:colOff>638175</xdr:colOff>
      <xdr:row>57</xdr:row>
      <xdr:rowOff>143867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1601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67896</xdr:rowOff>
    </xdr:from>
    <xdr:to>
      <xdr:col>6</xdr:col>
      <xdr:colOff>561975</xdr:colOff>
      <xdr:row>57</xdr:row>
      <xdr:rowOff>169496</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8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154273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80521</xdr:rowOff>
    </xdr:from>
    <xdr:to>
      <xdr:col>5</xdr:col>
      <xdr:colOff>409575</xdr:colOff>
      <xdr:row>58</xdr:row>
      <xdr:rowOff>10671</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8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1798</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94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83206</xdr:rowOff>
    </xdr:from>
    <xdr:to>
      <xdr:col>4</xdr:col>
      <xdr:colOff>206375</xdr:colOff>
      <xdr:row>58</xdr:row>
      <xdr:rowOff>13356</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8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4483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4" y="99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92564</xdr:rowOff>
    </xdr:from>
    <xdr:to>
      <xdr:col>3</xdr:col>
      <xdr:colOff>3175</xdr:colOff>
      <xdr:row>58</xdr:row>
      <xdr:rowOff>22714</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8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13841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95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93067</xdr:rowOff>
    </xdr:from>
    <xdr:to>
      <xdr:col>1</xdr:col>
      <xdr:colOff>485775</xdr:colOff>
      <xdr:row>58</xdr:row>
      <xdr:rowOff>23217</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86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42742</xdr:rowOff>
    </xdr:from>
    <xdr:to>
      <xdr:col>6</xdr:col>
      <xdr:colOff>511175</xdr:colOff>
      <xdr:row>77</xdr:row>
      <xdr:rowOff>137158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44392"/>
          <a:ext cx="838200" cy="9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22360</xdr:rowOff>
    </xdr:from>
    <xdr:to>
      <xdr:col>5</xdr:col>
      <xdr:colOff>358775</xdr:colOff>
      <xdr:row>77</xdr:row>
      <xdr:rowOff>137158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24010"/>
          <a:ext cx="889000" cy="11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22360</xdr:rowOff>
    </xdr:from>
    <xdr:to>
      <xdr:col>4</xdr:col>
      <xdr:colOff>155575</xdr:colOff>
      <xdr:row>77</xdr:row>
      <xdr:rowOff>96331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24010"/>
          <a:ext cx="889000" cy="7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81347</xdr:rowOff>
    </xdr:from>
    <xdr:to>
      <xdr:col>2</xdr:col>
      <xdr:colOff>638175</xdr:colOff>
      <xdr:row>77</xdr:row>
      <xdr:rowOff>96331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82997"/>
          <a:ext cx="889000" cy="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163392</xdr:rowOff>
    </xdr:from>
    <xdr:to>
      <xdr:col>6</xdr:col>
      <xdr:colOff>561975</xdr:colOff>
      <xdr:row>77</xdr:row>
      <xdr:rowOff>93542</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1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14819</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4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86358</xdr:rowOff>
    </xdr:from>
    <xdr:to>
      <xdr:col>5</xdr:col>
      <xdr:colOff>409575</xdr:colOff>
      <xdr:row>78</xdr:row>
      <xdr:rowOff>16508</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2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33035</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06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143010</xdr:rowOff>
    </xdr:from>
    <xdr:to>
      <xdr:col>4</xdr:col>
      <xdr:colOff>206375</xdr:colOff>
      <xdr:row>77</xdr:row>
      <xdr:rowOff>73160</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17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89687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94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45531</xdr:rowOff>
    </xdr:from>
    <xdr:to>
      <xdr:col>3</xdr:col>
      <xdr:colOff>3175</xdr:colOff>
      <xdr:row>77</xdr:row>
      <xdr:rowOff>147131</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2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163658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0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30547</xdr:rowOff>
    </xdr:from>
    <xdr:to>
      <xdr:col>1</xdr:col>
      <xdr:colOff>485775</xdr:colOff>
      <xdr:row>77</xdr:row>
      <xdr:rowOff>132147</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2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148674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00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18946</xdr:rowOff>
    </xdr:from>
    <xdr:to>
      <xdr:col>6</xdr:col>
      <xdr:colOff>511175</xdr:colOff>
      <xdr:row>97</xdr:row>
      <xdr:rowOff>42994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649596"/>
          <a:ext cx="8382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16508</xdr:rowOff>
    </xdr:from>
    <xdr:to>
      <xdr:col>5</xdr:col>
      <xdr:colOff>358775</xdr:colOff>
      <xdr:row>97</xdr:row>
      <xdr:rowOff>42994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647158"/>
          <a:ext cx="889000" cy="2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16508</xdr:rowOff>
    </xdr:from>
    <xdr:to>
      <xdr:col>4</xdr:col>
      <xdr:colOff>155575</xdr:colOff>
      <xdr:row>97</xdr:row>
      <xdr:rowOff>62433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647158"/>
          <a:ext cx="889000" cy="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62433</xdr:rowOff>
    </xdr:from>
    <xdr:to>
      <xdr:col>2</xdr:col>
      <xdr:colOff>638175</xdr:colOff>
      <xdr:row>97</xdr:row>
      <xdr:rowOff>64574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693083"/>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139596</xdr:rowOff>
    </xdr:from>
    <xdr:to>
      <xdr:col>6</xdr:col>
      <xdr:colOff>561975</xdr:colOff>
      <xdr:row>97</xdr:row>
      <xdr:rowOff>69746</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65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118023</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57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163644</xdr:rowOff>
    </xdr:from>
    <xdr:to>
      <xdr:col>5</xdr:col>
      <xdr:colOff>409575</xdr:colOff>
      <xdr:row>97</xdr:row>
      <xdr:rowOff>93794</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66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84921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7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137158</xdr:rowOff>
    </xdr:from>
    <xdr:to>
      <xdr:col>4</xdr:col>
      <xdr:colOff>206375</xdr:colOff>
      <xdr:row>97</xdr:row>
      <xdr:rowOff>67308</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659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58435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68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11633</xdr:rowOff>
    </xdr:from>
    <xdr:to>
      <xdr:col>3</xdr:col>
      <xdr:colOff>3175</xdr:colOff>
      <xdr:row>97</xdr:row>
      <xdr:rowOff>113233</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66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104360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7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13774</xdr:rowOff>
    </xdr:from>
    <xdr:to>
      <xdr:col>1</xdr:col>
      <xdr:colOff>485775</xdr:colOff>
      <xdr:row>97</xdr:row>
      <xdr:rowOff>115374</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6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106501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3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74001</xdr:rowOff>
    </xdr:from>
    <xdr:to>
      <xdr:col>15</xdr:col>
      <xdr:colOff>180975</xdr:colOff>
      <xdr:row>37</xdr:row>
      <xdr:rowOff>85352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417651"/>
          <a:ext cx="838200" cy="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74001</xdr:rowOff>
    </xdr:from>
    <xdr:to>
      <xdr:col>14</xdr:col>
      <xdr:colOff>28575</xdr:colOff>
      <xdr:row>37</xdr:row>
      <xdr:rowOff>128561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417651"/>
          <a:ext cx="8890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120122</xdr:rowOff>
    </xdr:from>
    <xdr:to>
      <xdr:col>12</xdr:col>
      <xdr:colOff>511175</xdr:colOff>
      <xdr:row>37</xdr:row>
      <xdr:rowOff>128561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63772"/>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58358</xdr:rowOff>
    </xdr:from>
    <xdr:to>
      <xdr:col>11</xdr:col>
      <xdr:colOff>307975</xdr:colOff>
      <xdr:row>37</xdr:row>
      <xdr:rowOff>120122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02008"/>
          <a:ext cx="889000" cy="6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34552</xdr:rowOff>
    </xdr:from>
    <xdr:to>
      <xdr:col>15</xdr:col>
      <xdr:colOff>231775</xdr:colOff>
      <xdr:row>37</xdr:row>
      <xdr:rowOff>136152</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3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12979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23201</xdr:rowOff>
    </xdr:from>
    <xdr:to>
      <xdr:col>14</xdr:col>
      <xdr:colOff>79375</xdr:colOff>
      <xdr:row>37</xdr:row>
      <xdr:rowOff>124801</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115928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4" y="645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77761</xdr:rowOff>
    </xdr:from>
    <xdr:to>
      <xdr:col>12</xdr:col>
      <xdr:colOff>561975</xdr:colOff>
      <xdr:row>38</xdr:row>
      <xdr:rowOff>7911</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4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170487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69322</xdr:rowOff>
    </xdr:from>
    <xdr:to>
      <xdr:col>11</xdr:col>
      <xdr:colOff>358775</xdr:colOff>
      <xdr:row>37</xdr:row>
      <xdr:rowOff>170922</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4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162049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7558</xdr:rowOff>
    </xdr:from>
    <xdr:to>
      <xdr:col>10</xdr:col>
      <xdr:colOff>155575</xdr:colOff>
      <xdr:row>37</xdr:row>
      <xdr:rowOff>109158</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3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100285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4" y="644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80543</xdr:rowOff>
    </xdr:from>
    <xdr:to>
      <xdr:col>15</xdr:col>
      <xdr:colOff>180975</xdr:colOff>
      <xdr:row>59</xdr:row>
      <xdr:rowOff>4881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24643"/>
          <a:ext cx="838200" cy="9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133305</xdr:rowOff>
    </xdr:from>
    <xdr:to>
      <xdr:col>14</xdr:col>
      <xdr:colOff>28575</xdr:colOff>
      <xdr:row>59</xdr:row>
      <xdr:rowOff>4881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77405"/>
          <a:ext cx="889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95678</xdr:rowOff>
    </xdr:from>
    <xdr:to>
      <xdr:col>12</xdr:col>
      <xdr:colOff>511175</xdr:colOff>
      <xdr:row>58</xdr:row>
      <xdr:rowOff>133305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39778"/>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95678</xdr:rowOff>
    </xdr:from>
    <xdr:to>
      <xdr:col>11</xdr:col>
      <xdr:colOff>307975</xdr:colOff>
      <xdr:row>58</xdr:row>
      <xdr:rowOff>162287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9778"/>
          <a:ext cx="889000" cy="6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29743</xdr:rowOff>
    </xdr:from>
    <xdr:to>
      <xdr:col>15</xdr:col>
      <xdr:colOff>231775</xdr:colOff>
      <xdr:row>58</xdr:row>
      <xdr:rowOff>131343</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99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52620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355,267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125531</xdr:rowOff>
    </xdr:from>
    <xdr:to>
      <xdr:col>14</xdr:col>
      <xdr:colOff>79375</xdr:colOff>
      <xdr:row>59</xdr:row>
      <xdr:rowOff>55681</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100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46808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4" y="1016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82505</xdr:rowOff>
    </xdr:from>
    <xdr:to>
      <xdr:col>12</xdr:col>
      <xdr:colOff>561975</xdr:colOff>
      <xdr:row>59</xdr:row>
      <xdr:rowOff>12655</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100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3782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4" y="1011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44878</xdr:rowOff>
    </xdr:from>
    <xdr:to>
      <xdr:col>11</xdr:col>
      <xdr:colOff>358775</xdr:colOff>
      <xdr:row>58</xdr:row>
      <xdr:rowOff>146478</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99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163005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976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111487</xdr:rowOff>
    </xdr:from>
    <xdr:to>
      <xdr:col>10</xdr:col>
      <xdr:colOff>155575</xdr:colOff>
      <xdr:row>59</xdr:row>
      <xdr:rowOff>41637</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100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32764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4" y="1014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50167</xdr:rowOff>
    </xdr:from>
    <xdr:to>
      <xdr:col>15</xdr:col>
      <xdr:colOff>180975</xdr:colOff>
      <xdr:row>78</xdr:row>
      <xdr:rowOff>123065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23267"/>
          <a:ext cx="838200" cy="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64954</xdr:rowOff>
    </xdr:from>
    <xdr:to>
      <xdr:col>14</xdr:col>
      <xdr:colOff>28575</xdr:colOff>
      <xdr:row>78</xdr:row>
      <xdr:rowOff>123065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38054"/>
          <a:ext cx="889000" cy="5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170817</xdr:rowOff>
    </xdr:from>
    <xdr:to>
      <xdr:col>15</xdr:col>
      <xdr:colOff>231775</xdr:colOff>
      <xdr:row>78</xdr:row>
      <xdr:rowOff>100967</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37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130194</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16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72265</xdr:rowOff>
    </xdr:from>
    <xdr:to>
      <xdr:col>14</xdr:col>
      <xdr:colOff>79375</xdr:colOff>
      <xdr:row>79</xdr:row>
      <xdr:rowOff>2415</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4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164992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5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14154</xdr:rowOff>
    </xdr:from>
    <xdr:to>
      <xdr:col>12</xdr:col>
      <xdr:colOff>561975</xdr:colOff>
      <xdr:row>78</xdr:row>
      <xdr:rowOff>115754</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8699500" y="133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132281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4" y="1316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101060</xdr:rowOff>
    </xdr:from>
    <xdr:to>
      <xdr:col>15</xdr:col>
      <xdr:colOff>180975</xdr:colOff>
      <xdr:row>99</xdr:row>
      <xdr:rowOff>3567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9639300" y="16903160"/>
          <a:ext cx="838200" cy="7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3567</xdr:rowOff>
    </xdr:from>
    <xdr:to>
      <xdr:col>14</xdr:col>
      <xdr:colOff>28575</xdr:colOff>
      <xdr:row>99</xdr:row>
      <xdr:rowOff>6099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8750300" y="16977117"/>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50260</xdr:rowOff>
    </xdr:from>
    <xdr:to>
      <xdr:col>15</xdr:col>
      <xdr:colOff>231775</xdr:colOff>
      <xdr:row>98</xdr:row>
      <xdr:rowOff>151860</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8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23234</xdr:rowOff>
    </xdr:from>
    <xdr:ext cx="599010"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82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124217</xdr:rowOff>
    </xdr:from>
    <xdr:to>
      <xdr:col>14</xdr:col>
      <xdr:colOff>79375</xdr:colOff>
      <xdr:row>99</xdr:row>
      <xdr:rowOff>54367</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9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45494</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701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126749</xdr:rowOff>
    </xdr:from>
    <xdr:to>
      <xdr:col>12</xdr:col>
      <xdr:colOff>561975</xdr:colOff>
      <xdr:row>99</xdr:row>
      <xdr:rowOff>56899</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9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48026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70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97972</xdr:rowOff>
    </xdr:from>
    <xdr:to>
      <xdr:col>23</xdr:col>
      <xdr:colOff>517525</xdr:colOff>
      <xdr:row>39</xdr:row>
      <xdr:rowOff>98719</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5481300" y="6784522"/>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87989</xdr:rowOff>
    </xdr:from>
    <xdr:to>
      <xdr:col>22</xdr:col>
      <xdr:colOff>365125</xdr:colOff>
      <xdr:row>39</xdr:row>
      <xdr:rowOff>98719</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74539"/>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87989</xdr:rowOff>
    </xdr:from>
    <xdr:to>
      <xdr:col>21</xdr:col>
      <xdr:colOff>161925</xdr:colOff>
      <xdr:row>39</xdr:row>
      <xdr:rowOff>96712</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3703300" y="6774539"/>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29291</xdr:rowOff>
    </xdr:from>
    <xdr:to>
      <xdr:col>19</xdr:col>
      <xdr:colOff>644525</xdr:colOff>
      <xdr:row>39</xdr:row>
      <xdr:rowOff>96712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814300" y="6715841"/>
          <a:ext cx="889000" cy="6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47172</xdr:rowOff>
    </xdr:from>
    <xdr:to>
      <xdr:col>23</xdr:col>
      <xdr:colOff>568325</xdr:colOff>
      <xdr:row>39</xdr:row>
      <xdr:rowOff>148772</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7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378565"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95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47919</xdr:rowOff>
    </xdr:from>
    <xdr:to>
      <xdr:col>22</xdr:col>
      <xdr:colOff>415925</xdr:colOff>
      <xdr:row>39</xdr:row>
      <xdr:rowOff>149519</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7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140646</xdr:rowOff>
    </xdr:from>
    <xdr:ext cx="31393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24333" y="682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37189</xdr:rowOff>
    </xdr:from>
    <xdr:to>
      <xdr:col>21</xdr:col>
      <xdr:colOff>212725</xdr:colOff>
      <xdr:row>39</xdr:row>
      <xdr:rowOff>138789</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7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129916</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7" y="681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45912</xdr:rowOff>
    </xdr:from>
    <xdr:to>
      <xdr:col>20</xdr:col>
      <xdr:colOff>9525</xdr:colOff>
      <xdr:row>39</xdr:row>
      <xdr:rowOff>147512</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7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138639</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7" y="682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149941</xdr:rowOff>
    </xdr:from>
    <xdr:to>
      <xdr:col>18</xdr:col>
      <xdr:colOff>492125</xdr:colOff>
      <xdr:row>39</xdr:row>
      <xdr:rowOff>80091</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6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96618</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47111" y="644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83751</xdr:rowOff>
    </xdr:from>
    <xdr:to>
      <xdr:col>23</xdr:col>
      <xdr:colOff>517525</xdr:colOff>
      <xdr:row>78</xdr:row>
      <xdr:rowOff>110908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456851"/>
          <a:ext cx="838200" cy="2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110908</xdr:rowOff>
    </xdr:from>
    <xdr:to>
      <xdr:col>22</xdr:col>
      <xdr:colOff>365125</xdr:colOff>
      <xdr:row>79</xdr:row>
      <xdr:rowOff>6162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3484008"/>
          <a:ext cx="889000" cy="6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6162</xdr:rowOff>
    </xdr:from>
    <xdr:to>
      <xdr:col>21</xdr:col>
      <xdr:colOff>161925</xdr:colOff>
      <xdr:row>79</xdr:row>
      <xdr:rowOff>8463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550712"/>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8463</xdr:rowOff>
    </xdr:from>
    <xdr:to>
      <xdr:col>19</xdr:col>
      <xdr:colOff>644525</xdr:colOff>
      <xdr:row>79</xdr:row>
      <xdr:rowOff>23113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553013"/>
          <a:ext cx="889000" cy="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32951</xdr:rowOff>
    </xdr:from>
    <xdr:to>
      <xdr:col>23</xdr:col>
      <xdr:colOff>568325</xdr:colOff>
      <xdr:row>78</xdr:row>
      <xdr:rowOff>134551</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3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11378</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38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60108</xdr:rowOff>
    </xdr:from>
    <xdr:to>
      <xdr:col>22</xdr:col>
      <xdr:colOff>415925</xdr:colOff>
      <xdr:row>78</xdr:row>
      <xdr:rowOff>161708</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4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152835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52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126812</xdr:rowOff>
    </xdr:from>
    <xdr:to>
      <xdr:col>21</xdr:col>
      <xdr:colOff>212725</xdr:colOff>
      <xdr:row>79</xdr:row>
      <xdr:rowOff>56962</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4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48089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59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129113</xdr:rowOff>
    </xdr:from>
    <xdr:to>
      <xdr:col>20</xdr:col>
      <xdr:colOff>9525</xdr:colOff>
      <xdr:row>79</xdr:row>
      <xdr:rowOff>59263</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35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50390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5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143763</xdr:rowOff>
    </xdr:from>
    <xdr:to>
      <xdr:col>18</xdr:col>
      <xdr:colOff>492125</xdr:colOff>
      <xdr:row>79</xdr:row>
      <xdr:rowOff>73913</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35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65040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60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111001</xdr:rowOff>
    </xdr:from>
    <xdr:to>
      <xdr:col>23</xdr:col>
      <xdr:colOff>517525</xdr:colOff>
      <xdr:row>98</xdr:row>
      <xdr:rowOff>131158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913101"/>
          <a:ext cx="838200" cy="2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131158</xdr:rowOff>
    </xdr:from>
    <xdr:to>
      <xdr:col>22</xdr:col>
      <xdr:colOff>365125</xdr:colOff>
      <xdr:row>99</xdr:row>
      <xdr:rowOff>19512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33258"/>
          <a:ext cx="889000" cy="5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145870</xdr:rowOff>
    </xdr:from>
    <xdr:to>
      <xdr:col>21</xdr:col>
      <xdr:colOff>161925</xdr:colOff>
      <xdr:row>99</xdr:row>
      <xdr:rowOff>19512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47970"/>
          <a:ext cx="889000" cy="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145870</xdr:rowOff>
    </xdr:from>
    <xdr:to>
      <xdr:col>19</xdr:col>
      <xdr:colOff>644525</xdr:colOff>
      <xdr:row>99</xdr:row>
      <xdr:rowOff>16241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47970"/>
          <a:ext cx="8890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60201</xdr:rowOff>
    </xdr:from>
    <xdr:to>
      <xdr:col>23</xdr:col>
      <xdr:colOff>568325</xdr:colOff>
      <xdr:row>98</xdr:row>
      <xdr:rowOff>161801</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8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80358</xdr:rowOff>
    </xdr:from>
    <xdr:to>
      <xdr:col>22</xdr:col>
      <xdr:colOff>415925</xdr:colOff>
      <xdr:row>99</xdr:row>
      <xdr:rowOff>10508</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1635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140162</xdr:rowOff>
    </xdr:from>
    <xdr:to>
      <xdr:col>21</xdr:col>
      <xdr:colOff>212725</xdr:colOff>
      <xdr:row>99</xdr:row>
      <xdr:rowOff>70312</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9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61439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3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95070</xdr:rowOff>
    </xdr:from>
    <xdr:to>
      <xdr:col>20</xdr:col>
      <xdr:colOff>9525</xdr:colOff>
      <xdr:row>99</xdr:row>
      <xdr:rowOff>25220</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8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16347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136891</xdr:rowOff>
    </xdr:from>
    <xdr:to>
      <xdr:col>18</xdr:col>
      <xdr:colOff>492125</xdr:colOff>
      <xdr:row>99</xdr:row>
      <xdr:rowOff>67041</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93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58168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116733</xdr:rowOff>
    </xdr:from>
    <xdr:to>
      <xdr:col>29</xdr:col>
      <xdr:colOff>517525</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60833"/>
          <a:ext cx="889000" cy="9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116733</xdr:rowOff>
    </xdr:from>
    <xdr:to>
      <xdr:col>28</xdr:col>
      <xdr:colOff>314325</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060833"/>
          <a:ext cx="889000" cy="9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54780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7" y="101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65933</xdr:rowOff>
    </xdr:from>
    <xdr:to>
      <xdr:col>28</xdr:col>
      <xdr:colOff>365125</xdr:colOff>
      <xdr:row>58</xdr:row>
      <xdr:rowOff>167533</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9494500" y="100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12610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7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110017</xdr:rowOff>
    </xdr:from>
    <xdr:to>
      <xdr:col>32</xdr:col>
      <xdr:colOff>187325</xdr:colOff>
      <xdr:row>77</xdr:row>
      <xdr:rowOff>121723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311667"/>
          <a:ext cx="838200" cy="1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121723</xdr:rowOff>
    </xdr:from>
    <xdr:to>
      <xdr:col>31</xdr:col>
      <xdr:colOff>34925</xdr:colOff>
      <xdr:row>77</xdr:row>
      <xdr:rowOff>141269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323373"/>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141269</xdr:rowOff>
    </xdr:from>
    <xdr:to>
      <xdr:col>29</xdr:col>
      <xdr:colOff>517525</xdr:colOff>
      <xdr:row>77</xdr:row>
      <xdr:rowOff>148872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342919"/>
          <a:ext cx="8890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148872</xdr:rowOff>
    </xdr:from>
    <xdr:to>
      <xdr:col>28</xdr:col>
      <xdr:colOff>314325</xdr:colOff>
      <xdr:row>78</xdr:row>
      <xdr:rowOff>2848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350522"/>
          <a:ext cx="889000" cy="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59217</xdr:rowOff>
    </xdr:from>
    <xdr:to>
      <xdr:col>32</xdr:col>
      <xdr:colOff>238125</xdr:colOff>
      <xdr:row>77</xdr:row>
      <xdr:rowOff>160817</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2110700" y="132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145594</xdr:rowOff>
    </xdr:from>
    <xdr:ext cx="534377"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1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87,985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70923</xdr:rowOff>
    </xdr:from>
    <xdr:to>
      <xdr:col>31</xdr:col>
      <xdr:colOff>85725</xdr:colOff>
      <xdr:row>78</xdr:row>
      <xdr:rowOff>1073</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1272500" y="132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163650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3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82,864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90469</xdr:rowOff>
    </xdr:from>
    <xdr:to>
      <xdr:col>29</xdr:col>
      <xdr:colOff>568325</xdr:colOff>
      <xdr:row>78</xdr:row>
      <xdr:rowOff>20619</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0383500" y="132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11746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38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98072</xdr:rowOff>
    </xdr:from>
    <xdr:to>
      <xdr:col>28</xdr:col>
      <xdr:colOff>365125</xdr:colOff>
      <xdr:row>78</xdr:row>
      <xdr:rowOff>28222</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9494500" y="1329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19349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123498</xdr:rowOff>
    </xdr:from>
    <xdr:to>
      <xdr:col>27</xdr:col>
      <xdr:colOff>161925</xdr:colOff>
      <xdr:row>78</xdr:row>
      <xdr:rowOff>53648</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8605500" y="133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44775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4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維持補修費については、平成</a:t>
          </a:r>
          <a:r>
            <a:rPr kumimoji="1" lang="en-US" altLang="ja-JP" sz="1300">
              <a:latin typeface="ＭＳ Ｐゴシック"/>
            </a:rPr>
            <a:t>27</a:t>
          </a:r>
          <a:r>
            <a:rPr kumimoji="1" lang="ja-JP" altLang="en-US" sz="1300">
              <a:latin typeface="ＭＳ Ｐゴシック"/>
            </a:rPr>
            <a:t>年度が減少しているのは、寡雪により除雪経費が大きく下がったことが要因と考えられる。</a:t>
          </a:r>
          <a:endParaRPr kumimoji="1" lang="en-US" altLang="ja-JP" sz="1300">
            <a:latin typeface="ＭＳ Ｐゴシック"/>
          </a:endParaRPr>
        </a:p>
        <a:p>
          <a:r>
            <a:rPr kumimoji="1" lang="ja-JP" altLang="en-US" sz="1300">
              <a:latin typeface="ＭＳ Ｐゴシック"/>
            </a:rPr>
            <a:t>普通建設事業費については、前年度に比べて約</a:t>
          </a:r>
          <a:r>
            <a:rPr kumimoji="1" lang="en-US" altLang="ja-JP" sz="1300">
              <a:latin typeface="ＭＳ Ｐゴシック"/>
            </a:rPr>
            <a:t>250,000</a:t>
          </a:r>
          <a:r>
            <a:rPr kumimoji="1" lang="ja-JP" altLang="en-US" sz="1300">
              <a:latin typeface="ＭＳ Ｐゴシック"/>
            </a:rPr>
            <a:t>円増加しているが、観光施設の整備及び社会体育施設等の耐震工事等の大型事業が要因と考えられる。</a:t>
          </a:r>
          <a:endParaRPr kumimoji="1" lang="en-US" altLang="ja-JP" sz="1300">
            <a:latin typeface="ＭＳ Ｐゴシック"/>
          </a:endParaRPr>
        </a:p>
        <a:p>
          <a:r>
            <a:rPr kumimoji="1" lang="ja-JP" altLang="en-US" sz="1300">
              <a:latin typeface="ＭＳ Ｐゴシック"/>
            </a:rPr>
            <a:t>公債費については、平成</a:t>
          </a:r>
          <a:r>
            <a:rPr kumimoji="1" lang="en-US" altLang="ja-JP" sz="1300">
              <a:latin typeface="ＭＳ Ｐゴシック"/>
            </a:rPr>
            <a:t>27</a:t>
          </a:r>
          <a:r>
            <a:rPr kumimoji="1" lang="ja-JP" altLang="en-US" sz="1300">
              <a:latin typeface="ＭＳ Ｐゴシック"/>
            </a:rPr>
            <a:t>年度から増加傾向で推移しているが、将来の負担軽減のために、据置期間や償還期間を短縮して借入れているためである。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3,736
3,636
57.96
4,389,482
4,249,663
125,243
2,103,748
4,028,315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100965</xdr:rowOff>
    </xdr:from>
    <xdr:to>
      <xdr:col>6</xdr:col>
      <xdr:colOff>511175</xdr:colOff>
      <xdr:row>38</xdr:row>
      <xdr:rowOff>109321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616065"/>
          <a:ext cx="8382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100965</xdr:rowOff>
    </xdr:from>
    <xdr:to>
      <xdr:col>5</xdr:col>
      <xdr:colOff>358775</xdr:colOff>
      <xdr:row>38</xdr:row>
      <xdr:rowOff>106693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616065"/>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106693</xdr:rowOff>
    </xdr:from>
    <xdr:to>
      <xdr:col>4</xdr:col>
      <xdr:colOff>155575</xdr:colOff>
      <xdr:row>38</xdr:row>
      <xdr:rowOff>110960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62179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110960</xdr:rowOff>
    </xdr:from>
    <xdr:to>
      <xdr:col>2</xdr:col>
      <xdr:colOff>638175</xdr:colOff>
      <xdr:row>38</xdr:row>
      <xdr:rowOff>119914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626060"/>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58521</xdr:rowOff>
    </xdr:from>
    <xdr:to>
      <xdr:col>6</xdr:col>
      <xdr:colOff>561975</xdr:colOff>
      <xdr:row>38</xdr:row>
      <xdr:rowOff>160121</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5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144898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8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50165</xdr:rowOff>
    </xdr:from>
    <xdr:to>
      <xdr:col>5</xdr:col>
      <xdr:colOff>409575</xdr:colOff>
      <xdr:row>38</xdr:row>
      <xdr:rowOff>151765</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142892</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7" y="66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55893</xdr:rowOff>
    </xdr:from>
    <xdr:to>
      <xdr:col>4</xdr:col>
      <xdr:colOff>206375</xdr:colOff>
      <xdr:row>38</xdr:row>
      <xdr:rowOff>157493</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5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148620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7" y="66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60160</xdr:rowOff>
    </xdr:from>
    <xdr:to>
      <xdr:col>3</xdr:col>
      <xdr:colOff>3175</xdr:colOff>
      <xdr:row>38</xdr:row>
      <xdr:rowOff>161760</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5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152887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7" y="666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69114</xdr:rowOff>
    </xdr:from>
    <xdr:to>
      <xdr:col>1</xdr:col>
      <xdr:colOff>485775</xdr:colOff>
      <xdr:row>38</xdr:row>
      <xdr:rowOff>170714</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5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161841</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7" y="66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38593</xdr:rowOff>
    </xdr:from>
    <xdr:to>
      <xdr:col>6</xdr:col>
      <xdr:colOff>511175</xdr:colOff>
      <xdr:row>59</xdr:row>
      <xdr:rowOff>44546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154143"/>
          <a:ext cx="8382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38593</xdr:rowOff>
    </xdr:from>
    <xdr:to>
      <xdr:col>5</xdr:col>
      <xdr:colOff>358775</xdr:colOff>
      <xdr:row>59</xdr:row>
      <xdr:rowOff>59551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154143"/>
          <a:ext cx="8890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49458</xdr:rowOff>
    </xdr:from>
    <xdr:to>
      <xdr:col>4</xdr:col>
      <xdr:colOff>155575</xdr:colOff>
      <xdr:row>59</xdr:row>
      <xdr:rowOff>59551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65008"/>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49458</xdr:rowOff>
    </xdr:from>
    <xdr:to>
      <xdr:col>2</xdr:col>
      <xdr:colOff>638175</xdr:colOff>
      <xdr:row>59</xdr:row>
      <xdr:rowOff>61819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65008"/>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165196</xdr:rowOff>
    </xdr:from>
    <xdr:to>
      <xdr:col>6</xdr:col>
      <xdr:colOff>561975</xdr:colOff>
      <xdr:row>59</xdr:row>
      <xdr:rowOff>95346</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1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159243</xdr:rowOff>
    </xdr:from>
    <xdr:to>
      <xdr:col>5</xdr:col>
      <xdr:colOff>409575</xdr:colOff>
      <xdr:row>59</xdr:row>
      <xdr:rowOff>89393</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1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80520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19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184,601</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8751</xdr:rowOff>
    </xdr:from>
    <xdr:to>
      <xdr:col>4</xdr:col>
      <xdr:colOff>206375</xdr:colOff>
      <xdr:row>59</xdr:row>
      <xdr:rowOff>110351</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1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101478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1021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170108</xdr:rowOff>
    </xdr:from>
    <xdr:to>
      <xdr:col>3</xdr:col>
      <xdr:colOff>3175</xdr:colOff>
      <xdr:row>59</xdr:row>
      <xdr:rowOff>100258</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1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91385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1020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151,330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11019</xdr:rowOff>
    </xdr:from>
    <xdr:to>
      <xdr:col>1</xdr:col>
      <xdr:colOff>485775</xdr:colOff>
      <xdr:row>59</xdr:row>
      <xdr:rowOff>112619</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1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103746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2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159046</xdr:rowOff>
    </xdr:from>
    <xdr:to>
      <xdr:col>6</xdr:col>
      <xdr:colOff>511175</xdr:colOff>
      <xdr:row>78</xdr:row>
      <xdr:rowOff>169684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532146"/>
          <a:ext cx="8382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169684</xdr:rowOff>
    </xdr:from>
    <xdr:to>
      <xdr:col>5</xdr:col>
      <xdr:colOff>358775</xdr:colOff>
      <xdr:row>78</xdr:row>
      <xdr:rowOff>170090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542784"/>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170090</xdr:rowOff>
    </xdr:from>
    <xdr:to>
      <xdr:col>4</xdr:col>
      <xdr:colOff>155575</xdr:colOff>
      <xdr:row>79</xdr:row>
      <xdr:rowOff>12343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43190"/>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10796</xdr:rowOff>
    </xdr:from>
    <xdr:to>
      <xdr:col>2</xdr:col>
      <xdr:colOff>638175</xdr:colOff>
      <xdr:row>79</xdr:row>
      <xdr:rowOff>12343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555346"/>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108246</xdr:rowOff>
    </xdr:from>
    <xdr:to>
      <xdr:col>6</xdr:col>
      <xdr:colOff>561975</xdr:colOff>
      <xdr:row>79</xdr:row>
      <xdr:rowOff>38396</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4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118884</xdr:rowOff>
    </xdr:from>
    <xdr:to>
      <xdr:col>5</xdr:col>
      <xdr:colOff>409575</xdr:colOff>
      <xdr:row>79</xdr:row>
      <xdr:rowOff>49034</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4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40161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58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119290</xdr:rowOff>
    </xdr:from>
    <xdr:to>
      <xdr:col>4</xdr:col>
      <xdr:colOff>206375</xdr:colOff>
      <xdr:row>79</xdr:row>
      <xdr:rowOff>49440</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4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40567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58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132993</xdr:rowOff>
    </xdr:from>
    <xdr:to>
      <xdr:col>3</xdr:col>
      <xdr:colOff>3175</xdr:colOff>
      <xdr:row>79</xdr:row>
      <xdr:rowOff>63143</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5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54270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59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131446</xdr:rowOff>
    </xdr:from>
    <xdr:to>
      <xdr:col>1</xdr:col>
      <xdr:colOff>485775</xdr:colOff>
      <xdr:row>79</xdr:row>
      <xdr:rowOff>61596</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5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52723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5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135049</xdr:rowOff>
    </xdr:from>
    <xdr:to>
      <xdr:col>6</xdr:col>
      <xdr:colOff>511175</xdr:colOff>
      <xdr:row>98</xdr:row>
      <xdr:rowOff>135972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937149"/>
          <a:ext cx="8382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49164</xdr:rowOff>
    </xdr:from>
    <xdr:to>
      <xdr:col>5</xdr:col>
      <xdr:colOff>358775</xdr:colOff>
      <xdr:row>98</xdr:row>
      <xdr:rowOff>135049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851264"/>
          <a:ext cx="889000" cy="8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49164</xdr:rowOff>
    </xdr:from>
    <xdr:to>
      <xdr:col>4</xdr:col>
      <xdr:colOff>155575</xdr:colOff>
      <xdr:row>98</xdr:row>
      <xdr:rowOff>72957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51264"/>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72957</xdr:rowOff>
    </xdr:from>
    <xdr:to>
      <xdr:col>2</xdr:col>
      <xdr:colOff>638175</xdr:colOff>
      <xdr:row>98</xdr:row>
      <xdr:rowOff>149010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75057"/>
          <a:ext cx="889000" cy="7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85172</xdr:rowOff>
    </xdr:from>
    <xdr:to>
      <xdr:col>6</xdr:col>
      <xdr:colOff>561975</xdr:colOff>
      <xdr:row>99</xdr:row>
      <xdr:rowOff>15322</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88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0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84249</xdr:rowOff>
    </xdr:from>
    <xdr:to>
      <xdr:col>5</xdr:col>
      <xdr:colOff>409575</xdr:colOff>
      <xdr:row>99</xdr:row>
      <xdr:rowOff>14399</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88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5526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169814</xdr:rowOff>
    </xdr:from>
    <xdr:to>
      <xdr:col>4</xdr:col>
      <xdr:colOff>206375</xdr:colOff>
      <xdr:row>98</xdr:row>
      <xdr:rowOff>99964</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8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91091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22157</xdr:rowOff>
    </xdr:from>
    <xdr:to>
      <xdr:col>3</xdr:col>
      <xdr:colOff>3175</xdr:colOff>
      <xdr:row>98</xdr:row>
      <xdr:rowOff>123757</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8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114884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1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98210</xdr:rowOff>
    </xdr:from>
    <xdr:to>
      <xdr:col>1</xdr:col>
      <xdr:colOff>485775</xdr:colOff>
      <xdr:row>99</xdr:row>
      <xdr:rowOff>28360</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9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19487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9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89310</xdr:rowOff>
    </xdr:from>
    <xdr:to>
      <xdr:col>15</xdr:col>
      <xdr:colOff>180975</xdr:colOff>
      <xdr:row>39</xdr:row>
      <xdr:rowOff>89930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775860"/>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88885</xdr:rowOff>
    </xdr:from>
    <xdr:to>
      <xdr:col>14</xdr:col>
      <xdr:colOff>28575</xdr:colOff>
      <xdr:row>39</xdr:row>
      <xdr:rowOff>89930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75435"/>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37630</xdr:rowOff>
    </xdr:from>
    <xdr:to>
      <xdr:col>12</xdr:col>
      <xdr:colOff>511175</xdr:colOff>
      <xdr:row>39</xdr:row>
      <xdr:rowOff>88885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24180"/>
          <a:ext cx="889000" cy="5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155735</xdr:rowOff>
    </xdr:from>
    <xdr:to>
      <xdr:col>11</xdr:col>
      <xdr:colOff>307975</xdr:colOff>
      <xdr:row>39</xdr:row>
      <xdr:rowOff>37630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70835"/>
          <a:ext cx="889000" cy="5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82480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38510</xdr:rowOff>
    </xdr:from>
    <xdr:to>
      <xdr:col>15</xdr:col>
      <xdr:colOff>231775</xdr:colOff>
      <xdr:row>39</xdr:row>
      <xdr:rowOff>140110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7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7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39130</xdr:rowOff>
    </xdr:from>
    <xdr:to>
      <xdr:col>14</xdr:col>
      <xdr:colOff>79375</xdr:colOff>
      <xdr:row>39</xdr:row>
      <xdr:rowOff>140730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7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131857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81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38085</xdr:rowOff>
    </xdr:from>
    <xdr:to>
      <xdr:col>12</xdr:col>
      <xdr:colOff>561975</xdr:colOff>
      <xdr:row>39</xdr:row>
      <xdr:rowOff>139685</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72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130812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81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158280</xdr:rowOff>
    </xdr:from>
    <xdr:to>
      <xdr:col>11</xdr:col>
      <xdr:colOff>358775</xdr:colOff>
      <xdr:row>39</xdr:row>
      <xdr:rowOff>88430</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6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104957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7" y="644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104935</xdr:rowOff>
    </xdr:from>
    <xdr:to>
      <xdr:col>10</xdr:col>
      <xdr:colOff>155575</xdr:colOff>
      <xdr:row>39</xdr:row>
      <xdr:rowOff>35085</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6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51612</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7" y="639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140534</xdr:rowOff>
    </xdr:from>
    <xdr:to>
      <xdr:col>15</xdr:col>
      <xdr:colOff>180975</xdr:colOff>
      <xdr:row>58</xdr:row>
      <xdr:rowOff>144733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84634"/>
          <a:ext cx="8382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81051</xdr:rowOff>
    </xdr:from>
    <xdr:to>
      <xdr:col>14</xdr:col>
      <xdr:colOff>28575</xdr:colOff>
      <xdr:row>58</xdr:row>
      <xdr:rowOff>140534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025151"/>
          <a:ext cx="889000" cy="5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81051</xdr:rowOff>
    </xdr:from>
    <xdr:to>
      <xdr:col>12</xdr:col>
      <xdr:colOff>511175</xdr:colOff>
      <xdr:row>58</xdr:row>
      <xdr:rowOff>150848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025151"/>
          <a:ext cx="889000" cy="6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98245</xdr:rowOff>
    </xdr:from>
    <xdr:to>
      <xdr:col>11</xdr:col>
      <xdr:colOff>307975</xdr:colOff>
      <xdr:row>58</xdr:row>
      <xdr:rowOff>150848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42345"/>
          <a:ext cx="8890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93933</xdr:rowOff>
    </xdr:from>
    <xdr:to>
      <xdr:col>15</xdr:col>
      <xdr:colOff>231775</xdr:colOff>
      <xdr:row>59</xdr:row>
      <xdr:rowOff>24083</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100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8860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89734</xdr:rowOff>
    </xdr:from>
    <xdr:to>
      <xdr:col>14</xdr:col>
      <xdr:colOff>79375</xdr:colOff>
      <xdr:row>59</xdr:row>
      <xdr:rowOff>19884</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100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1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30251</xdr:rowOff>
    </xdr:from>
    <xdr:to>
      <xdr:col>12</xdr:col>
      <xdr:colOff>561975</xdr:colOff>
      <xdr:row>58</xdr:row>
      <xdr:rowOff>131851</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9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122978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100048</xdr:rowOff>
    </xdr:from>
    <xdr:to>
      <xdr:col>11</xdr:col>
      <xdr:colOff>358775</xdr:colOff>
      <xdr:row>59</xdr:row>
      <xdr:rowOff>30198</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100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21325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13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47445</xdr:rowOff>
    </xdr:from>
    <xdr:to>
      <xdr:col>10</xdr:col>
      <xdr:colOff>155575</xdr:colOff>
      <xdr:row>58</xdr:row>
      <xdr:rowOff>149045</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9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140172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8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99566</xdr:rowOff>
    </xdr:from>
    <xdr:to>
      <xdr:col>15</xdr:col>
      <xdr:colOff>180975</xdr:colOff>
      <xdr:row>78</xdr:row>
      <xdr:rowOff>77991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129766"/>
          <a:ext cx="838200" cy="3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138858</xdr:rowOff>
    </xdr:from>
    <xdr:to>
      <xdr:col>14</xdr:col>
      <xdr:colOff>28575</xdr:colOff>
      <xdr:row>78</xdr:row>
      <xdr:rowOff>77991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340508"/>
          <a:ext cx="889000" cy="1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112193</xdr:rowOff>
    </xdr:from>
    <xdr:to>
      <xdr:col>12</xdr:col>
      <xdr:colOff>511175</xdr:colOff>
      <xdr:row>77</xdr:row>
      <xdr:rowOff>138858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142393"/>
          <a:ext cx="889000" cy="19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112193</xdr:rowOff>
    </xdr:from>
    <xdr:to>
      <xdr:col>11</xdr:col>
      <xdr:colOff>307975</xdr:colOff>
      <xdr:row>78</xdr:row>
      <xdr:rowOff>108350</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142393"/>
          <a:ext cx="889000" cy="33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48766</xdr:rowOff>
    </xdr:from>
    <xdr:to>
      <xdr:col>15</xdr:col>
      <xdr:colOff>231775</xdr:colOff>
      <xdr:row>76</xdr:row>
      <xdr:rowOff>150366</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07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71642</xdr:rowOff>
    </xdr:from>
    <xdr:ext cx="599010"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93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27191</xdr:rowOff>
    </xdr:from>
    <xdr:to>
      <xdr:col>14</xdr:col>
      <xdr:colOff>79375</xdr:colOff>
      <xdr:row>78</xdr:row>
      <xdr:rowOff>128791</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4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145318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88058</xdr:rowOff>
    </xdr:from>
    <xdr:to>
      <xdr:col>12</xdr:col>
      <xdr:colOff>561975</xdr:colOff>
      <xdr:row>78</xdr:row>
      <xdr:rowOff>18208</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2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34735</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50794" y="1306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130,442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61393</xdr:rowOff>
    </xdr:from>
    <xdr:to>
      <xdr:col>11</xdr:col>
      <xdr:colOff>358775</xdr:colOff>
      <xdr:row>76</xdr:row>
      <xdr:rowOff>162993</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0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8071</xdr:rowOff>
    </xdr:from>
    <xdr:ext cx="59901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61794" y="1286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234,439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57550</xdr:rowOff>
    </xdr:from>
    <xdr:to>
      <xdr:col>10</xdr:col>
      <xdr:colOff>155575</xdr:colOff>
      <xdr:row>78</xdr:row>
      <xdr:rowOff>159150</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4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4227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20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117824</xdr:rowOff>
    </xdr:from>
    <xdr:to>
      <xdr:col>15</xdr:col>
      <xdr:colOff>180975</xdr:colOff>
      <xdr:row>98</xdr:row>
      <xdr:rowOff>153871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919924"/>
          <a:ext cx="838200" cy="3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146186</xdr:rowOff>
    </xdr:from>
    <xdr:to>
      <xdr:col>14</xdr:col>
      <xdr:colOff>28575</xdr:colOff>
      <xdr:row>98</xdr:row>
      <xdr:rowOff>153871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948286"/>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146186</xdr:rowOff>
    </xdr:from>
    <xdr:to>
      <xdr:col>12</xdr:col>
      <xdr:colOff>511175</xdr:colOff>
      <xdr:row>98</xdr:row>
      <xdr:rowOff>151217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948286"/>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148307</xdr:rowOff>
    </xdr:from>
    <xdr:to>
      <xdr:col>11</xdr:col>
      <xdr:colOff>307975</xdr:colOff>
      <xdr:row>98</xdr:row>
      <xdr:rowOff>151217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950407"/>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67024</xdr:rowOff>
    </xdr:from>
    <xdr:to>
      <xdr:col>15</xdr:col>
      <xdr:colOff>231775</xdr:colOff>
      <xdr:row>98</xdr:row>
      <xdr:rowOff>168624</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8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103071</xdr:rowOff>
    </xdr:from>
    <xdr:to>
      <xdr:col>14</xdr:col>
      <xdr:colOff>79375</xdr:colOff>
      <xdr:row>99</xdr:row>
      <xdr:rowOff>33221</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9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24348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9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95386</xdr:rowOff>
    </xdr:from>
    <xdr:to>
      <xdr:col>12</xdr:col>
      <xdr:colOff>561975</xdr:colOff>
      <xdr:row>99</xdr:row>
      <xdr:rowOff>25536</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8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16663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9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100417</xdr:rowOff>
    </xdr:from>
    <xdr:to>
      <xdr:col>11</xdr:col>
      <xdr:colOff>358775</xdr:colOff>
      <xdr:row>99</xdr:row>
      <xdr:rowOff>30567</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9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21694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9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97507</xdr:rowOff>
    </xdr:from>
    <xdr:to>
      <xdr:col>10</xdr:col>
      <xdr:colOff>155575</xdr:colOff>
      <xdr:row>99</xdr:row>
      <xdr:rowOff>27657</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8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18784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99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104580</xdr:rowOff>
    </xdr:from>
    <xdr:to>
      <xdr:col>23</xdr:col>
      <xdr:colOff>517525</xdr:colOff>
      <xdr:row>38</xdr:row>
      <xdr:rowOff>171145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619680"/>
          <a:ext cx="838200" cy="6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168141</xdr:rowOff>
    </xdr:from>
    <xdr:to>
      <xdr:col>22</xdr:col>
      <xdr:colOff>365125</xdr:colOff>
      <xdr:row>38</xdr:row>
      <xdr:rowOff>171145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683241"/>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151463</xdr:rowOff>
    </xdr:from>
    <xdr:to>
      <xdr:col>21</xdr:col>
      <xdr:colOff>161925</xdr:colOff>
      <xdr:row>38</xdr:row>
      <xdr:rowOff>168141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666563"/>
          <a:ext cx="8890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115106</xdr:rowOff>
    </xdr:from>
    <xdr:to>
      <xdr:col>19</xdr:col>
      <xdr:colOff>644525</xdr:colOff>
      <xdr:row>38</xdr:row>
      <xdr:rowOff>151463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630206"/>
          <a:ext cx="889000" cy="3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53780</xdr:rowOff>
    </xdr:from>
    <xdr:to>
      <xdr:col>23</xdr:col>
      <xdr:colOff>568325</xdr:colOff>
      <xdr:row>38</xdr:row>
      <xdr:rowOff>155380</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5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32207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4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120345</xdr:rowOff>
    </xdr:from>
    <xdr:to>
      <xdr:col>22</xdr:col>
      <xdr:colOff>415925</xdr:colOff>
      <xdr:row>39</xdr:row>
      <xdr:rowOff>50495</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41622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7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117341</xdr:rowOff>
    </xdr:from>
    <xdr:to>
      <xdr:col>21</xdr:col>
      <xdr:colOff>212725</xdr:colOff>
      <xdr:row>39</xdr:row>
      <xdr:rowOff>47491</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6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38618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7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100663</xdr:rowOff>
    </xdr:from>
    <xdr:to>
      <xdr:col>20</xdr:col>
      <xdr:colOff>9525</xdr:colOff>
      <xdr:row>39</xdr:row>
      <xdr:rowOff>30813</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6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21940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70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64306</xdr:rowOff>
    </xdr:from>
    <xdr:to>
      <xdr:col>18</xdr:col>
      <xdr:colOff>492125</xdr:colOff>
      <xdr:row>38</xdr:row>
      <xdr:rowOff>165906</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5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157033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65910</xdr:rowOff>
    </xdr:from>
    <xdr:to>
      <xdr:col>23</xdr:col>
      <xdr:colOff>517525</xdr:colOff>
      <xdr:row>58</xdr:row>
      <xdr:rowOff>160255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10010010"/>
          <a:ext cx="838200" cy="9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160255</xdr:rowOff>
    </xdr:from>
    <xdr:to>
      <xdr:col>22</xdr:col>
      <xdr:colOff>365125</xdr:colOff>
      <xdr:row>59</xdr:row>
      <xdr:rowOff>17073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10104355"/>
          <a:ext cx="889000" cy="2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140489</xdr:rowOff>
    </xdr:from>
    <xdr:to>
      <xdr:col>21</xdr:col>
      <xdr:colOff>161925</xdr:colOff>
      <xdr:row>59</xdr:row>
      <xdr:rowOff>17073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10084589"/>
          <a:ext cx="889000" cy="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140489</xdr:rowOff>
    </xdr:from>
    <xdr:to>
      <xdr:col>19</xdr:col>
      <xdr:colOff>644525</xdr:colOff>
      <xdr:row>58</xdr:row>
      <xdr:rowOff>150606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084589"/>
          <a:ext cx="889000" cy="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15110</xdr:rowOff>
    </xdr:from>
    <xdr:to>
      <xdr:col>23</xdr:col>
      <xdr:colOff>568325</xdr:colOff>
      <xdr:row>58</xdr:row>
      <xdr:rowOff>116710</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99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37987</xdr:rowOff>
    </xdr:from>
    <xdr:ext cx="599010"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8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187,786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109455</xdr:rowOff>
    </xdr:from>
    <xdr:to>
      <xdr:col>22</xdr:col>
      <xdr:colOff>415925</xdr:colOff>
      <xdr:row>59</xdr:row>
      <xdr:rowOff>39605</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100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59</xdr:row>
      <xdr:rowOff>30732</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181794" y="1014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137723</xdr:rowOff>
    </xdr:from>
    <xdr:to>
      <xdr:col>21</xdr:col>
      <xdr:colOff>212725</xdr:colOff>
      <xdr:row>59</xdr:row>
      <xdr:rowOff>67873</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100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59000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17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89689</xdr:rowOff>
    </xdr:from>
    <xdr:to>
      <xdr:col>20</xdr:col>
      <xdr:colOff>9525</xdr:colOff>
      <xdr:row>59</xdr:row>
      <xdr:rowOff>19839</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100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36366</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4" y="980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119,275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99806</xdr:rowOff>
    </xdr:from>
    <xdr:to>
      <xdr:col>18</xdr:col>
      <xdr:colOff>492125</xdr:colOff>
      <xdr:row>59</xdr:row>
      <xdr:rowOff>29956</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100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46483</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4" y="981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97972</xdr:rowOff>
    </xdr:from>
    <xdr:to>
      <xdr:col>23</xdr:col>
      <xdr:colOff>517525</xdr:colOff>
      <xdr:row>79</xdr:row>
      <xdr:rowOff>98718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642522"/>
          <a:ext cx="8382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87988</xdr:rowOff>
    </xdr:from>
    <xdr:to>
      <xdr:col>22</xdr:col>
      <xdr:colOff>365125</xdr:colOff>
      <xdr:row>79</xdr:row>
      <xdr:rowOff>98718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32538"/>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87988</xdr:rowOff>
    </xdr:from>
    <xdr:to>
      <xdr:col>21</xdr:col>
      <xdr:colOff>161925</xdr:colOff>
      <xdr:row>79</xdr:row>
      <xdr:rowOff>96712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632538"/>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29291</xdr:rowOff>
    </xdr:from>
    <xdr:to>
      <xdr:col>19</xdr:col>
      <xdr:colOff>644525</xdr:colOff>
      <xdr:row>79</xdr:row>
      <xdr:rowOff>96712</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73841"/>
          <a:ext cx="889000" cy="6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47172</xdr:rowOff>
    </xdr:from>
    <xdr:to>
      <xdr:col>23</xdr:col>
      <xdr:colOff>568325</xdr:colOff>
      <xdr:row>79</xdr:row>
      <xdr:rowOff>148772</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9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8679</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47918</xdr:rowOff>
    </xdr:from>
    <xdr:to>
      <xdr:col>22</xdr:col>
      <xdr:colOff>415925</xdr:colOff>
      <xdr:row>79</xdr:row>
      <xdr:rowOff>149518</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140645</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24333" y="13685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37188</xdr:rowOff>
    </xdr:from>
    <xdr:to>
      <xdr:col>21</xdr:col>
      <xdr:colOff>212725</xdr:colOff>
      <xdr:row>79</xdr:row>
      <xdr:rowOff>138788</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129915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7" y="1367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45912</xdr:rowOff>
    </xdr:from>
    <xdr:to>
      <xdr:col>20</xdr:col>
      <xdr:colOff>9525</xdr:colOff>
      <xdr:row>79</xdr:row>
      <xdr:rowOff>147512</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138639</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7" y="136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149941</xdr:rowOff>
    </xdr:from>
    <xdr:to>
      <xdr:col>18</xdr:col>
      <xdr:colOff>492125</xdr:colOff>
      <xdr:row>79</xdr:row>
      <xdr:rowOff>80091</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96618</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47111" y="1329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83751</xdr:rowOff>
    </xdr:from>
    <xdr:to>
      <xdr:col>23</xdr:col>
      <xdr:colOff>517525</xdr:colOff>
      <xdr:row>98</xdr:row>
      <xdr:rowOff>110908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885851"/>
          <a:ext cx="838200" cy="2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110908</xdr:rowOff>
    </xdr:from>
    <xdr:to>
      <xdr:col>22</xdr:col>
      <xdr:colOff>365125</xdr:colOff>
      <xdr:row>99</xdr:row>
      <xdr:rowOff>6162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913008"/>
          <a:ext cx="889000" cy="6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6162</xdr:rowOff>
    </xdr:from>
    <xdr:to>
      <xdr:col>21</xdr:col>
      <xdr:colOff>161925</xdr:colOff>
      <xdr:row>99</xdr:row>
      <xdr:rowOff>8463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979712"/>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8463</xdr:rowOff>
    </xdr:from>
    <xdr:to>
      <xdr:col>19</xdr:col>
      <xdr:colOff>644525</xdr:colOff>
      <xdr:row>99</xdr:row>
      <xdr:rowOff>23113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982013"/>
          <a:ext cx="889000" cy="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32951</xdr:rowOff>
    </xdr:from>
    <xdr:to>
      <xdr:col>23</xdr:col>
      <xdr:colOff>568325</xdr:colOff>
      <xdr:row>98</xdr:row>
      <xdr:rowOff>134551</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8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11378</xdr:rowOff>
    </xdr:from>
    <xdr:ext cx="599010"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81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60108</xdr:rowOff>
    </xdr:from>
    <xdr:to>
      <xdr:col>22</xdr:col>
      <xdr:colOff>415925</xdr:colOff>
      <xdr:row>98</xdr:row>
      <xdr:rowOff>161708</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8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152835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95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126812</xdr:rowOff>
    </xdr:from>
    <xdr:to>
      <xdr:col>21</xdr:col>
      <xdr:colOff>212725</xdr:colOff>
      <xdr:row>99</xdr:row>
      <xdr:rowOff>56962</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9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48089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702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129113</xdr:rowOff>
    </xdr:from>
    <xdr:to>
      <xdr:col>20</xdr:col>
      <xdr:colOff>9525</xdr:colOff>
      <xdr:row>99</xdr:row>
      <xdr:rowOff>59263</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9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50390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70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143763</xdr:rowOff>
    </xdr:from>
    <xdr:to>
      <xdr:col>18</xdr:col>
      <xdr:colOff>492125</xdr:colOff>
      <xdr:row>99</xdr:row>
      <xdr:rowOff>73913</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65040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70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衛生費については、平成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年度にかけて診療所を整備したため、ほかの年度よりも高い数値となっている。</a:t>
          </a:r>
          <a:endParaRPr kumimoji="1" lang="en-US" altLang="ja-JP" sz="1300">
            <a:latin typeface="ＭＳ Ｐゴシック"/>
          </a:endParaRPr>
        </a:p>
        <a:p>
          <a:r>
            <a:rPr kumimoji="1" lang="ja-JP" altLang="en-US" sz="1300">
              <a:latin typeface="ＭＳ Ｐゴシック"/>
            </a:rPr>
            <a:t>商工費については、平成</a:t>
          </a:r>
          <a:r>
            <a:rPr kumimoji="1" lang="en-US" altLang="ja-JP" sz="1300">
              <a:latin typeface="ＭＳ Ｐゴシック"/>
            </a:rPr>
            <a:t>28</a:t>
          </a:r>
          <a:r>
            <a:rPr kumimoji="1" lang="ja-JP" altLang="en-US" sz="1300">
              <a:latin typeface="ＭＳ Ｐゴシック"/>
            </a:rPr>
            <a:t>年度にスポーツ公園を整備したため、前年度よりも高い数値となっている。また、平成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年度にかけて温泉施設（プール）や観光協会施設の整備を行っている。</a:t>
          </a:r>
          <a:endParaRPr kumimoji="1" lang="en-US" altLang="ja-JP" sz="1300">
            <a:latin typeface="ＭＳ Ｐゴシック"/>
          </a:endParaRPr>
        </a:p>
        <a:p>
          <a:r>
            <a:rPr kumimoji="1" lang="ja-JP" altLang="en-US" sz="1300">
              <a:latin typeface="ＭＳ Ｐゴシック"/>
            </a:rPr>
            <a:t>消防費については、防災同報設備を更新したため、他の年度よりも高い数値となっている。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年度は、財政調整基金から１億円を取り崩して、（株）野沢温泉に１億円の貸付を行ったため実質収支はマイナスとなった。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年度においては、財政調整基金を取り崩して他基金へ積立を行っている。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今後は、財政調整基金を取り崩しての財政運営が見込まれるため、適正な管理に努めるものとする。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これまでところ赤字となったことはなく、引き続き健全な財政運営に努めるものとする。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4389482</v>
      </c>
      <c r="BO4" s="381"/>
      <c r="BP4" s="381"/>
      <c r="BQ4" s="381"/>
      <c r="BR4" s="381"/>
      <c r="BS4" s="381"/>
      <c r="BT4" s="381"/>
      <c r="BU4" s="382"/>
      <c r="BV4" s="380">
        <v>3200770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v>
      </c>
      <c r="CU4" s="387"/>
      <c r="CV4" s="387"/>
      <c r="CW4" s="387"/>
      <c r="CX4" s="387"/>
      <c r="CY4" s="387"/>
      <c r="CZ4" s="387"/>
      <c r="DA4" s="388"/>
      <c r="DB4" s="386">
        <v>6.5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4249663</v>
      </c>
      <c r="BO5" s="418"/>
      <c r="BP5" s="418"/>
      <c r="BQ5" s="418"/>
      <c r="BR5" s="418"/>
      <c r="BS5" s="418"/>
      <c r="BT5" s="418"/>
      <c r="BU5" s="419"/>
      <c r="BV5" s="417">
        <v>3016896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85.9</v>
      </c>
      <c r="CU5" s="415"/>
      <c r="CV5" s="415"/>
      <c r="CW5" s="415"/>
      <c r="CX5" s="415"/>
      <c r="CY5" s="415"/>
      <c r="CZ5" s="415"/>
      <c r="DA5" s="416"/>
      <c r="DB5" s="414">
        <v>83.7</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139819</v>
      </c>
      <c r="BO6" s="418"/>
      <c r="BP6" s="418"/>
      <c r="BQ6" s="418"/>
      <c r="BR6" s="418"/>
      <c r="BS6" s="418"/>
      <c r="BT6" s="418"/>
      <c r="BU6" s="419"/>
      <c r="BV6" s="417">
        <v>183874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85.9</v>
      </c>
      <c r="CU6" s="455"/>
      <c r="CV6" s="455"/>
      <c r="CW6" s="455"/>
      <c r="CX6" s="455"/>
      <c r="CY6" s="455"/>
      <c r="CZ6" s="455"/>
      <c r="DA6" s="456"/>
      <c r="DB6" s="454">
        <v>83.7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14576</v>
      </c>
      <c r="BO7" s="418"/>
      <c r="BP7" s="418"/>
      <c r="BQ7" s="418"/>
      <c r="BR7" s="418"/>
      <c r="BS7" s="418"/>
      <c r="BT7" s="418"/>
      <c r="BU7" s="419"/>
      <c r="BV7" s="417">
        <v>51457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2103748</v>
      </c>
      <c r="CU7" s="418"/>
      <c r="CV7" s="418"/>
      <c r="CW7" s="418"/>
      <c r="CX7" s="418"/>
      <c r="CY7" s="418"/>
      <c r="CZ7" s="418"/>
      <c r="DA7" s="419"/>
      <c r="DB7" s="417">
        <v>2043292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125243</v>
      </c>
      <c r="BO8" s="418"/>
      <c r="BP8" s="418"/>
      <c r="BQ8" s="418"/>
      <c r="BR8" s="418"/>
      <c r="BS8" s="418"/>
      <c r="BT8" s="418"/>
      <c r="BU8" s="419"/>
      <c r="BV8" s="417">
        <v>132417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0.22</v>
      </c>
      <c r="CU8" s="458"/>
      <c r="CV8" s="458"/>
      <c r="CW8" s="458"/>
      <c r="CX8" s="458"/>
      <c r="CY8" s="458"/>
      <c r="CZ8" s="458"/>
      <c r="DA8" s="459"/>
      <c r="DB8" s="457">
        <v>0.22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3479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-7174</v>
      </c>
      <c r="BO9" s="418"/>
      <c r="BP9" s="418"/>
      <c r="BQ9" s="418"/>
      <c r="BR9" s="418"/>
      <c r="BS9" s="418"/>
      <c r="BT9" s="418"/>
      <c r="BU9" s="419"/>
      <c r="BV9" s="417">
        <v>1412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16.600000000000001</v>
      </c>
      <c r="CU9" s="415"/>
      <c r="CV9" s="415"/>
      <c r="CW9" s="415"/>
      <c r="CX9" s="415"/>
      <c r="CY9" s="415"/>
      <c r="CZ9" s="415"/>
      <c r="DA9" s="416"/>
      <c r="DB9" s="414">
        <v>14.8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3853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1800</v>
      </c>
      <c r="BO10" s="418"/>
      <c r="BP10" s="418"/>
      <c r="BQ10" s="418"/>
      <c r="BR10" s="418"/>
      <c r="BS10" s="418"/>
      <c r="BT10" s="418"/>
      <c r="BU10" s="419"/>
      <c r="BV10" s="417">
        <v>1450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3736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141932</v>
      </c>
      <c r="BO12" s="418"/>
      <c r="BP12" s="418"/>
      <c r="BQ12" s="418"/>
      <c r="BR12" s="418"/>
      <c r="BS12" s="418"/>
      <c r="BT12" s="418"/>
      <c r="BU12" s="419"/>
      <c r="BV12" s="417">
        <v>67150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3636</v>
      </c>
      <c r="S13" s="499"/>
      <c r="T13" s="499"/>
      <c r="U13" s="499"/>
      <c r="V13" s="500"/>
      <c r="W13" s="433" t="s">
        <v>124</v>
      </c>
      <c r="X13" s="434"/>
      <c r="Y13" s="434"/>
      <c r="Z13" s="434"/>
      <c r="AA13" s="434"/>
      <c r="AB13" s="424"/>
      <c r="AC13" s="468">
        <v>249</v>
      </c>
      <c r="AD13" s="469"/>
      <c r="AE13" s="469"/>
      <c r="AF13" s="469"/>
      <c r="AG13" s="508"/>
      <c r="AH13" s="468">
        <v>321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-147306</v>
      </c>
      <c r="BO13" s="418"/>
      <c r="BP13" s="418"/>
      <c r="BQ13" s="418"/>
      <c r="BR13" s="418"/>
      <c r="BS13" s="418"/>
      <c r="BT13" s="418"/>
      <c r="BU13" s="419"/>
      <c r="BV13" s="417">
        <v>-64288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v>
      </c>
      <c r="CU13" s="415"/>
      <c r="CV13" s="415"/>
      <c r="CW13" s="415"/>
      <c r="CX13" s="415"/>
      <c r="CY13" s="415"/>
      <c r="CZ13" s="415"/>
      <c r="DA13" s="416"/>
      <c r="DB13" s="414">
        <v>6.2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3735</v>
      </c>
      <c r="S14" s="499"/>
      <c r="T14" s="499"/>
      <c r="U14" s="499"/>
      <c r="V14" s="500"/>
      <c r="W14" s="407"/>
      <c r="X14" s="408"/>
      <c r="Y14" s="408"/>
      <c r="Z14" s="408"/>
      <c r="AA14" s="408"/>
      <c r="AB14" s="397"/>
      <c r="AC14" s="501">
        <v>12.8</v>
      </c>
      <c r="AD14" s="502"/>
      <c r="AE14" s="502"/>
      <c r="AF14" s="502"/>
      <c r="AG14" s="503"/>
      <c r="AH14" s="501">
        <v>15.6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3669</v>
      </c>
      <c r="S15" s="499"/>
      <c r="T15" s="499"/>
      <c r="U15" s="499"/>
      <c r="V15" s="500"/>
      <c r="W15" s="433" t="s">
        <v>131</v>
      </c>
      <c r="X15" s="434"/>
      <c r="Y15" s="434"/>
      <c r="Z15" s="434"/>
      <c r="AA15" s="434"/>
      <c r="AB15" s="424"/>
      <c r="AC15" s="468">
        <v>335</v>
      </c>
      <c r="AD15" s="469"/>
      <c r="AE15" s="469"/>
      <c r="AF15" s="469"/>
      <c r="AG15" s="508"/>
      <c r="AH15" s="468">
        <v>353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397435</v>
      </c>
      <c r="BO15" s="381"/>
      <c r="BP15" s="381"/>
      <c r="BQ15" s="381"/>
      <c r="BR15" s="381"/>
      <c r="BS15" s="381"/>
      <c r="BT15" s="381"/>
      <c r="BU15" s="382"/>
      <c r="BV15" s="380">
        <v>384102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17.3</v>
      </c>
      <c r="AD16" s="502"/>
      <c r="AE16" s="502"/>
      <c r="AF16" s="502"/>
      <c r="AG16" s="503"/>
      <c r="AH16" s="501">
        <v>17.2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1912514</v>
      </c>
      <c r="BO16" s="418"/>
      <c r="BP16" s="418"/>
      <c r="BQ16" s="418"/>
      <c r="BR16" s="418"/>
      <c r="BS16" s="418"/>
      <c r="BT16" s="418"/>
      <c r="BU16" s="419"/>
      <c r="BV16" s="417">
        <v>1834644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1355</v>
      </c>
      <c r="AD17" s="469"/>
      <c r="AE17" s="469"/>
      <c r="AF17" s="469"/>
      <c r="AG17" s="508"/>
      <c r="AH17" s="468">
        <v>1383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498988</v>
      </c>
      <c r="BO17" s="418"/>
      <c r="BP17" s="418"/>
      <c r="BQ17" s="418"/>
      <c r="BR17" s="418"/>
      <c r="BS17" s="418"/>
      <c r="BT17" s="418"/>
      <c r="BU17" s="419"/>
      <c r="BV17" s="417">
        <v>481229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57.96</v>
      </c>
      <c r="M18" s="530"/>
      <c r="N18" s="530"/>
      <c r="O18" s="530"/>
      <c r="P18" s="530"/>
      <c r="Q18" s="530"/>
      <c r="R18" s="531"/>
      <c r="S18" s="531"/>
      <c r="T18" s="531"/>
      <c r="U18" s="531"/>
      <c r="V18" s="532"/>
      <c r="W18" s="435"/>
      <c r="X18" s="436"/>
      <c r="Y18" s="436"/>
      <c r="Z18" s="436"/>
      <c r="AA18" s="436"/>
      <c r="AB18" s="427"/>
      <c r="AC18" s="533">
        <v>69.900000000000006</v>
      </c>
      <c r="AD18" s="534"/>
      <c r="AE18" s="534"/>
      <c r="AF18" s="534"/>
      <c r="AG18" s="535"/>
      <c r="AH18" s="533">
        <v>67.2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1759872</v>
      </c>
      <c r="BO18" s="418"/>
      <c r="BP18" s="418"/>
      <c r="BQ18" s="418"/>
      <c r="BR18" s="418"/>
      <c r="BS18" s="418"/>
      <c r="BT18" s="418"/>
      <c r="BU18" s="419"/>
      <c r="BV18" s="417">
        <v>1672300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60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2557958</v>
      </c>
      <c r="BO19" s="418"/>
      <c r="BP19" s="418"/>
      <c r="BQ19" s="418"/>
      <c r="BR19" s="418"/>
      <c r="BS19" s="418"/>
      <c r="BT19" s="418"/>
      <c r="BU19" s="419"/>
      <c r="BV19" s="417">
        <v>2439337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1159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4028315</v>
      </c>
      <c r="BO23" s="418"/>
      <c r="BP23" s="418"/>
      <c r="BQ23" s="418"/>
      <c r="BR23" s="418"/>
      <c r="BS23" s="418"/>
      <c r="BT23" s="418"/>
      <c r="BU23" s="419"/>
      <c r="BV23" s="417">
        <v>3314625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6750</v>
      </c>
      <c r="R24" s="469"/>
      <c r="S24" s="469"/>
      <c r="T24" s="469"/>
      <c r="U24" s="469"/>
      <c r="V24" s="508"/>
      <c r="W24" s="563"/>
      <c r="X24" s="551"/>
      <c r="Y24" s="552"/>
      <c r="Z24" s="467" t="s">
        <v>155</v>
      </c>
      <c r="AA24" s="447"/>
      <c r="AB24" s="447"/>
      <c r="AC24" s="447"/>
      <c r="AD24" s="447"/>
      <c r="AE24" s="447"/>
      <c r="AF24" s="447"/>
      <c r="AG24" s="448"/>
      <c r="AH24" s="468">
        <v>53</v>
      </c>
      <c r="AI24" s="469"/>
      <c r="AJ24" s="469"/>
      <c r="AK24" s="469"/>
      <c r="AL24" s="508"/>
      <c r="AM24" s="468">
        <v>156456</v>
      </c>
      <c r="AN24" s="469"/>
      <c r="AO24" s="469"/>
      <c r="AP24" s="469"/>
      <c r="AQ24" s="469"/>
      <c r="AR24" s="508"/>
      <c r="AS24" s="468">
        <v>2952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3772088</v>
      </c>
      <c r="BO24" s="418"/>
      <c r="BP24" s="418"/>
      <c r="BQ24" s="418"/>
      <c r="BR24" s="418"/>
      <c r="BS24" s="418"/>
      <c r="BT24" s="418"/>
      <c r="BU24" s="419"/>
      <c r="BV24" s="417">
        <v>2995180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5650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120000</v>
      </c>
      <c r="BO25" s="381"/>
      <c r="BP25" s="381"/>
      <c r="BQ25" s="381"/>
      <c r="BR25" s="381"/>
      <c r="BS25" s="381"/>
      <c r="BT25" s="381"/>
      <c r="BU25" s="382"/>
      <c r="BV25" s="380">
        <v>160000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5020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2570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50268</v>
      </c>
      <c r="BO27" s="587"/>
      <c r="BP27" s="587"/>
      <c r="BQ27" s="587"/>
      <c r="BR27" s="587"/>
      <c r="BS27" s="587"/>
      <c r="BT27" s="587"/>
      <c r="BU27" s="588"/>
      <c r="BV27" s="586">
        <v>50228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1800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701257</v>
      </c>
      <c r="BO28" s="381"/>
      <c r="BP28" s="381"/>
      <c r="BQ28" s="381"/>
      <c r="BR28" s="381"/>
      <c r="BS28" s="381"/>
      <c r="BT28" s="381"/>
      <c r="BU28" s="382"/>
      <c r="BV28" s="380">
        <v>771389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6</v>
      </c>
      <c r="M29" s="469"/>
      <c r="N29" s="469"/>
      <c r="O29" s="469"/>
      <c r="P29" s="508"/>
      <c r="Q29" s="468">
        <v>1550</v>
      </c>
      <c r="R29" s="469"/>
      <c r="S29" s="469"/>
      <c r="T29" s="469"/>
      <c r="U29" s="469"/>
      <c r="V29" s="508"/>
      <c r="W29" s="564"/>
      <c r="X29" s="565"/>
      <c r="Y29" s="566"/>
      <c r="Z29" s="467" t="s">
        <v>171</v>
      </c>
      <c r="AA29" s="447"/>
      <c r="AB29" s="447"/>
      <c r="AC29" s="447"/>
      <c r="AD29" s="447"/>
      <c r="AE29" s="447"/>
      <c r="AF29" s="447"/>
      <c r="AG29" s="448"/>
      <c r="AH29" s="468">
        <v>53</v>
      </c>
      <c r="AI29" s="469"/>
      <c r="AJ29" s="469"/>
      <c r="AK29" s="469"/>
      <c r="AL29" s="508"/>
      <c r="AM29" s="468">
        <v>156456</v>
      </c>
      <c r="AN29" s="469"/>
      <c r="AO29" s="469"/>
      <c r="AP29" s="469"/>
      <c r="AQ29" s="469"/>
      <c r="AR29" s="508"/>
      <c r="AS29" s="468">
        <v>2952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548960</v>
      </c>
      <c r="BO29" s="418"/>
      <c r="BP29" s="418"/>
      <c r="BQ29" s="418"/>
      <c r="BR29" s="418"/>
      <c r="BS29" s="418"/>
      <c r="BT29" s="418"/>
      <c r="BU29" s="419"/>
      <c r="BV29" s="417">
        <v>607860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90.6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1111175</v>
      </c>
      <c r="BO30" s="587"/>
      <c r="BP30" s="587"/>
      <c r="BQ30" s="587"/>
      <c r="BR30" s="587"/>
      <c r="BS30" s="587"/>
      <c r="BT30" s="587"/>
      <c r="BU30" s="588"/>
      <c r="BV30" s="586">
        <v>954642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観光施設事業会計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北信広域連合（一般会計）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（株）野沢温泉</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（養護老人ホーム高社寮事業特別会計）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（一社）野沢温泉観光協会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（養護老人ホーム千曲荘事業特別会計）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（特別養護老人ホーム望岳荘事業特別会計）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（特別養護老人ホーム高社寮事業特別会計）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（特別養護老人ホーム千曲荘事業特別会計）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（特別養護老人ホーいで湯の里事業特別会計）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（特別養護老人ホーム菜の花苑事業特別会計）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（特別養護老人ホームふるさと苑事業特別会計）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岳北広域行政組合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19.32</v>
      </c>
      <c r="G34" s="33">
        <v>27.19</v>
      </c>
      <c r="H34" s="33">
        <v>39.75</v>
      </c>
      <c r="I34" s="33">
        <v>45.72</v>
      </c>
      <c r="J34" s="34">
        <v>56.97</v>
      </c>
      <c r="K34" s="22"/>
      <c r="L34" s="22"/>
      <c r="M34" s="22"/>
      <c r="N34" s="22"/>
      <c r="O34" s="22"/>
      <c r="P34" s="22"/>
    </row>
    <row r="35" spans="1:16" ht="39" customHeight="1" x14ac:dyDescent="0.15">
      <c r="A35" s="22"/>
      <c r="B35" s="35"/>
      <c r="C35" s="1178" t="s">
        <v>527</v>
      </c>
      <c r="D35" s="1179"/>
      <c r="E35" s="1180"/>
      <c r="F35" s="36">
        <v>6.92</v>
      </c>
      <c r="G35" s="37">
        <v>5.51</v>
      </c>
      <c r="H35" s="37">
        <v>7.15</v>
      </c>
      <c r="I35" s="37">
        <v>6.48</v>
      </c>
      <c r="J35" s="38">
        <v>5.95</v>
      </c>
      <c r="K35" s="22"/>
      <c r="L35" s="22"/>
      <c r="M35" s="22"/>
      <c r="N35" s="22"/>
      <c r="O35" s="22"/>
      <c r="P35" s="22"/>
    </row>
    <row r="36" spans="1:16" ht="39" customHeight="1" x14ac:dyDescent="0.15">
      <c r="A36" s="22"/>
      <c r="B36" s="35"/>
      <c r="C36" s="1178" t="s">
        <v>528</v>
      </c>
      <c r="D36" s="1179"/>
      <c r="E36" s="1180"/>
      <c r="F36" s="36">
        <v>4.3499999999999996</v>
      </c>
      <c r="G36" s="37">
        <v>4.8</v>
      </c>
      <c r="H36" s="37">
        <v>4.96</v>
      </c>
      <c r="I36" s="37">
        <v>4.5</v>
      </c>
      <c r="J36" s="38">
        <v>4.3099999999999996</v>
      </c>
      <c r="K36" s="22"/>
      <c r="L36" s="22"/>
      <c r="M36" s="22"/>
      <c r="N36" s="22"/>
      <c r="O36" s="22"/>
      <c r="P36" s="22"/>
    </row>
    <row r="37" spans="1:16" ht="39" customHeight="1" x14ac:dyDescent="0.15">
      <c r="A37" s="22"/>
      <c r="B37" s="35"/>
      <c r="C37" s="1178" t="s">
        <v>529</v>
      </c>
      <c r="D37" s="1179"/>
      <c r="E37" s="1180"/>
      <c r="F37" s="36">
        <v>2.87</v>
      </c>
      <c r="G37" s="37">
        <v>2.08</v>
      </c>
      <c r="H37" s="37">
        <v>1.26</v>
      </c>
      <c r="I37" s="37">
        <v>1.96</v>
      </c>
      <c r="J37" s="38">
        <v>2.37</v>
      </c>
      <c r="K37" s="22"/>
      <c r="L37" s="22"/>
      <c r="M37" s="22"/>
      <c r="N37" s="22"/>
      <c r="O37" s="22"/>
      <c r="P37" s="22"/>
    </row>
    <row r="38" spans="1:16" ht="39" customHeight="1" x14ac:dyDescent="0.15">
      <c r="A38" s="22"/>
      <c r="B38" s="35"/>
      <c r="C38" s="1178" t="s">
        <v>530</v>
      </c>
      <c r="D38" s="1179"/>
      <c r="E38" s="1180"/>
      <c r="F38" s="36">
        <v>2.41</v>
      </c>
      <c r="G38" s="37">
        <v>2.4</v>
      </c>
      <c r="H38" s="37">
        <v>1.78</v>
      </c>
      <c r="I38" s="37">
        <v>1.7</v>
      </c>
      <c r="J38" s="38">
        <v>1.47</v>
      </c>
      <c r="K38" s="22"/>
      <c r="L38" s="22"/>
      <c r="M38" s="22"/>
      <c r="N38" s="22"/>
      <c r="O38" s="22"/>
      <c r="P38" s="22"/>
    </row>
    <row r="39" spans="1:16" ht="39" customHeight="1" x14ac:dyDescent="0.15">
      <c r="A39" s="22"/>
      <c r="B39" s="35"/>
      <c r="C39" s="1178" t="s">
        <v>531</v>
      </c>
      <c r="D39" s="1179"/>
      <c r="E39" s="1180"/>
      <c r="F39" s="36">
        <v>0.14000000000000001</v>
      </c>
      <c r="G39" s="37">
        <v>0.22</v>
      </c>
      <c r="H39" s="37">
        <v>0.04</v>
      </c>
      <c r="I39" s="37">
        <v>0.82</v>
      </c>
      <c r="J39" s="38">
        <v>0.08</v>
      </c>
      <c r="K39" s="22"/>
      <c r="L39" s="22"/>
      <c r="M39" s="22"/>
      <c r="N39" s="22"/>
      <c r="O39" s="22"/>
      <c r="P39" s="22"/>
    </row>
    <row r="40" spans="1:16" ht="39" customHeight="1" x14ac:dyDescent="0.15">
      <c r="A40" s="22"/>
      <c r="B40" s="35"/>
      <c r="C40" s="1178" t="s">
        <v>532</v>
      </c>
      <c r="D40" s="1179"/>
      <c r="E40" s="1180"/>
      <c r="F40" s="36">
        <v>0.01</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534</v>
      </c>
      <c r="D43" s="1182"/>
      <c r="E43" s="1183"/>
      <c r="F43" s="41">
        <v>0.09</v>
      </c>
      <c r="G43" s="42">
        <v>0.06</v>
      </c>
      <c r="H43" s="42">
        <v>7.0000000000000007E-2</v>
      </c>
      <c r="I43" s="42">
        <v>0</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179</v>
      </c>
      <c r="L45" s="60">
        <v>213</v>
      </c>
      <c r="M45" s="60">
        <v>216</v>
      </c>
      <c r="N45" s="60">
        <v>365</v>
      </c>
      <c r="O45" s="61">
        <v>427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80</v>
      </c>
      <c r="L48" s="64">
        <v>55</v>
      </c>
      <c r="M48" s="64">
        <v>66</v>
      </c>
      <c r="N48" s="64">
        <v>102</v>
      </c>
      <c r="O48" s="65">
        <v>127</v>
      </c>
      <c r="P48" s="48"/>
      <c r="Q48" s="48"/>
      <c r="R48" s="48"/>
      <c r="S48" s="48"/>
      <c r="T48" s="48"/>
      <c r="U48" s="48"/>
    </row>
    <row r="49" spans="1:21" ht="30.75" customHeight="1" x14ac:dyDescent="0.15">
      <c r="A49" s="48"/>
      <c r="B49" s="1196"/>
      <c r="C49" s="1197"/>
      <c r="D49" s="62"/>
      <c r="E49" s="1188" t="s">
        <v>16</v>
      </c>
      <c r="F49" s="1188"/>
      <c r="G49" s="1188"/>
      <c r="H49" s="1188"/>
      <c r="I49" s="1188"/>
      <c r="J49" s="1189"/>
      <c r="K49" s="63">
        <v>43</v>
      </c>
      <c r="L49" s="64">
        <v>46</v>
      </c>
      <c r="M49" s="64">
        <v>44</v>
      </c>
      <c r="N49" s="64">
        <v>38</v>
      </c>
      <c r="O49" s="65">
        <v>40</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205</v>
      </c>
      <c r="L52" s="64">
        <v>209</v>
      </c>
      <c r="M52" s="64">
        <v>247</v>
      </c>
      <c r="N52" s="64">
        <v>386</v>
      </c>
      <c r="O52" s="65">
        <v>446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98</v>
      </c>
      <c r="L53" s="69">
        <v>105</v>
      </c>
      <c r="M53" s="69">
        <v>79</v>
      </c>
      <c r="N53" s="69">
        <v>119</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2411</v>
      </c>
      <c r="J41" s="83">
        <v>3084</v>
      </c>
      <c r="K41" s="83">
        <v>3365</v>
      </c>
      <c r="L41" s="83">
        <v>3315</v>
      </c>
      <c r="M41" s="84">
        <v>4028</v>
      </c>
    </row>
    <row r="42" spans="2:13" ht="27.75" customHeight="1" x14ac:dyDescent="0.15">
      <c r="B42" s="1204"/>
      <c r="C42" s="1205"/>
      <c r="D42" s="85"/>
      <c r="E42" s="1210" t="s">
        <v>26</v>
      </c>
      <c r="F42" s="1210"/>
      <c r="G42" s="1210"/>
      <c r="H42" s="1211"/>
      <c r="I42" s="86" t="s">
        <v>479</v>
      </c>
      <c r="J42" s="87" t="s">
        <v>479</v>
      </c>
      <c r="K42" s="87" t="s">
        <v>479</v>
      </c>
      <c r="L42" s="87" t="s">
        <v>479</v>
      </c>
      <c r="M42" s="88" t="s">
        <v>479</v>
      </c>
    </row>
    <row r="43" spans="2:13" ht="27.75" customHeight="1" x14ac:dyDescent="0.15">
      <c r="B43" s="1204"/>
      <c r="C43" s="1205"/>
      <c r="D43" s="85"/>
      <c r="E43" s="1210" t="s">
        <v>27</v>
      </c>
      <c r="F43" s="1210"/>
      <c r="G43" s="1210"/>
      <c r="H43" s="1211"/>
      <c r="I43" s="86">
        <v>1173</v>
      </c>
      <c r="J43" s="87">
        <v>1056</v>
      </c>
      <c r="K43" s="87">
        <v>969</v>
      </c>
      <c r="L43" s="87">
        <v>910</v>
      </c>
      <c r="M43" s="88">
        <v>1000</v>
      </c>
    </row>
    <row r="44" spans="2:13" ht="27.75" customHeight="1" x14ac:dyDescent="0.15">
      <c r="B44" s="1204"/>
      <c r="C44" s="1205"/>
      <c r="D44" s="85"/>
      <c r="E44" s="1210" t="s">
        <v>28</v>
      </c>
      <c r="F44" s="1210"/>
      <c r="G44" s="1210"/>
      <c r="H44" s="1211"/>
      <c r="I44" s="86">
        <v>434</v>
      </c>
      <c r="J44" s="87">
        <v>394</v>
      </c>
      <c r="K44" s="87">
        <v>436</v>
      </c>
      <c r="L44" s="87">
        <v>391</v>
      </c>
      <c r="M44" s="88">
        <v>348</v>
      </c>
    </row>
    <row r="45" spans="2:13" ht="27.75" customHeight="1" x14ac:dyDescent="0.15">
      <c r="B45" s="1204"/>
      <c r="C45" s="1205"/>
      <c r="D45" s="85"/>
      <c r="E45" s="1210" t="s">
        <v>29</v>
      </c>
      <c r="F45" s="1210"/>
      <c r="G45" s="1210"/>
      <c r="H45" s="1211"/>
      <c r="I45" s="86">
        <v>1107</v>
      </c>
      <c r="J45" s="87">
        <v>1125</v>
      </c>
      <c r="K45" s="87">
        <v>1096</v>
      </c>
      <c r="L45" s="87">
        <v>1074</v>
      </c>
      <c r="M45" s="88">
        <v>1035</v>
      </c>
    </row>
    <row r="46" spans="2:13" ht="27.75" customHeight="1" x14ac:dyDescent="0.15">
      <c r="B46" s="1204"/>
      <c r="C46" s="1205"/>
      <c r="D46" s="89"/>
      <c r="E46" s="1210" t="s">
        <v>30</v>
      </c>
      <c r="F46" s="1210"/>
      <c r="G46" s="1210"/>
      <c r="H46" s="1211"/>
      <c r="I46" s="86">
        <v>30</v>
      </c>
      <c r="J46" s="87">
        <v>34</v>
      </c>
      <c r="K46" s="87">
        <v>29</v>
      </c>
      <c r="L46" s="87">
        <v>25</v>
      </c>
      <c r="M46" s="88">
        <v>20</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2386</v>
      </c>
      <c r="J50" s="87">
        <v>2237</v>
      </c>
      <c r="K50" s="87">
        <v>2295</v>
      </c>
      <c r="L50" s="87">
        <v>2455</v>
      </c>
      <c r="M50" s="88">
        <v>2540</v>
      </c>
    </row>
    <row r="51" spans="2:13" ht="27.75" customHeight="1" x14ac:dyDescent="0.15">
      <c r="B51" s="1204"/>
      <c r="C51" s="1205"/>
      <c r="D51" s="85"/>
      <c r="E51" s="1210" t="s">
        <v>36</v>
      </c>
      <c r="F51" s="1210"/>
      <c r="G51" s="1210"/>
      <c r="H51" s="1211"/>
      <c r="I51" s="86">
        <v>20</v>
      </c>
      <c r="J51" s="87">
        <v>11</v>
      </c>
      <c r="K51" s="87">
        <v>5</v>
      </c>
      <c r="L51" s="87">
        <v>2</v>
      </c>
      <c r="M51" s="88">
        <v>1</v>
      </c>
    </row>
    <row r="52" spans="2:13" ht="27.75" customHeight="1" x14ac:dyDescent="0.15">
      <c r="B52" s="1206"/>
      <c r="C52" s="1207"/>
      <c r="D52" s="85"/>
      <c r="E52" s="1210" t="s">
        <v>37</v>
      </c>
      <c r="F52" s="1210"/>
      <c r="G52" s="1210"/>
      <c r="H52" s="1211"/>
      <c r="I52" s="86">
        <v>3329</v>
      </c>
      <c r="J52" s="87">
        <v>3980</v>
      </c>
      <c r="K52" s="87">
        <v>4246</v>
      </c>
      <c r="L52" s="87">
        <v>4238</v>
      </c>
      <c r="M52" s="88">
        <v>4283</v>
      </c>
    </row>
    <row r="53" spans="2:13" ht="27.75" customHeight="1" thickBot="1" x14ac:dyDescent="0.2">
      <c r="B53" s="1217" t="s">
        <v>38</v>
      </c>
      <c r="C53" s="1218"/>
      <c r="D53" s="92"/>
      <c r="E53" s="1219" t="s">
        <v>39</v>
      </c>
      <c r="F53" s="1219"/>
      <c r="G53" s="1219"/>
      <c r="H53" s="1220"/>
      <c r="I53" s="93">
        <v>-581</v>
      </c>
      <c r="J53" s="94">
        <v>-536</v>
      </c>
      <c r="K53" s="94">
        <v>-651</v>
      </c>
      <c r="L53" s="94">
        <v>-980</v>
      </c>
      <c r="M53" s="95">
        <v>-394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21" t="s">
        <v>569</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562</v>
      </c>
      <c r="H51" s="1234"/>
      <c r="I51" s="1239" t="s">
        <v>563</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568</v>
      </c>
      <c r="J53" s="1243"/>
      <c r="K53" s="1250"/>
      <c r="L53" s="1250"/>
      <c r="M53" s="1250"/>
      <c r="N53" s="1252">
        <v>52.9</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564</v>
      </c>
      <c r="H55" s="1245"/>
      <c r="I55" s="1243" t="s">
        <v>563</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568</v>
      </c>
      <c r="J57" s="1253"/>
      <c r="K57" s="1250"/>
      <c r="L57" s="1250"/>
      <c r="M57" s="1250"/>
      <c r="N57" s="1252">
        <v>57.1</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21" t="s">
        <v>570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562</v>
      </c>
      <c r="H73" s="1234"/>
      <c r="I73" s="1239" t="s">
        <v>563</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567</v>
      </c>
      <c r="J75" s="1243"/>
      <c r="K75" s="1252">
        <v>6.3</v>
      </c>
      <c r="L75" s="1252">
        <v>6.3</v>
      </c>
      <c r="M75" s="1252">
        <v>5.8</v>
      </c>
      <c r="N75" s="1252">
        <v>6.2</v>
      </c>
      <c r="O75" s="1252">
        <v>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564</v>
      </c>
      <c r="H77" s="1245"/>
      <c r="I77" s="1243" t="s">
        <v>563</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567</v>
      </c>
      <c r="J79" s="1253"/>
      <c r="K79" s="1256">
        <v>9.6999999999999993</v>
      </c>
      <c r="L79" s="1256">
        <v>8.6</v>
      </c>
      <c r="M79" s="1256">
        <v>7.7</v>
      </c>
      <c r="N79" s="1256">
        <v>6.4</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140717</v>
      </c>
      <c r="E3" s="118"/>
      <c r="F3" s="119">
        <v>185018</v>
      </c>
      <c r="G3" s="120"/>
      <c r="H3" s="121"/>
    </row>
    <row r="4" spans="1:8" x14ac:dyDescent="0.15">
      <c r="A4" s="122"/>
      <c r="B4" s="123"/>
      <c r="C4" s="124"/>
      <c r="D4" s="125">
        <v>62979</v>
      </c>
      <c r="E4" s="126"/>
      <c r="F4" s="127">
        <v>95064</v>
      </c>
      <c r="G4" s="128"/>
      <c r="H4" s="129"/>
    </row>
    <row r="5" spans="1:8" x14ac:dyDescent="0.15">
      <c r="A5" s="110" t="s">
        <v>512</v>
      </c>
      <c r="B5" s="115"/>
      <c r="C5" s="116"/>
      <c r="D5" s="117">
        <v>315543</v>
      </c>
      <c r="E5" s="118"/>
      <c r="F5" s="119">
        <v>238802</v>
      </c>
      <c r="G5" s="120"/>
      <c r="H5" s="121"/>
    </row>
    <row r="6" spans="1:8" x14ac:dyDescent="0.15">
      <c r="A6" s="122"/>
      <c r="B6" s="123"/>
      <c r="C6" s="124"/>
      <c r="D6" s="125">
        <v>266505</v>
      </c>
      <c r="E6" s="126"/>
      <c r="F6" s="127">
        <v>128562</v>
      </c>
      <c r="G6" s="128"/>
      <c r="H6" s="129"/>
    </row>
    <row r="7" spans="1:8" x14ac:dyDescent="0.15">
      <c r="A7" s="110" t="s">
        <v>513</v>
      </c>
      <c r="B7" s="115"/>
      <c r="C7" s="116"/>
      <c r="D7" s="117">
        <v>216784</v>
      </c>
      <c r="E7" s="118"/>
      <c r="F7" s="119">
        <v>288550</v>
      </c>
      <c r="G7" s="120"/>
      <c r="H7" s="121"/>
    </row>
    <row r="8" spans="1:8" x14ac:dyDescent="0.15">
      <c r="A8" s="122"/>
      <c r="B8" s="123"/>
      <c r="C8" s="124"/>
      <c r="D8" s="125">
        <v>195713</v>
      </c>
      <c r="E8" s="126"/>
      <c r="F8" s="127">
        <v>141525</v>
      </c>
      <c r="G8" s="128"/>
      <c r="H8" s="129"/>
    </row>
    <row r="9" spans="1:8" x14ac:dyDescent="0.15">
      <c r="A9" s="110" t="s">
        <v>514</v>
      </c>
      <c r="B9" s="115"/>
      <c r="C9" s="116"/>
      <c r="D9" s="117">
        <v>103855</v>
      </c>
      <c r="E9" s="118"/>
      <c r="F9" s="119">
        <v>287914</v>
      </c>
      <c r="G9" s="120"/>
      <c r="H9" s="121"/>
    </row>
    <row r="10" spans="1:8" x14ac:dyDescent="0.15">
      <c r="A10" s="122"/>
      <c r="B10" s="123"/>
      <c r="C10" s="124"/>
      <c r="D10" s="125">
        <v>87861</v>
      </c>
      <c r="E10" s="126"/>
      <c r="F10" s="127">
        <v>146531</v>
      </c>
      <c r="G10" s="128"/>
      <c r="H10" s="129"/>
    </row>
    <row r="11" spans="1:8" x14ac:dyDescent="0.15">
      <c r="A11" s="110" t="s">
        <v>515</v>
      </c>
      <c r="B11" s="115"/>
      <c r="C11" s="116"/>
      <c r="D11" s="117">
        <v>355267</v>
      </c>
      <c r="E11" s="118"/>
      <c r="F11" s="119">
        <v>310300</v>
      </c>
      <c r="G11" s="120"/>
      <c r="H11" s="121"/>
    </row>
    <row r="12" spans="1:8" x14ac:dyDescent="0.15">
      <c r="A12" s="122"/>
      <c r="B12" s="123"/>
      <c r="C12" s="130"/>
      <c r="D12" s="125">
        <v>325001</v>
      </c>
      <c r="E12" s="126"/>
      <c r="F12" s="127">
        <v>157576</v>
      </c>
      <c r="G12" s="128"/>
      <c r="H12" s="129"/>
    </row>
    <row r="13" spans="1:8" x14ac:dyDescent="0.15">
      <c r="A13" s="110"/>
      <c r="B13" s="115"/>
      <c r="C13" s="131"/>
      <c r="D13" s="132">
        <v>226433</v>
      </c>
      <c r="E13" s="133"/>
      <c r="F13" s="134">
        <v>262117</v>
      </c>
      <c r="G13" s="135"/>
      <c r="H13" s="121"/>
    </row>
    <row r="14" spans="1:8" x14ac:dyDescent="0.15">
      <c r="A14" s="122"/>
      <c r="B14" s="123"/>
      <c r="C14" s="124"/>
      <c r="D14" s="125">
        <v>187612</v>
      </c>
      <c r="E14" s="126"/>
      <c r="F14" s="127">
        <v>133852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6.92</v>
      </c>
      <c r="C19" s="136">
        <f>ROUND(VALUE(SUBSTITUTE(実質収支比率等に係る経年分析!G$48,"▲","-")),2)</f>
        <v>5.51</v>
      </c>
      <c r="D19" s="136">
        <f>ROUND(VALUE(SUBSTITUTE(実質収支比率等に係る経年分析!H$48,"▲","-")),2)</f>
        <v>7.15</v>
      </c>
      <c r="E19" s="136">
        <f>ROUND(VALUE(SUBSTITUTE(実質収支比率等に係る経年分析!I$48,"▲","-")),2)</f>
        <v>6.48</v>
      </c>
      <c r="F19" s="136">
        <f>ROUND(VALUE(SUBSTITUTE(実質収支比率等に係る経年分析!J$48,"▲","-")),2)</f>
        <v>5.95</v>
      </c>
    </row>
    <row r="20" spans="1:11" x14ac:dyDescent="0.15">
      <c r="A20" s="136" t="s">
        <v>44</v>
      </c>
      <c r="B20" s="136">
        <f>ROUND(VALUE(SUBSTITUTE(実質収支比率等に係る経年分析!F$47,"▲","-")),2)</f>
        <v>42.9</v>
      </c>
      <c r="C20" s="136">
        <f>ROUND(VALUE(SUBSTITUTE(実質収支比率等に係る経年分析!G$47,"▲","-")),2)</f>
        <v>39.42</v>
      </c>
      <c r="D20" s="136">
        <f>ROUND(VALUE(SUBSTITUTE(実質収支比率等に係る経年分析!H$47,"▲","-")),2)</f>
        <v>42.09</v>
      </c>
      <c r="E20" s="136">
        <f>ROUND(VALUE(SUBSTITUTE(実質収支比率等に係る経年分析!I$47,"▲","-")),2)</f>
        <v>37.75</v>
      </c>
      <c r="F20" s="136">
        <f>ROUND(VALUE(SUBSTITUTE(実質収支比率等に係る経年分析!J$47,"▲","-")),2)</f>
        <v>33.33</v>
      </c>
    </row>
    <row r="21" spans="1:11" x14ac:dyDescent="0.15">
      <c r="A21" s="136" t="s">
        <v>45</v>
      </c>
      <c r="B21" s="136">
        <f>IF(ISNUMBER(VALUE(SUBSTITUTE(実質収支比率等に係る経年分析!F$49,"▲","-"))),ROUND(VALUE(SUBSTITUTE(実質収支比率等に係る経年分析!F$49,"▲","-")),2),NA())</f>
        <v>0.42</v>
      </c>
      <c r="C21" s="136">
        <f>IF(ISNUMBER(VALUE(SUBSTITUTE(実質収支比率等に係る経年分析!G$49,"▲","-"))),ROUND(VALUE(SUBSTITUTE(実質収支比率等に係る経年分析!G$49,"▲","-")),2),NA())</f>
        <v>-8.17</v>
      </c>
      <c r="D21" s="136">
        <f>IF(ISNUMBER(VALUE(SUBSTITUTE(実質収支比率等に係る経年分析!H$49,"▲","-"))),ROUND(VALUE(SUBSTITUTE(実質収支比率等に係る経年分析!H$49,"▲","-")),2),NA())</f>
        <v>1.77</v>
      </c>
      <c r="E21" s="136">
        <f>IF(ISNUMBER(VALUE(SUBSTITUTE(実質収支比率等に係る経年分析!I$49,"▲","-"))),ROUND(VALUE(SUBSTITUTE(実質収支比率等に係る経年分析!I$49,"▲","-")),2),NA())</f>
        <v>-3.15</v>
      </c>
      <c r="F21" s="136">
        <f>IF(ISNUMBER(VALUE(SUBSTITUTE(実質収支比率等に係る経年分析!J$49,"▲","-"))),ROUND(VALUE(SUBSTITUTE(実質収支比率等に係る経年分析!J$49,"▲","-")),2),NA())</f>
        <v>-7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1.78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1.47</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2.37</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4.3499999999999996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4.3099999999999996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5.51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5.95</v>
      </c>
    </row>
    <row r="36" spans="1:16" x14ac:dyDescent="0.15">
      <c r="A36" s="137" t="str">
        <f>IF(連結実質赤字比率に係る赤字・黒字の構成分析!C$34="",NA(),連結実質赤字比率に係る赤字・黒字の構成分析!C$34)</f>
        <v>観光施設事業会計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19.32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27.19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39.75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45.72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56.97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205</v>
      </c>
      <c r="E42" s="138"/>
      <c r="F42" s="138"/>
      <c r="G42" s="138">
        <f>'実質公債費比率（分子）の構造'!L$52</f>
        <v>209</v>
      </c>
      <c r="H42" s="138"/>
      <c r="I42" s="138"/>
      <c r="J42" s="138">
        <f>'実質公債費比率（分子）の構造'!M$52</f>
        <v>247</v>
      </c>
      <c r="K42" s="138"/>
      <c r="L42" s="138"/>
      <c r="M42" s="138">
        <f>'実質公債費比率（分子）の構造'!N$52</f>
        <v>386</v>
      </c>
      <c r="N42" s="138"/>
      <c r="O42" s="138"/>
      <c r="P42" s="138">
        <f>'実質公債費比率（分子）の構造'!O$52</f>
        <v>446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43</v>
      </c>
      <c r="C45" s="138"/>
      <c r="D45" s="138"/>
      <c r="E45" s="138">
        <f>'実質公債費比率（分子）の構造'!L$49</f>
        <v>46</v>
      </c>
      <c r="F45" s="138"/>
      <c r="G45" s="138"/>
      <c r="H45" s="138">
        <f>'実質公債費比率（分子）の構造'!M$49</f>
        <v>44</v>
      </c>
      <c r="I45" s="138"/>
      <c r="J45" s="138"/>
      <c r="K45" s="138">
        <f>'実質公債費比率（分子）の構造'!N$49</f>
        <v>38</v>
      </c>
      <c r="L45" s="138"/>
      <c r="M45" s="138"/>
      <c r="N45" s="138">
        <f>'実質公債費比率（分子）の構造'!O$49</f>
        <v>40</v>
      </c>
      <c r="O45" s="138"/>
      <c r="P45" s="138"/>
    </row>
    <row r="46" spans="1:16" x14ac:dyDescent="0.15">
      <c r="A46" s="138" t="s">
        <v>56</v>
      </c>
      <c r="B46" s="138">
        <f>'実質公債費比率（分子）の構造'!K$48</f>
        <v>80</v>
      </c>
      <c r="C46" s="138"/>
      <c r="D46" s="138"/>
      <c r="E46" s="138">
        <f>'実質公債費比率（分子）の構造'!L$48</f>
        <v>55</v>
      </c>
      <c r="F46" s="138"/>
      <c r="G46" s="138"/>
      <c r="H46" s="138">
        <f>'実質公債費比率（分子）の構造'!M$48</f>
        <v>66</v>
      </c>
      <c r="I46" s="138"/>
      <c r="J46" s="138"/>
      <c r="K46" s="138">
        <f>'実質公債費比率（分子）の構造'!N$48</f>
        <v>102</v>
      </c>
      <c r="L46" s="138"/>
      <c r="M46" s="138"/>
      <c r="N46" s="138">
        <f>'実質公債費比率（分子）の構造'!O$48</f>
        <v>127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179</v>
      </c>
      <c r="C49" s="138"/>
      <c r="D49" s="138"/>
      <c r="E49" s="138">
        <f>'実質公債費比率（分子）の構造'!L$45</f>
        <v>213</v>
      </c>
      <c r="F49" s="138"/>
      <c r="G49" s="138"/>
      <c r="H49" s="138">
        <f>'実質公債費比率（分子）の構造'!M$45</f>
        <v>216</v>
      </c>
      <c r="I49" s="138"/>
      <c r="J49" s="138"/>
      <c r="K49" s="138">
        <f>'実質公債費比率（分子）の構造'!N$45</f>
        <v>365</v>
      </c>
      <c r="L49" s="138"/>
      <c r="M49" s="138"/>
      <c r="N49" s="138">
        <f>'実質公債費比率（分子）の構造'!O$45</f>
        <v>427</v>
      </c>
      <c r="O49" s="138"/>
      <c r="P49" s="138"/>
    </row>
    <row r="50" spans="1:16" x14ac:dyDescent="0.15">
      <c r="A50" s="138" t="s">
        <v>60</v>
      </c>
      <c r="B50" s="138" t="e">
        <f>NA()</f>
        <v>#N/A</v>
      </c>
      <c r="C50" s="138">
        <f>IF(ISNUMBER('実質公債費比率（分子）の構造'!K$53),'実質公債費比率（分子）の構造'!K$53,NA())</f>
        <v>98</v>
      </c>
      <c r="D50" s="138" t="e">
        <f>NA()</f>
        <v>#N/A</v>
      </c>
      <c r="E50" s="138" t="e">
        <f>NA()</f>
        <v>#N/A</v>
      </c>
      <c r="F50" s="138">
        <f>IF(ISNUMBER('実質公債費比率（分子）の構造'!L$53),'実質公債費比率（分子）の構造'!L$53,NA())</f>
        <v>105</v>
      </c>
      <c r="G50" s="138" t="e">
        <f>NA()</f>
        <v>#N/A</v>
      </c>
      <c r="H50" s="138" t="e">
        <f>NA()</f>
        <v>#N/A</v>
      </c>
      <c r="I50" s="138">
        <f>IF(ISNUMBER('実質公債費比率（分子）の構造'!M$53),'実質公債費比率（分子）の構造'!M$53,NA())</f>
        <v>79</v>
      </c>
      <c r="J50" s="138" t="e">
        <f>NA()</f>
        <v>#N/A</v>
      </c>
      <c r="K50" s="138" t="e">
        <f>NA()</f>
        <v>#N/A</v>
      </c>
      <c r="L50" s="138">
        <f>IF(ISNUMBER('実質公債費比率（分子）の構造'!N$53),'実質公債費比率（分子）の構造'!N$53,NA())</f>
        <v>119</v>
      </c>
      <c r="M50" s="138" t="e">
        <f>NA()</f>
        <v>#N/A</v>
      </c>
      <c r="N50" s="138" t="e">
        <f>NA()</f>
        <v>#N/A</v>
      </c>
      <c r="O50" s="138">
        <f>IF(ISNUMBER('実質公債費比率（分子）の構造'!O$53),'実質公債費比率（分子）の構造'!O$53,NA())</f>
        <v>148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3329</v>
      </c>
      <c r="E56" s="137"/>
      <c r="F56" s="137"/>
      <c r="G56" s="137">
        <f>'将来負担比率（分子）の構造'!J$52</f>
        <v>3980</v>
      </c>
      <c r="H56" s="137"/>
      <c r="I56" s="137"/>
      <c r="J56" s="137">
        <f>'将来負担比率（分子）の構造'!K$52</f>
        <v>4246</v>
      </c>
      <c r="K56" s="137"/>
      <c r="L56" s="137"/>
      <c r="M56" s="137">
        <f>'将来負担比率（分子）の構造'!L$52</f>
        <v>4238</v>
      </c>
      <c r="N56" s="137"/>
      <c r="O56" s="137"/>
      <c r="P56" s="137">
        <f>'将来負担比率（分子）の構造'!M$52</f>
        <v>4283</v>
      </c>
    </row>
    <row r="57" spans="1:16" x14ac:dyDescent="0.15">
      <c r="A57" s="137" t="s">
        <v>36</v>
      </c>
      <c r="B57" s="137"/>
      <c r="C57" s="137"/>
      <c r="D57" s="137">
        <f>'将来負担比率（分子）の構造'!I$51</f>
        <v>20</v>
      </c>
      <c r="E57" s="137"/>
      <c r="F57" s="137"/>
      <c r="G57" s="137">
        <f>'将来負担比率（分子）の構造'!J$51</f>
        <v>11</v>
      </c>
      <c r="H57" s="137"/>
      <c r="I57" s="137"/>
      <c r="J57" s="137">
        <f>'将来負担比率（分子）の構造'!K$51</f>
        <v>5</v>
      </c>
      <c r="K57" s="137"/>
      <c r="L57" s="137"/>
      <c r="M57" s="137">
        <f>'将来負担比率（分子）の構造'!L$51</f>
        <v>2</v>
      </c>
      <c r="N57" s="137"/>
      <c r="O57" s="137"/>
      <c r="P57" s="137">
        <f>'将来負担比率（分子）の構造'!M$51</f>
        <v>1</v>
      </c>
    </row>
    <row r="58" spans="1:16" x14ac:dyDescent="0.15">
      <c r="A58" s="137" t="s">
        <v>35</v>
      </c>
      <c r="B58" s="137"/>
      <c r="C58" s="137"/>
      <c r="D58" s="137">
        <f>'将来負担比率（分子）の構造'!I$50</f>
        <v>2386</v>
      </c>
      <c r="E58" s="137"/>
      <c r="F58" s="137"/>
      <c r="G58" s="137">
        <f>'将来負担比率（分子）の構造'!J$50</f>
        <v>2237</v>
      </c>
      <c r="H58" s="137"/>
      <c r="I58" s="137"/>
      <c r="J58" s="137">
        <f>'将来負担比率（分子）の構造'!K$50</f>
        <v>2295</v>
      </c>
      <c r="K58" s="137"/>
      <c r="L58" s="137"/>
      <c r="M58" s="137">
        <f>'将来負担比率（分子）の構造'!L$50</f>
        <v>2455</v>
      </c>
      <c r="N58" s="137"/>
      <c r="O58" s="137"/>
      <c r="P58" s="137">
        <f>'将来負担比率（分子）の構造'!M$50</f>
        <v>2540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30</v>
      </c>
      <c r="C61" s="137"/>
      <c r="D61" s="137"/>
      <c r="E61" s="137">
        <f>'将来負担比率（分子）の構造'!J$46</f>
        <v>34</v>
      </c>
      <c r="F61" s="137"/>
      <c r="G61" s="137"/>
      <c r="H61" s="137">
        <f>'将来負担比率（分子）の構造'!K$46</f>
        <v>29</v>
      </c>
      <c r="I61" s="137"/>
      <c r="J61" s="137"/>
      <c r="K61" s="137">
        <f>'将来負担比率（分子）の構造'!L$46</f>
        <v>25</v>
      </c>
      <c r="L61" s="137"/>
      <c r="M61" s="137"/>
      <c r="N61" s="137">
        <f>'将来負担比率（分子）の構造'!M$46</f>
        <v>20</v>
      </c>
      <c r="O61" s="137"/>
      <c r="P61" s="137"/>
    </row>
    <row r="62" spans="1:16" x14ac:dyDescent="0.15">
      <c r="A62" s="137" t="s">
        <v>29</v>
      </c>
      <c r="B62" s="137">
        <f>'将来負担比率（分子）の構造'!I$45</f>
        <v>1107</v>
      </c>
      <c r="C62" s="137"/>
      <c r="D62" s="137"/>
      <c r="E62" s="137">
        <f>'将来負担比率（分子）の構造'!J$45</f>
        <v>1125</v>
      </c>
      <c r="F62" s="137"/>
      <c r="G62" s="137"/>
      <c r="H62" s="137">
        <f>'将来負担比率（分子）の構造'!K$45</f>
        <v>1096</v>
      </c>
      <c r="I62" s="137"/>
      <c r="J62" s="137"/>
      <c r="K62" s="137">
        <f>'将来負担比率（分子）の構造'!L$45</f>
        <v>1074</v>
      </c>
      <c r="L62" s="137"/>
      <c r="M62" s="137"/>
      <c r="N62" s="137">
        <f>'将来負担比率（分子）の構造'!M$45</f>
        <v>1035</v>
      </c>
      <c r="O62" s="137"/>
      <c r="P62" s="137"/>
    </row>
    <row r="63" spans="1:16" x14ac:dyDescent="0.15">
      <c r="A63" s="137" t="s">
        <v>28</v>
      </c>
      <c r="B63" s="137">
        <f>'将来負担比率（分子）の構造'!I$44</f>
        <v>434</v>
      </c>
      <c r="C63" s="137"/>
      <c r="D63" s="137"/>
      <c r="E63" s="137">
        <f>'将来負担比率（分子）の構造'!J$44</f>
        <v>394</v>
      </c>
      <c r="F63" s="137"/>
      <c r="G63" s="137"/>
      <c r="H63" s="137">
        <f>'将来負担比率（分子）の構造'!K$44</f>
        <v>436</v>
      </c>
      <c r="I63" s="137"/>
      <c r="J63" s="137"/>
      <c r="K63" s="137">
        <f>'将来負担比率（分子）の構造'!L$44</f>
        <v>391</v>
      </c>
      <c r="L63" s="137"/>
      <c r="M63" s="137"/>
      <c r="N63" s="137">
        <f>'将来負担比率（分子）の構造'!M$44</f>
        <v>348</v>
      </c>
      <c r="O63" s="137"/>
      <c r="P63" s="137"/>
    </row>
    <row r="64" spans="1:16" x14ac:dyDescent="0.15">
      <c r="A64" s="137" t="s">
        <v>27</v>
      </c>
      <c r="B64" s="137">
        <f>'将来負担比率（分子）の構造'!I$43</f>
        <v>1173</v>
      </c>
      <c r="C64" s="137"/>
      <c r="D64" s="137"/>
      <c r="E64" s="137">
        <f>'将来負担比率（分子）の構造'!J$43</f>
        <v>1056</v>
      </c>
      <c r="F64" s="137"/>
      <c r="G64" s="137"/>
      <c r="H64" s="137">
        <f>'将来負担比率（分子）の構造'!K$43</f>
        <v>969</v>
      </c>
      <c r="I64" s="137"/>
      <c r="J64" s="137"/>
      <c r="K64" s="137">
        <f>'将来負担比率（分子）の構造'!L$43</f>
        <v>910</v>
      </c>
      <c r="L64" s="137"/>
      <c r="M64" s="137"/>
      <c r="N64" s="137">
        <f>'将来負担比率（分子）の構造'!M$43</f>
        <v>1000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2411</v>
      </c>
      <c r="C66" s="137"/>
      <c r="D66" s="137"/>
      <c r="E66" s="137">
        <f>'将来負担比率（分子）の構造'!J$41</f>
        <v>3084</v>
      </c>
      <c r="F66" s="137"/>
      <c r="G66" s="137"/>
      <c r="H66" s="137">
        <f>'将来負担比率（分子）の構造'!K$41</f>
        <v>3365</v>
      </c>
      <c r="I66" s="137"/>
      <c r="J66" s="137"/>
      <c r="K66" s="137">
        <f>'将来負担比率（分子）の構造'!L$41</f>
        <v>3315</v>
      </c>
      <c r="L66" s="137"/>
      <c r="M66" s="137"/>
      <c r="N66" s="137">
        <f>'将来負担比率（分子）の構造'!M$41</f>
        <v>4028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413754</v>
      </c>
      <c r="S5" s="615"/>
      <c r="T5" s="615"/>
      <c r="U5" s="615"/>
      <c r="V5" s="615"/>
      <c r="W5" s="615"/>
      <c r="X5" s="615"/>
      <c r="Y5" s="616"/>
      <c r="Z5" s="617">
        <v>9.4</v>
      </c>
      <c r="AA5" s="617"/>
      <c r="AB5" s="617"/>
      <c r="AC5" s="617"/>
      <c r="AD5" s="618">
        <v>413754</v>
      </c>
      <c r="AE5" s="618"/>
      <c r="AF5" s="618"/>
      <c r="AG5" s="618"/>
      <c r="AH5" s="618"/>
      <c r="AI5" s="618"/>
      <c r="AJ5" s="618"/>
      <c r="AK5" s="618"/>
      <c r="AL5" s="619">
        <v>20.2</v>
      </c>
      <c r="AM5" s="620"/>
      <c r="AN5" s="620"/>
      <c r="AO5" s="621"/>
      <c r="AP5" s="611" t="s">
        <v>210</v>
      </c>
      <c r="AQ5" s="612"/>
      <c r="AR5" s="612"/>
      <c r="AS5" s="612"/>
      <c r="AT5" s="612"/>
      <c r="AU5" s="612"/>
      <c r="AV5" s="612"/>
      <c r="AW5" s="612"/>
      <c r="AX5" s="612"/>
      <c r="AY5" s="612"/>
      <c r="AZ5" s="612"/>
      <c r="BA5" s="612"/>
      <c r="BB5" s="612"/>
      <c r="BC5" s="612"/>
      <c r="BD5" s="612"/>
      <c r="BE5" s="612"/>
      <c r="BF5" s="613"/>
      <c r="BG5" s="625">
        <v>389517</v>
      </c>
      <c r="BH5" s="626"/>
      <c r="BI5" s="626"/>
      <c r="BJ5" s="626"/>
      <c r="BK5" s="626"/>
      <c r="BL5" s="626"/>
      <c r="BM5" s="626"/>
      <c r="BN5" s="627"/>
      <c r="BO5" s="628">
        <v>94.1</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36899</v>
      </c>
      <c r="S6" s="626"/>
      <c r="T6" s="626"/>
      <c r="U6" s="626"/>
      <c r="V6" s="626"/>
      <c r="W6" s="626"/>
      <c r="X6" s="626"/>
      <c r="Y6" s="627"/>
      <c r="Z6" s="628">
        <v>0.8</v>
      </c>
      <c r="AA6" s="628"/>
      <c r="AB6" s="628"/>
      <c r="AC6" s="628"/>
      <c r="AD6" s="629">
        <v>36899</v>
      </c>
      <c r="AE6" s="629"/>
      <c r="AF6" s="629"/>
      <c r="AG6" s="629"/>
      <c r="AH6" s="629"/>
      <c r="AI6" s="629"/>
      <c r="AJ6" s="629"/>
      <c r="AK6" s="629"/>
      <c r="AL6" s="630">
        <v>1.8</v>
      </c>
      <c r="AM6" s="631"/>
      <c r="AN6" s="631"/>
      <c r="AO6" s="632"/>
      <c r="AP6" s="622" t="s">
        <v>216</v>
      </c>
      <c r="AQ6" s="623"/>
      <c r="AR6" s="623"/>
      <c r="AS6" s="623"/>
      <c r="AT6" s="623"/>
      <c r="AU6" s="623"/>
      <c r="AV6" s="623"/>
      <c r="AW6" s="623"/>
      <c r="AX6" s="623"/>
      <c r="AY6" s="623"/>
      <c r="AZ6" s="623"/>
      <c r="BA6" s="623"/>
      <c r="BB6" s="623"/>
      <c r="BC6" s="623"/>
      <c r="BD6" s="623"/>
      <c r="BE6" s="623"/>
      <c r="BF6" s="624"/>
      <c r="BG6" s="625">
        <v>389517</v>
      </c>
      <c r="BH6" s="626"/>
      <c r="BI6" s="626"/>
      <c r="BJ6" s="626"/>
      <c r="BK6" s="626"/>
      <c r="BL6" s="626"/>
      <c r="BM6" s="626"/>
      <c r="BN6" s="627"/>
      <c r="BO6" s="628">
        <v>94.1</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31352</v>
      </c>
      <c r="CS6" s="626"/>
      <c r="CT6" s="626"/>
      <c r="CU6" s="626"/>
      <c r="CV6" s="626"/>
      <c r="CW6" s="626"/>
      <c r="CX6" s="626"/>
      <c r="CY6" s="627"/>
      <c r="CZ6" s="628">
        <v>0.7</v>
      </c>
      <c r="DA6" s="628"/>
      <c r="DB6" s="628"/>
      <c r="DC6" s="628"/>
      <c r="DD6" s="634" t="s">
        <v>211</v>
      </c>
      <c r="DE6" s="626"/>
      <c r="DF6" s="626"/>
      <c r="DG6" s="626"/>
      <c r="DH6" s="626"/>
      <c r="DI6" s="626"/>
      <c r="DJ6" s="626"/>
      <c r="DK6" s="626"/>
      <c r="DL6" s="626"/>
      <c r="DM6" s="626"/>
      <c r="DN6" s="626"/>
      <c r="DO6" s="626"/>
      <c r="DP6" s="627"/>
      <c r="DQ6" s="634">
        <v>31352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244</v>
      </c>
      <c r="S7" s="626"/>
      <c r="T7" s="626"/>
      <c r="U7" s="626"/>
      <c r="V7" s="626"/>
      <c r="W7" s="626"/>
      <c r="X7" s="626"/>
      <c r="Y7" s="627"/>
      <c r="Z7" s="628">
        <v>0</v>
      </c>
      <c r="AA7" s="628"/>
      <c r="AB7" s="628"/>
      <c r="AC7" s="628"/>
      <c r="AD7" s="629">
        <v>244</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114038</v>
      </c>
      <c r="BH7" s="626"/>
      <c r="BI7" s="626"/>
      <c r="BJ7" s="626"/>
      <c r="BK7" s="626"/>
      <c r="BL7" s="626"/>
      <c r="BM7" s="626"/>
      <c r="BN7" s="627"/>
      <c r="BO7" s="628">
        <v>27.6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621566</v>
      </c>
      <c r="CS7" s="626"/>
      <c r="CT7" s="626"/>
      <c r="CU7" s="626"/>
      <c r="CV7" s="626"/>
      <c r="CW7" s="626"/>
      <c r="CX7" s="626"/>
      <c r="CY7" s="627"/>
      <c r="CZ7" s="628">
        <v>14.6</v>
      </c>
      <c r="DA7" s="628"/>
      <c r="DB7" s="628"/>
      <c r="DC7" s="628"/>
      <c r="DD7" s="634">
        <v>50970</v>
      </c>
      <c r="DE7" s="626"/>
      <c r="DF7" s="626"/>
      <c r="DG7" s="626"/>
      <c r="DH7" s="626"/>
      <c r="DI7" s="626"/>
      <c r="DJ7" s="626"/>
      <c r="DK7" s="626"/>
      <c r="DL7" s="626"/>
      <c r="DM7" s="626"/>
      <c r="DN7" s="626"/>
      <c r="DO7" s="626"/>
      <c r="DP7" s="627"/>
      <c r="DQ7" s="634">
        <v>357994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753</v>
      </c>
      <c r="S8" s="626"/>
      <c r="T8" s="626"/>
      <c r="U8" s="626"/>
      <c r="V8" s="626"/>
      <c r="W8" s="626"/>
      <c r="X8" s="626"/>
      <c r="Y8" s="627"/>
      <c r="Z8" s="628">
        <v>0</v>
      </c>
      <c r="AA8" s="628"/>
      <c r="AB8" s="628"/>
      <c r="AC8" s="628"/>
      <c r="AD8" s="629">
        <v>753</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5959</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596598</v>
      </c>
      <c r="CS8" s="626"/>
      <c r="CT8" s="626"/>
      <c r="CU8" s="626"/>
      <c r="CV8" s="626"/>
      <c r="CW8" s="626"/>
      <c r="CX8" s="626"/>
      <c r="CY8" s="627"/>
      <c r="CZ8" s="628">
        <v>14</v>
      </c>
      <c r="DA8" s="628"/>
      <c r="DB8" s="628"/>
      <c r="DC8" s="628"/>
      <c r="DD8" s="634">
        <v>27158</v>
      </c>
      <c r="DE8" s="626"/>
      <c r="DF8" s="626"/>
      <c r="DG8" s="626"/>
      <c r="DH8" s="626"/>
      <c r="DI8" s="626"/>
      <c r="DJ8" s="626"/>
      <c r="DK8" s="626"/>
      <c r="DL8" s="626"/>
      <c r="DM8" s="626"/>
      <c r="DN8" s="626"/>
      <c r="DO8" s="626"/>
      <c r="DP8" s="627"/>
      <c r="DQ8" s="634">
        <v>399697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440</v>
      </c>
      <c r="S9" s="626"/>
      <c r="T9" s="626"/>
      <c r="U9" s="626"/>
      <c r="V9" s="626"/>
      <c r="W9" s="626"/>
      <c r="X9" s="626"/>
      <c r="Y9" s="627"/>
      <c r="Z9" s="628">
        <v>0</v>
      </c>
      <c r="AA9" s="628"/>
      <c r="AB9" s="628"/>
      <c r="AC9" s="628"/>
      <c r="AD9" s="629">
        <v>440</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94521</v>
      </c>
      <c r="BH9" s="626"/>
      <c r="BI9" s="626"/>
      <c r="BJ9" s="626"/>
      <c r="BK9" s="626"/>
      <c r="BL9" s="626"/>
      <c r="BM9" s="626"/>
      <c r="BN9" s="627"/>
      <c r="BO9" s="628">
        <v>22.8</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156753</v>
      </c>
      <c r="CS9" s="626"/>
      <c r="CT9" s="626"/>
      <c r="CU9" s="626"/>
      <c r="CV9" s="626"/>
      <c r="CW9" s="626"/>
      <c r="CX9" s="626"/>
      <c r="CY9" s="627"/>
      <c r="CZ9" s="628">
        <v>3.7</v>
      </c>
      <c r="DA9" s="628"/>
      <c r="DB9" s="628"/>
      <c r="DC9" s="628"/>
      <c r="DD9" s="634">
        <v>8524</v>
      </c>
      <c r="DE9" s="626"/>
      <c r="DF9" s="626"/>
      <c r="DG9" s="626"/>
      <c r="DH9" s="626"/>
      <c r="DI9" s="626"/>
      <c r="DJ9" s="626"/>
      <c r="DK9" s="626"/>
      <c r="DL9" s="626"/>
      <c r="DM9" s="626"/>
      <c r="DN9" s="626"/>
      <c r="DO9" s="626"/>
      <c r="DP9" s="627"/>
      <c r="DQ9" s="634">
        <v>134578</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74569</v>
      </c>
      <c r="S10" s="626"/>
      <c r="T10" s="626"/>
      <c r="U10" s="626"/>
      <c r="V10" s="626"/>
      <c r="W10" s="626"/>
      <c r="X10" s="626"/>
      <c r="Y10" s="627"/>
      <c r="Z10" s="628">
        <v>1.7</v>
      </c>
      <c r="AA10" s="628"/>
      <c r="AB10" s="628"/>
      <c r="AC10" s="628"/>
      <c r="AD10" s="629">
        <v>74569</v>
      </c>
      <c r="AE10" s="629"/>
      <c r="AF10" s="629"/>
      <c r="AG10" s="629"/>
      <c r="AH10" s="629"/>
      <c r="AI10" s="629"/>
      <c r="AJ10" s="629"/>
      <c r="AK10" s="629"/>
      <c r="AL10" s="630">
        <v>3.6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9784</v>
      </c>
      <c r="BH10" s="626"/>
      <c r="BI10" s="626"/>
      <c r="BJ10" s="626"/>
      <c r="BK10" s="626"/>
      <c r="BL10" s="626"/>
      <c r="BM10" s="626"/>
      <c r="BN10" s="627"/>
      <c r="BO10" s="628">
        <v>2.4</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2188</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2188</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3774</v>
      </c>
      <c r="BH11" s="626"/>
      <c r="BI11" s="626"/>
      <c r="BJ11" s="626"/>
      <c r="BK11" s="626"/>
      <c r="BL11" s="626"/>
      <c r="BM11" s="626"/>
      <c r="BN11" s="627"/>
      <c r="BO11" s="628">
        <v>0.9</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139568</v>
      </c>
      <c r="CS11" s="626"/>
      <c r="CT11" s="626"/>
      <c r="CU11" s="626"/>
      <c r="CV11" s="626"/>
      <c r="CW11" s="626"/>
      <c r="CX11" s="626"/>
      <c r="CY11" s="627"/>
      <c r="CZ11" s="628">
        <v>3.3</v>
      </c>
      <c r="DA11" s="628"/>
      <c r="DB11" s="628"/>
      <c r="DC11" s="628"/>
      <c r="DD11" s="634" t="s">
        <v>112</v>
      </c>
      <c r="DE11" s="626"/>
      <c r="DF11" s="626"/>
      <c r="DG11" s="626"/>
      <c r="DH11" s="626"/>
      <c r="DI11" s="626"/>
      <c r="DJ11" s="626"/>
      <c r="DK11" s="626"/>
      <c r="DL11" s="626"/>
      <c r="DM11" s="626"/>
      <c r="DN11" s="626"/>
      <c r="DO11" s="626"/>
      <c r="DP11" s="627"/>
      <c r="DQ11" s="634">
        <v>96925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251988</v>
      </c>
      <c r="BH12" s="626"/>
      <c r="BI12" s="626"/>
      <c r="BJ12" s="626"/>
      <c r="BK12" s="626"/>
      <c r="BL12" s="626"/>
      <c r="BM12" s="626"/>
      <c r="BN12" s="627"/>
      <c r="BO12" s="628">
        <v>60.9</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900630</v>
      </c>
      <c r="CS12" s="626"/>
      <c r="CT12" s="626"/>
      <c r="CU12" s="626"/>
      <c r="CV12" s="626"/>
      <c r="CW12" s="626"/>
      <c r="CX12" s="626"/>
      <c r="CY12" s="627"/>
      <c r="CZ12" s="628">
        <v>21.2</v>
      </c>
      <c r="DA12" s="628"/>
      <c r="DB12" s="628"/>
      <c r="DC12" s="628"/>
      <c r="DD12" s="634">
        <v>500545</v>
      </c>
      <c r="DE12" s="626"/>
      <c r="DF12" s="626"/>
      <c r="DG12" s="626"/>
      <c r="DH12" s="626"/>
      <c r="DI12" s="626"/>
      <c r="DJ12" s="626"/>
      <c r="DK12" s="626"/>
      <c r="DL12" s="626"/>
      <c r="DM12" s="626"/>
      <c r="DN12" s="626"/>
      <c r="DO12" s="626"/>
      <c r="DP12" s="627"/>
      <c r="DQ12" s="634">
        <v>368015</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6562</v>
      </c>
      <c r="S13" s="626"/>
      <c r="T13" s="626"/>
      <c r="U13" s="626"/>
      <c r="V13" s="626"/>
      <c r="W13" s="626"/>
      <c r="X13" s="626"/>
      <c r="Y13" s="627"/>
      <c r="Z13" s="628">
        <v>0.1</v>
      </c>
      <c r="AA13" s="628"/>
      <c r="AB13" s="628"/>
      <c r="AC13" s="628"/>
      <c r="AD13" s="629">
        <v>6562</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250013</v>
      </c>
      <c r="BH13" s="626"/>
      <c r="BI13" s="626"/>
      <c r="BJ13" s="626"/>
      <c r="BK13" s="626"/>
      <c r="BL13" s="626"/>
      <c r="BM13" s="626"/>
      <c r="BN13" s="627"/>
      <c r="BO13" s="628">
        <v>60.4</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480856</v>
      </c>
      <c r="CS13" s="626"/>
      <c r="CT13" s="626"/>
      <c r="CU13" s="626"/>
      <c r="CV13" s="626"/>
      <c r="CW13" s="626"/>
      <c r="CX13" s="626"/>
      <c r="CY13" s="627"/>
      <c r="CZ13" s="628">
        <v>11.3</v>
      </c>
      <c r="DA13" s="628"/>
      <c r="DB13" s="628"/>
      <c r="DC13" s="628"/>
      <c r="DD13" s="634">
        <v>204224</v>
      </c>
      <c r="DE13" s="626"/>
      <c r="DF13" s="626"/>
      <c r="DG13" s="626"/>
      <c r="DH13" s="626"/>
      <c r="DI13" s="626"/>
      <c r="DJ13" s="626"/>
      <c r="DK13" s="626"/>
      <c r="DL13" s="626"/>
      <c r="DM13" s="626"/>
      <c r="DN13" s="626"/>
      <c r="DO13" s="626"/>
      <c r="DP13" s="627"/>
      <c r="DQ13" s="634">
        <v>247695</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13354</v>
      </c>
      <c r="BH14" s="626"/>
      <c r="BI14" s="626"/>
      <c r="BJ14" s="626"/>
      <c r="BK14" s="626"/>
      <c r="BL14" s="626"/>
      <c r="BM14" s="626"/>
      <c r="BN14" s="627"/>
      <c r="BO14" s="628">
        <v>3.2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189617</v>
      </c>
      <c r="CS14" s="626"/>
      <c r="CT14" s="626"/>
      <c r="CU14" s="626"/>
      <c r="CV14" s="626"/>
      <c r="CW14" s="626"/>
      <c r="CX14" s="626"/>
      <c r="CY14" s="627"/>
      <c r="CZ14" s="628">
        <v>4.5</v>
      </c>
      <c r="DA14" s="628"/>
      <c r="DB14" s="628"/>
      <c r="DC14" s="628"/>
      <c r="DD14" s="634">
        <v>66496</v>
      </c>
      <c r="DE14" s="626"/>
      <c r="DF14" s="626"/>
      <c r="DG14" s="626"/>
      <c r="DH14" s="626"/>
      <c r="DI14" s="626"/>
      <c r="DJ14" s="626"/>
      <c r="DK14" s="626"/>
      <c r="DL14" s="626"/>
      <c r="DM14" s="626"/>
      <c r="DN14" s="626"/>
      <c r="DO14" s="626"/>
      <c r="DP14" s="627"/>
      <c r="DQ14" s="634">
        <v>111844</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319</v>
      </c>
      <c r="S15" s="626"/>
      <c r="T15" s="626"/>
      <c r="U15" s="626"/>
      <c r="V15" s="626"/>
      <c r="W15" s="626"/>
      <c r="X15" s="626"/>
      <c r="Y15" s="627"/>
      <c r="Z15" s="628">
        <v>0</v>
      </c>
      <c r="AA15" s="628"/>
      <c r="AB15" s="628"/>
      <c r="AC15" s="628"/>
      <c r="AD15" s="629">
        <v>319</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10137</v>
      </c>
      <c r="BH15" s="626"/>
      <c r="BI15" s="626"/>
      <c r="BJ15" s="626"/>
      <c r="BK15" s="626"/>
      <c r="BL15" s="626"/>
      <c r="BM15" s="626"/>
      <c r="BN15" s="627"/>
      <c r="BO15" s="628">
        <v>2.5</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701568</v>
      </c>
      <c r="CS15" s="626"/>
      <c r="CT15" s="626"/>
      <c r="CU15" s="626"/>
      <c r="CV15" s="626"/>
      <c r="CW15" s="626"/>
      <c r="CX15" s="626"/>
      <c r="CY15" s="627"/>
      <c r="CZ15" s="628">
        <v>16.5</v>
      </c>
      <c r="DA15" s="628"/>
      <c r="DB15" s="628"/>
      <c r="DC15" s="628"/>
      <c r="DD15" s="634">
        <v>469361</v>
      </c>
      <c r="DE15" s="626"/>
      <c r="DF15" s="626"/>
      <c r="DG15" s="626"/>
      <c r="DH15" s="626"/>
      <c r="DI15" s="626"/>
      <c r="DJ15" s="626"/>
      <c r="DK15" s="626"/>
      <c r="DL15" s="626"/>
      <c r="DM15" s="626"/>
      <c r="DN15" s="626"/>
      <c r="DO15" s="626"/>
      <c r="DP15" s="627"/>
      <c r="DQ15" s="634">
        <v>240124</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1673306</v>
      </c>
      <c r="S16" s="626"/>
      <c r="T16" s="626"/>
      <c r="U16" s="626"/>
      <c r="V16" s="626"/>
      <c r="W16" s="626"/>
      <c r="X16" s="626"/>
      <c r="Y16" s="627"/>
      <c r="Z16" s="628">
        <v>38.1</v>
      </c>
      <c r="AA16" s="628"/>
      <c r="AB16" s="628"/>
      <c r="AC16" s="628"/>
      <c r="AD16" s="629">
        <v>1513506</v>
      </c>
      <c r="AE16" s="629"/>
      <c r="AF16" s="629"/>
      <c r="AG16" s="629"/>
      <c r="AH16" s="629"/>
      <c r="AI16" s="629"/>
      <c r="AJ16" s="629"/>
      <c r="AK16" s="629"/>
      <c r="AL16" s="630">
        <v>73.900000000000006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2075</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2075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1513506</v>
      </c>
      <c r="S17" s="626"/>
      <c r="T17" s="626"/>
      <c r="U17" s="626"/>
      <c r="V17" s="626"/>
      <c r="W17" s="626"/>
      <c r="X17" s="626"/>
      <c r="Y17" s="627"/>
      <c r="Z17" s="628">
        <v>34.5</v>
      </c>
      <c r="AA17" s="628"/>
      <c r="AB17" s="628"/>
      <c r="AC17" s="628"/>
      <c r="AD17" s="629">
        <v>1513506</v>
      </c>
      <c r="AE17" s="629"/>
      <c r="AF17" s="629"/>
      <c r="AG17" s="629"/>
      <c r="AH17" s="629"/>
      <c r="AI17" s="629"/>
      <c r="AJ17" s="629"/>
      <c r="AK17" s="629"/>
      <c r="AL17" s="630">
        <v>73.900000000000006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426892</v>
      </c>
      <c r="CS17" s="626"/>
      <c r="CT17" s="626"/>
      <c r="CU17" s="626"/>
      <c r="CV17" s="626"/>
      <c r="CW17" s="626"/>
      <c r="CX17" s="626"/>
      <c r="CY17" s="627"/>
      <c r="CZ17" s="628">
        <v>10</v>
      </c>
      <c r="DA17" s="628"/>
      <c r="DB17" s="628"/>
      <c r="DC17" s="628"/>
      <c r="DD17" s="634" t="s">
        <v>112</v>
      </c>
      <c r="DE17" s="626"/>
      <c r="DF17" s="626"/>
      <c r="DG17" s="626"/>
      <c r="DH17" s="626"/>
      <c r="DI17" s="626"/>
      <c r="DJ17" s="626"/>
      <c r="DK17" s="626"/>
      <c r="DL17" s="626"/>
      <c r="DM17" s="626"/>
      <c r="DN17" s="626"/>
      <c r="DO17" s="626"/>
      <c r="DP17" s="627"/>
      <c r="DQ17" s="634">
        <v>425652</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159649</v>
      </c>
      <c r="S18" s="626"/>
      <c r="T18" s="626"/>
      <c r="U18" s="626"/>
      <c r="V18" s="626"/>
      <c r="W18" s="626"/>
      <c r="X18" s="626"/>
      <c r="Y18" s="627"/>
      <c r="Z18" s="628">
        <v>3.6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151</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24237</v>
      </c>
      <c r="BH19" s="626"/>
      <c r="BI19" s="626"/>
      <c r="BJ19" s="626"/>
      <c r="BK19" s="626"/>
      <c r="BL19" s="626"/>
      <c r="BM19" s="626"/>
      <c r="BN19" s="627"/>
      <c r="BO19" s="628">
        <v>5.9</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2206846</v>
      </c>
      <c r="S20" s="626"/>
      <c r="T20" s="626"/>
      <c r="U20" s="626"/>
      <c r="V20" s="626"/>
      <c r="W20" s="626"/>
      <c r="X20" s="626"/>
      <c r="Y20" s="627"/>
      <c r="Z20" s="628">
        <v>50.3</v>
      </c>
      <c r="AA20" s="628"/>
      <c r="AB20" s="628"/>
      <c r="AC20" s="628"/>
      <c r="AD20" s="629">
        <v>2047046</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24237</v>
      </c>
      <c r="BH20" s="626"/>
      <c r="BI20" s="626"/>
      <c r="BJ20" s="626"/>
      <c r="BK20" s="626"/>
      <c r="BL20" s="626"/>
      <c r="BM20" s="626"/>
      <c r="BN20" s="627"/>
      <c r="BO20" s="628">
        <v>5.9</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4249663</v>
      </c>
      <c r="CS20" s="626"/>
      <c r="CT20" s="626"/>
      <c r="CU20" s="626"/>
      <c r="CV20" s="626"/>
      <c r="CW20" s="626"/>
      <c r="CX20" s="626"/>
      <c r="CY20" s="627"/>
      <c r="CZ20" s="628">
        <v>100</v>
      </c>
      <c r="DA20" s="628"/>
      <c r="DB20" s="628"/>
      <c r="DC20" s="628"/>
      <c r="DD20" s="634">
        <v>1327278</v>
      </c>
      <c r="DE20" s="626"/>
      <c r="DF20" s="626"/>
      <c r="DG20" s="626"/>
      <c r="DH20" s="626"/>
      <c r="DI20" s="626"/>
      <c r="DJ20" s="626"/>
      <c r="DK20" s="626"/>
      <c r="DL20" s="626"/>
      <c r="DM20" s="626"/>
      <c r="DN20" s="626"/>
      <c r="DO20" s="626"/>
      <c r="DP20" s="627"/>
      <c r="DQ20" s="634">
        <v>2418139</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729</v>
      </c>
      <c r="S21" s="626"/>
      <c r="T21" s="626"/>
      <c r="U21" s="626"/>
      <c r="V21" s="626"/>
      <c r="W21" s="626"/>
      <c r="X21" s="626"/>
      <c r="Y21" s="627"/>
      <c r="Z21" s="628">
        <v>0</v>
      </c>
      <c r="AA21" s="628"/>
      <c r="AB21" s="628"/>
      <c r="AC21" s="628"/>
      <c r="AD21" s="629">
        <v>729</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24237</v>
      </c>
      <c r="BH21" s="626"/>
      <c r="BI21" s="626"/>
      <c r="BJ21" s="626"/>
      <c r="BK21" s="626"/>
      <c r="BL21" s="626"/>
      <c r="BM21" s="626"/>
      <c r="BN21" s="627"/>
      <c r="BO21" s="628">
        <v>5.9</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29628</v>
      </c>
      <c r="S22" s="626"/>
      <c r="T22" s="626"/>
      <c r="U22" s="626"/>
      <c r="V22" s="626"/>
      <c r="W22" s="626"/>
      <c r="X22" s="626"/>
      <c r="Y22" s="627"/>
      <c r="Z22" s="628">
        <v>0.7</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84729</v>
      </c>
      <c r="S23" s="626"/>
      <c r="T23" s="626"/>
      <c r="U23" s="626"/>
      <c r="V23" s="626"/>
      <c r="W23" s="626"/>
      <c r="X23" s="626"/>
      <c r="Y23" s="627"/>
      <c r="Z23" s="628">
        <v>1.9</v>
      </c>
      <c r="AA23" s="628"/>
      <c r="AB23" s="628"/>
      <c r="AC23" s="628"/>
      <c r="AD23" s="629">
        <v>600</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6085</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1145017</v>
      </c>
      <c r="CS24" s="615"/>
      <c r="CT24" s="615"/>
      <c r="CU24" s="615"/>
      <c r="CV24" s="615"/>
      <c r="CW24" s="615"/>
      <c r="CX24" s="615"/>
      <c r="CY24" s="616"/>
      <c r="CZ24" s="654">
        <v>26.9</v>
      </c>
      <c r="DA24" s="655"/>
      <c r="DB24" s="655"/>
      <c r="DC24" s="656"/>
      <c r="DD24" s="653">
        <v>997377</v>
      </c>
      <c r="DE24" s="615"/>
      <c r="DF24" s="615"/>
      <c r="DG24" s="615"/>
      <c r="DH24" s="615"/>
      <c r="DI24" s="615"/>
      <c r="DJ24" s="615"/>
      <c r="DK24" s="616"/>
      <c r="DL24" s="653">
        <v>977055</v>
      </c>
      <c r="DM24" s="615"/>
      <c r="DN24" s="615"/>
      <c r="DO24" s="615"/>
      <c r="DP24" s="615"/>
      <c r="DQ24" s="615"/>
      <c r="DR24" s="615"/>
      <c r="DS24" s="615"/>
      <c r="DT24" s="615"/>
      <c r="DU24" s="615"/>
      <c r="DV24" s="616"/>
      <c r="DW24" s="619">
        <v>47.7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158473</v>
      </c>
      <c r="S25" s="626"/>
      <c r="T25" s="626"/>
      <c r="U25" s="626"/>
      <c r="V25" s="626"/>
      <c r="W25" s="626"/>
      <c r="X25" s="626"/>
      <c r="Y25" s="627"/>
      <c r="Z25" s="628">
        <v>3.6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537500</v>
      </c>
      <c r="CS25" s="645"/>
      <c r="CT25" s="645"/>
      <c r="CU25" s="645"/>
      <c r="CV25" s="645"/>
      <c r="CW25" s="645"/>
      <c r="CX25" s="645"/>
      <c r="CY25" s="646"/>
      <c r="CZ25" s="659">
        <v>12.6</v>
      </c>
      <c r="DA25" s="660"/>
      <c r="DB25" s="660"/>
      <c r="DC25" s="661"/>
      <c r="DD25" s="634">
        <v>509016</v>
      </c>
      <c r="DE25" s="645"/>
      <c r="DF25" s="645"/>
      <c r="DG25" s="645"/>
      <c r="DH25" s="645"/>
      <c r="DI25" s="645"/>
      <c r="DJ25" s="645"/>
      <c r="DK25" s="646"/>
      <c r="DL25" s="634">
        <v>489300</v>
      </c>
      <c r="DM25" s="645"/>
      <c r="DN25" s="645"/>
      <c r="DO25" s="645"/>
      <c r="DP25" s="645"/>
      <c r="DQ25" s="645"/>
      <c r="DR25" s="645"/>
      <c r="DS25" s="645"/>
      <c r="DT25" s="645"/>
      <c r="DU25" s="645"/>
      <c r="DV25" s="646"/>
      <c r="DW25" s="630">
        <v>23.9</v>
      </c>
      <c r="DX25" s="657"/>
      <c r="DY25" s="657"/>
      <c r="DZ25" s="657"/>
      <c r="EA25" s="657"/>
      <c r="EB25" s="657"/>
      <c r="EC25" s="658"/>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342020</v>
      </c>
      <c r="CS26" s="626"/>
      <c r="CT26" s="626"/>
      <c r="CU26" s="626"/>
      <c r="CV26" s="626"/>
      <c r="CW26" s="626"/>
      <c r="CX26" s="626"/>
      <c r="CY26" s="627"/>
      <c r="CZ26" s="659">
        <v>8</v>
      </c>
      <c r="DA26" s="660"/>
      <c r="DB26" s="660"/>
      <c r="DC26" s="661"/>
      <c r="DD26" s="634">
        <v>318411</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7"/>
      <c r="DY26" s="657"/>
      <c r="DZ26" s="657"/>
      <c r="EA26" s="657"/>
      <c r="EB26" s="657"/>
      <c r="EC26" s="658"/>
    </row>
    <row r="27" spans="2:133" ht="11.25" customHeight="1" x14ac:dyDescent="0.15">
      <c r="B27" s="622" t="s">
        <v>281</v>
      </c>
      <c r="C27" s="623"/>
      <c r="D27" s="623"/>
      <c r="E27" s="623"/>
      <c r="F27" s="623"/>
      <c r="G27" s="623"/>
      <c r="H27" s="623"/>
      <c r="I27" s="623"/>
      <c r="J27" s="623"/>
      <c r="K27" s="623"/>
      <c r="L27" s="623"/>
      <c r="M27" s="623"/>
      <c r="N27" s="623"/>
      <c r="O27" s="623"/>
      <c r="P27" s="623"/>
      <c r="Q27" s="624"/>
      <c r="R27" s="625">
        <v>134111</v>
      </c>
      <c r="S27" s="626"/>
      <c r="T27" s="626"/>
      <c r="U27" s="626"/>
      <c r="V27" s="626"/>
      <c r="W27" s="626"/>
      <c r="X27" s="626"/>
      <c r="Y27" s="627"/>
      <c r="Z27" s="628">
        <v>3.1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413754</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180625</v>
      </c>
      <c r="CS27" s="645"/>
      <c r="CT27" s="645"/>
      <c r="CU27" s="645"/>
      <c r="CV27" s="645"/>
      <c r="CW27" s="645"/>
      <c r="CX27" s="645"/>
      <c r="CY27" s="646"/>
      <c r="CZ27" s="659">
        <v>4.3</v>
      </c>
      <c r="DA27" s="660"/>
      <c r="DB27" s="660"/>
      <c r="DC27" s="661"/>
      <c r="DD27" s="634">
        <v>62709</v>
      </c>
      <c r="DE27" s="645"/>
      <c r="DF27" s="645"/>
      <c r="DG27" s="645"/>
      <c r="DH27" s="645"/>
      <c r="DI27" s="645"/>
      <c r="DJ27" s="645"/>
      <c r="DK27" s="646"/>
      <c r="DL27" s="634">
        <v>62103</v>
      </c>
      <c r="DM27" s="645"/>
      <c r="DN27" s="645"/>
      <c r="DO27" s="645"/>
      <c r="DP27" s="645"/>
      <c r="DQ27" s="645"/>
      <c r="DR27" s="645"/>
      <c r="DS27" s="645"/>
      <c r="DT27" s="645"/>
      <c r="DU27" s="645"/>
      <c r="DV27" s="646"/>
      <c r="DW27" s="630">
        <v>3</v>
      </c>
      <c r="DX27" s="657"/>
      <c r="DY27" s="657"/>
      <c r="DZ27" s="657"/>
      <c r="EA27" s="657"/>
      <c r="EB27" s="657"/>
      <c r="EC27" s="658"/>
    </row>
    <row r="28" spans="2:133" ht="11.25" customHeight="1" x14ac:dyDescent="0.15">
      <c r="B28" s="622" t="s">
        <v>284</v>
      </c>
      <c r="C28" s="623"/>
      <c r="D28" s="623"/>
      <c r="E28" s="623"/>
      <c r="F28" s="623"/>
      <c r="G28" s="623"/>
      <c r="H28" s="623"/>
      <c r="I28" s="623"/>
      <c r="J28" s="623"/>
      <c r="K28" s="623"/>
      <c r="L28" s="623"/>
      <c r="M28" s="623"/>
      <c r="N28" s="623"/>
      <c r="O28" s="623"/>
      <c r="P28" s="623"/>
      <c r="Q28" s="624"/>
      <c r="R28" s="625">
        <v>16877</v>
      </c>
      <c r="S28" s="626"/>
      <c r="T28" s="626"/>
      <c r="U28" s="626"/>
      <c r="V28" s="626"/>
      <c r="W28" s="626"/>
      <c r="X28" s="626"/>
      <c r="Y28" s="627"/>
      <c r="Z28" s="628">
        <v>0.4</v>
      </c>
      <c r="AA28" s="628"/>
      <c r="AB28" s="628"/>
      <c r="AC28" s="628"/>
      <c r="AD28" s="629">
        <v>262</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426892</v>
      </c>
      <c r="CS28" s="626"/>
      <c r="CT28" s="626"/>
      <c r="CU28" s="626"/>
      <c r="CV28" s="626"/>
      <c r="CW28" s="626"/>
      <c r="CX28" s="626"/>
      <c r="CY28" s="627"/>
      <c r="CZ28" s="659">
        <v>10</v>
      </c>
      <c r="DA28" s="660"/>
      <c r="DB28" s="660"/>
      <c r="DC28" s="661"/>
      <c r="DD28" s="634">
        <v>425652</v>
      </c>
      <c r="DE28" s="626"/>
      <c r="DF28" s="626"/>
      <c r="DG28" s="626"/>
      <c r="DH28" s="626"/>
      <c r="DI28" s="626"/>
      <c r="DJ28" s="626"/>
      <c r="DK28" s="627"/>
      <c r="DL28" s="634">
        <v>425652</v>
      </c>
      <c r="DM28" s="626"/>
      <c r="DN28" s="626"/>
      <c r="DO28" s="626"/>
      <c r="DP28" s="626"/>
      <c r="DQ28" s="626"/>
      <c r="DR28" s="626"/>
      <c r="DS28" s="626"/>
      <c r="DT28" s="626"/>
      <c r="DU28" s="626"/>
      <c r="DV28" s="627"/>
      <c r="DW28" s="630">
        <v>20.8</v>
      </c>
      <c r="DX28" s="657"/>
      <c r="DY28" s="657"/>
      <c r="DZ28" s="657"/>
      <c r="EA28" s="657"/>
      <c r="EB28" s="657"/>
      <c r="EC28" s="658"/>
    </row>
    <row r="29" spans="2:133" ht="11.25" customHeight="1" x14ac:dyDescent="0.15">
      <c r="B29" s="622" t="s">
        <v>286</v>
      </c>
      <c r="C29" s="623"/>
      <c r="D29" s="623"/>
      <c r="E29" s="623"/>
      <c r="F29" s="623"/>
      <c r="G29" s="623"/>
      <c r="H29" s="623"/>
      <c r="I29" s="623"/>
      <c r="J29" s="623"/>
      <c r="K29" s="623"/>
      <c r="L29" s="623"/>
      <c r="M29" s="623"/>
      <c r="N29" s="623"/>
      <c r="O29" s="623"/>
      <c r="P29" s="623"/>
      <c r="Q29" s="624"/>
      <c r="R29" s="625">
        <v>99408</v>
      </c>
      <c r="S29" s="626"/>
      <c r="T29" s="626"/>
      <c r="U29" s="626"/>
      <c r="V29" s="626"/>
      <c r="W29" s="626"/>
      <c r="X29" s="626"/>
      <c r="Y29" s="627"/>
      <c r="Z29" s="628">
        <v>2.2999999999999998</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426892</v>
      </c>
      <c r="CS29" s="645"/>
      <c r="CT29" s="645"/>
      <c r="CU29" s="645"/>
      <c r="CV29" s="645"/>
      <c r="CW29" s="645"/>
      <c r="CX29" s="645"/>
      <c r="CY29" s="646"/>
      <c r="CZ29" s="659">
        <v>10</v>
      </c>
      <c r="DA29" s="660"/>
      <c r="DB29" s="660"/>
      <c r="DC29" s="661"/>
      <c r="DD29" s="634">
        <v>425652</v>
      </c>
      <c r="DE29" s="645"/>
      <c r="DF29" s="645"/>
      <c r="DG29" s="645"/>
      <c r="DH29" s="645"/>
      <c r="DI29" s="645"/>
      <c r="DJ29" s="645"/>
      <c r="DK29" s="646"/>
      <c r="DL29" s="634">
        <v>425652</v>
      </c>
      <c r="DM29" s="645"/>
      <c r="DN29" s="645"/>
      <c r="DO29" s="645"/>
      <c r="DP29" s="645"/>
      <c r="DQ29" s="645"/>
      <c r="DR29" s="645"/>
      <c r="DS29" s="645"/>
      <c r="DT29" s="645"/>
      <c r="DU29" s="645"/>
      <c r="DV29" s="646"/>
      <c r="DW29" s="630">
        <v>20.8</v>
      </c>
      <c r="DX29" s="657"/>
      <c r="DY29" s="657"/>
      <c r="DZ29" s="657"/>
      <c r="EA29" s="657"/>
      <c r="EB29" s="657"/>
      <c r="EC29" s="658"/>
    </row>
    <row r="30" spans="2:133" ht="11.25" customHeight="1" x14ac:dyDescent="0.15">
      <c r="B30" s="622" t="s">
        <v>290</v>
      </c>
      <c r="C30" s="623"/>
      <c r="D30" s="623"/>
      <c r="E30" s="623"/>
      <c r="F30" s="623"/>
      <c r="G30" s="623"/>
      <c r="H30" s="623"/>
      <c r="I30" s="623"/>
      <c r="J30" s="623"/>
      <c r="K30" s="623"/>
      <c r="L30" s="623"/>
      <c r="M30" s="623"/>
      <c r="N30" s="623"/>
      <c r="O30" s="623"/>
      <c r="P30" s="623"/>
      <c r="Q30" s="624"/>
      <c r="R30" s="625">
        <v>354313</v>
      </c>
      <c r="S30" s="626"/>
      <c r="T30" s="626"/>
      <c r="U30" s="626"/>
      <c r="V30" s="626"/>
      <c r="W30" s="626"/>
      <c r="X30" s="626"/>
      <c r="Y30" s="627"/>
      <c r="Z30" s="628">
        <v>8.1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98.4</v>
      </c>
      <c r="BH30" s="684"/>
      <c r="BI30" s="684"/>
      <c r="BJ30" s="684"/>
      <c r="BK30" s="684"/>
      <c r="BL30" s="684"/>
      <c r="BM30" s="620">
        <v>78.400000000000006</v>
      </c>
      <c r="BN30" s="684"/>
      <c r="BO30" s="684"/>
      <c r="BP30" s="684"/>
      <c r="BQ30" s="685"/>
      <c r="BR30" s="683">
        <v>98.6</v>
      </c>
      <c r="BS30" s="684"/>
      <c r="BT30" s="684"/>
      <c r="BU30" s="684"/>
      <c r="BV30" s="684"/>
      <c r="BW30" s="684"/>
      <c r="BX30" s="620">
        <v>77.3</v>
      </c>
      <c r="BY30" s="684"/>
      <c r="BZ30" s="684"/>
      <c r="CA30" s="684"/>
      <c r="CB30" s="685"/>
      <c r="CD30" s="688"/>
      <c r="CE30" s="689"/>
      <c r="CF30" s="639" t="s">
        <v>293</v>
      </c>
      <c r="CG30" s="640"/>
      <c r="CH30" s="640"/>
      <c r="CI30" s="640"/>
      <c r="CJ30" s="640"/>
      <c r="CK30" s="640"/>
      <c r="CL30" s="640"/>
      <c r="CM30" s="640"/>
      <c r="CN30" s="640"/>
      <c r="CO30" s="640"/>
      <c r="CP30" s="640"/>
      <c r="CQ30" s="641"/>
      <c r="CR30" s="625">
        <v>408910</v>
      </c>
      <c r="CS30" s="626"/>
      <c r="CT30" s="626"/>
      <c r="CU30" s="626"/>
      <c r="CV30" s="626"/>
      <c r="CW30" s="626"/>
      <c r="CX30" s="626"/>
      <c r="CY30" s="627"/>
      <c r="CZ30" s="659">
        <v>9.6</v>
      </c>
      <c r="DA30" s="660"/>
      <c r="DB30" s="660"/>
      <c r="DC30" s="661"/>
      <c r="DD30" s="634">
        <v>407712</v>
      </c>
      <c r="DE30" s="626"/>
      <c r="DF30" s="626"/>
      <c r="DG30" s="626"/>
      <c r="DH30" s="626"/>
      <c r="DI30" s="626"/>
      <c r="DJ30" s="626"/>
      <c r="DK30" s="627"/>
      <c r="DL30" s="634">
        <v>407712</v>
      </c>
      <c r="DM30" s="626"/>
      <c r="DN30" s="626"/>
      <c r="DO30" s="626"/>
      <c r="DP30" s="626"/>
      <c r="DQ30" s="626"/>
      <c r="DR30" s="626"/>
      <c r="DS30" s="626"/>
      <c r="DT30" s="626"/>
      <c r="DU30" s="626"/>
      <c r="DV30" s="627"/>
      <c r="DW30" s="630">
        <v>19.899999999999999</v>
      </c>
      <c r="DX30" s="657"/>
      <c r="DY30" s="657"/>
      <c r="DZ30" s="657"/>
      <c r="EA30" s="657"/>
      <c r="EB30" s="657"/>
      <c r="EC30" s="658"/>
    </row>
    <row r="31" spans="2:133" ht="11.25" customHeight="1" x14ac:dyDescent="0.15">
      <c r="B31" s="622" t="s">
        <v>294</v>
      </c>
      <c r="C31" s="623"/>
      <c r="D31" s="623"/>
      <c r="E31" s="623"/>
      <c r="F31" s="623"/>
      <c r="G31" s="623"/>
      <c r="H31" s="623"/>
      <c r="I31" s="623"/>
      <c r="J31" s="623"/>
      <c r="K31" s="623"/>
      <c r="L31" s="623"/>
      <c r="M31" s="623"/>
      <c r="N31" s="623"/>
      <c r="O31" s="623"/>
      <c r="P31" s="623"/>
      <c r="Q31" s="624"/>
      <c r="R31" s="625">
        <v>113874</v>
      </c>
      <c r="S31" s="626"/>
      <c r="T31" s="626"/>
      <c r="U31" s="626"/>
      <c r="V31" s="626"/>
      <c r="W31" s="626"/>
      <c r="X31" s="626"/>
      <c r="Y31" s="627"/>
      <c r="Z31" s="628">
        <v>2.6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45"/>
      <c r="BI31" s="645"/>
      <c r="BJ31" s="645"/>
      <c r="BK31" s="645"/>
      <c r="BL31" s="645"/>
      <c r="BM31" s="631">
        <v>98.6</v>
      </c>
      <c r="BN31" s="681"/>
      <c r="BO31" s="681"/>
      <c r="BP31" s="681"/>
      <c r="BQ31" s="682"/>
      <c r="BR31" s="680">
        <v>99.4</v>
      </c>
      <c r="BS31" s="645"/>
      <c r="BT31" s="645"/>
      <c r="BU31" s="645"/>
      <c r="BV31" s="645"/>
      <c r="BW31" s="645"/>
      <c r="BX31" s="631">
        <v>97.8</v>
      </c>
      <c r="BY31" s="681"/>
      <c r="BZ31" s="681"/>
      <c r="CA31" s="681"/>
      <c r="CB31" s="682"/>
      <c r="CD31" s="688"/>
      <c r="CE31" s="689"/>
      <c r="CF31" s="639" t="s">
        <v>297</v>
      </c>
      <c r="CG31" s="640"/>
      <c r="CH31" s="640"/>
      <c r="CI31" s="640"/>
      <c r="CJ31" s="640"/>
      <c r="CK31" s="640"/>
      <c r="CL31" s="640"/>
      <c r="CM31" s="640"/>
      <c r="CN31" s="640"/>
      <c r="CO31" s="640"/>
      <c r="CP31" s="640"/>
      <c r="CQ31" s="641"/>
      <c r="CR31" s="625">
        <v>17982</v>
      </c>
      <c r="CS31" s="645"/>
      <c r="CT31" s="645"/>
      <c r="CU31" s="645"/>
      <c r="CV31" s="645"/>
      <c r="CW31" s="645"/>
      <c r="CX31" s="645"/>
      <c r="CY31" s="646"/>
      <c r="CZ31" s="659">
        <v>0.4</v>
      </c>
      <c r="DA31" s="660"/>
      <c r="DB31" s="660"/>
      <c r="DC31" s="661"/>
      <c r="DD31" s="634">
        <v>17940</v>
      </c>
      <c r="DE31" s="645"/>
      <c r="DF31" s="645"/>
      <c r="DG31" s="645"/>
      <c r="DH31" s="645"/>
      <c r="DI31" s="645"/>
      <c r="DJ31" s="645"/>
      <c r="DK31" s="646"/>
      <c r="DL31" s="634">
        <v>17940</v>
      </c>
      <c r="DM31" s="645"/>
      <c r="DN31" s="645"/>
      <c r="DO31" s="645"/>
      <c r="DP31" s="645"/>
      <c r="DQ31" s="645"/>
      <c r="DR31" s="645"/>
      <c r="DS31" s="645"/>
      <c r="DT31" s="645"/>
      <c r="DU31" s="645"/>
      <c r="DV31" s="646"/>
      <c r="DW31" s="630">
        <v>0.9</v>
      </c>
      <c r="DX31" s="657"/>
      <c r="DY31" s="657"/>
      <c r="DZ31" s="657"/>
      <c r="EA31" s="657"/>
      <c r="EB31" s="657"/>
      <c r="EC31" s="658"/>
    </row>
    <row r="32" spans="2:133" ht="11.25" customHeight="1" x14ac:dyDescent="0.15">
      <c r="B32" s="622" t="s">
        <v>298</v>
      </c>
      <c r="C32" s="623"/>
      <c r="D32" s="623"/>
      <c r="E32" s="623"/>
      <c r="F32" s="623"/>
      <c r="G32" s="623"/>
      <c r="H32" s="623"/>
      <c r="I32" s="623"/>
      <c r="J32" s="623"/>
      <c r="K32" s="623"/>
      <c r="L32" s="623"/>
      <c r="M32" s="623"/>
      <c r="N32" s="623"/>
      <c r="O32" s="623"/>
      <c r="P32" s="623"/>
      <c r="Q32" s="624"/>
      <c r="R32" s="625">
        <v>61809</v>
      </c>
      <c r="S32" s="626"/>
      <c r="T32" s="626"/>
      <c r="U32" s="626"/>
      <c r="V32" s="626"/>
      <c r="W32" s="626"/>
      <c r="X32" s="626"/>
      <c r="Y32" s="627"/>
      <c r="Z32" s="628">
        <v>1.4</v>
      </c>
      <c r="AA32" s="628"/>
      <c r="AB32" s="628"/>
      <c r="AC32" s="628"/>
      <c r="AD32" s="629">
        <v>2</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97.9</v>
      </c>
      <c r="BH32" s="693"/>
      <c r="BI32" s="693"/>
      <c r="BJ32" s="693"/>
      <c r="BK32" s="693"/>
      <c r="BL32" s="693"/>
      <c r="BM32" s="694">
        <v>69.5</v>
      </c>
      <c r="BN32" s="693"/>
      <c r="BO32" s="693"/>
      <c r="BP32" s="693"/>
      <c r="BQ32" s="695"/>
      <c r="BR32" s="692">
        <v>98.1</v>
      </c>
      <c r="BS32" s="693"/>
      <c r="BT32" s="693"/>
      <c r="BU32" s="693"/>
      <c r="BV32" s="693"/>
      <c r="BW32" s="693"/>
      <c r="BX32" s="694">
        <v>68.8</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x14ac:dyDescent="0.15">
      <c r="B33" s="622" t="s">
        <v>301</v>
      </c>
      <c r="C33" s="623"/>
      <c r="D33" s="623"/>
      <c r="E33" s="623"/>
      <c r="F33" s="623"/>
      <c r="G33" s="623"/>
      <c r="H33" s="623"/>
      <c r="I33" s="623"/>
      <c r="J33" s="623"/>
      <c r="K33" s="623"/>
      <c r="L33" s="623"/>
      <c r="M33" s="623"/>
      <c r="N33" s="623"/>
      <c r="O33" s="623"/>
      <c r="P33" s="623"/>
      <c r="Q33" s="624"/>
      <c r="R33" s="625">
        <v>1122600</v>
      </c>
      <c r="S33" s="626"/>
      <c r="T33" s="626"/>
      <c r="U33" s="626"/>
      <c r="V33" s="626"/>
      <c r="W33" s="626"/>
      <c r="X33" s="626"/>
      <c r="Y33" s="627"/>
      <c r="Z33" s="628">
        <v>25.6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1775293</v>
      </c>
      <c r="CS33" s="645"/>
      <c r="CT33" s="645"/>
      <c r="CU33" s="645"/>
      <c r="CV33" s="645"/>
      <c r="CW33" s="645"/>
      <c r="CX33" s="645"/>
      <c r="CY33" s="646"/>
      <c r="CZ33" s="659">
        <v>41.8</v>
      </c>
      <c r="DA33" s="660"/>
      <c r="DB33" s="660"/>
      <c r="DC33" s="661"/>
      <c r="DD33" s="634">
        <v>1354918</v>
      </c>
      <c r="DE33" s="645"/>
      <c r="DF33" s="645"/>
      <c r="DG33" s="645"/>
      <c r="DH33" s="645"/>
      <c r="DI33" s="645"/>
      <c r="DJ33" s="645"/>
      <c r="DK33" s="646"/>
      <c r="DL33" s="634">
        <v>782817</v>
      </c>
      <c r="DM33" s="645"/>
      <c r="DN33" s="645"/>
      <c r="DO33" s="645"/>
      <c r="DP33" s="645"/>
      <c r="DQ33" s="645"/>
      <c r="DR33" s="645"/>
      <c r="DS33" s="645"/>
      <c r="DT33" s="645"/>
      <c r="DU33" s="645"/>
      <c r="DV33" s="646"/>
      <c r="DW33" s="630">
        <v>38.200000000000003</v>
      </c>
      <c r="DX33" s="657"/>
      <c r="DY33" s="657"/>
      <c r="DZ33" s="657"/>
      <c r="EA33" s="657"/>
      <c r="EB33" s="657"/>
      <c r="EC33" s="658"/>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510911</v>
      </c>
      <c r="CS34" s="626"/>
      <c r="CT34" s="626"/>
      <c r="CU34" s="626"/>
      <c r="CV34" s="626"/>
      <c r="CW34" s="626"/>
      <c r="CX34" s="626"/>
      <c r="CY34" s="627"/>
      <c r="CZ34" s="659">
        <v>12</v>
      </c>
      <c r="DA34" s="660"/>
      <c r="DB34" s="660"/>
      <c r="DC34" s="661"/>
      <c r="DD34" s="634">
        <v>365193</v>
      </c>
      <c r="DE34" s="626"/>
      <c r="DF34" s="626"/>
      <c r="DG34" s="626"/>
      <c r="DH34" s="626"/>
      <c r="DI34" s="626"/>
      <c r="DJ34" s="626"/>
      <c r="DK34" s="627"/>
      <c r="DL34" s="634">
        <v>249560</v>
      </c>
      <c r="DM34" s="626"/>
      <c r="DN34" s="626"/>
      <c r="DO34" s="626"/>
      <c r="DP34" s="626"/>
      <c r="DQ34" s="626"/>
      <c r="DR34" s="626"/>
      <c r="DS34" s="626"/>
      <c r="DT34" s="626"/>
      <c r="DU34" s="626"/>
      <c r="DV34" s="627"/>
      <c r="DW34" s="630">
        <v>12.2</v>
      </c>
      <c r="DX34" s="657"/>
      <c r="DY34" s="657"/>
      <c r="DZ34" s="657"/>
      <c r="EA34" s="657"/>
      <c r="EB34" s="657"/>
      <c r="EC34" s="658"/>
    </row>
    <row r="35" spans="2:133" ht="11.25" customHeight="1" x14ac:dyDescent="0.15">
      <c r="B35" s="622" t="s">
        <v>307</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371702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49947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219329</v>
      </c>
      <c r="CS35" s="645"/>
      <c r="CT35" s="645"/>
      <c r="CU35" s="645"/>
      <c r="CV35" s="645"/>
      <c r="CW35" s="645"/>
      <c r="CX35" s="645"/>
      <c r="CY35" s="646"/>
      <c r="CZ35" s="659">
        <v>5.2</v>
      </c>
      <c r="DA35" s="660"/>
      <c r="DB35" s="660"/>
      <c r="DC35" s="661"/>
      <c r="DD35" s="634">
        <v>164536</v>
      </c>
      <c r="DE35" s="645"/>
      <c r="DF35" s="645"/>
      <c r="DG35" s="645"/>
      <c r="DH35" s="645"/>
      <c r="DI35" s="645"/>
      <c r="DJ35" s="645"/>
      <c r="DK35" s="646"/>
      <c r="DL35" s="634">
        <v>56710</v>
      </c>
      <c r="DM35" s="645"/>
      <c r="DN35" s="645"/>
      <c r="DO35" s="645"/>
      <c r="DP35" s="645"/>
      <c r="DQ35" s="645"/>
      <c r="DR35" s="645"/>
      <c r="DS35" s="645"/>
      <c r="DT35" s="645"/>
      <c r="DU35" s="645"/>
      <c r="DV35" s="646"/>
      <c r="DW35" s="630">
        <v>2.8</v>
      </c>
      <c r="DX35" s="657"/>
      <c r="DY35" s="657"/>
      <c r="DZ35" s="657"/>
      <c r="EA35" s="657"/>
      <c r="EB35" s="657"/>
      <c r="EC35" s="658"/>
    </row>
    <row r="36" spans="2:133" ht="11.25" customHeight="1" x14ac:dyDescent="0.15">
      <c r="B36" s="668" t="s">
        <v>311</v>
      </c>
      <c r="C36" s="669"/>
      <c r="D36" s="669"/>
      <c r="E36" s="669"/>
      <c r="F36" s="669"/>
      <c r="G36" s="669"/>
      <c r="H36" s="669"/>
      <c r="I36" s="669"/>
      <c r="J36" s="669"/>
      <c r="K36" s="669"/>
      <c r="L36" s="669"/>
      <c r="M36" s="669"/>
      <c r="N36" s="669"/>
      <c r="O36" s="669"/>
      <c r="P36" s="669"/>
      <c r="Q36" s="670"/>
      <c r="R36" s="697">
        <v>4389482</v>
      </c>
      <c r="S36" s="698"/>
      <c r="T36" s="698"/>
      <c r="U36" s="698"/>
      <c r="V36" s="698"/>
      <c r="W36" s="698"/>
      <c r="X36" s="698"/>
      <c r="Y36" s="699"/>
      <c r="Z36" s="700">
        <v>100</v>
      </c>
      <c r="AA36" s="700"/>
      <c r="AB36" s="700"/>
      <c r="AC36" s="700"/>
      <c r="AD36" s="701">
        <v>2048639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105357</v>
      </c>
      <c r="BA36" s="626"/>
      <c r="BB36" s="626"/>
      <c r="BC36" s="626"/>
      <c r="BD36" s="645"/>
      <c r="BE36" s="645"/>
      <c r="BF36" s="682"/>
      <c r="BG36" s="639" t="s">
        <v>313</v>
      </c>
      <c r="BH36" s="640"/>
      <c r="BI36" s="640"/>
      <c r="BJ36" s="640"/>
      <c r="BK36" s="640"/>
      <c r="BL36" s="640"/>
      <c r="BM36" s="640"/>
      <c r="BN36" s="640"/>
      <c r="BO36" s="640"/>
      <c r="BP36" s="640"/>
      <c r="BQ36" s="640"/>
      <c r="BR36" s="640"/>
      <c r="BS36" s="640"/>
      <c r="BT36" s="640"/>
      <c r="BU36" s="641"/>
      <c r="BV36" s="625">
        <v>31947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407754</v>
      </c>
      <c r="CS36" s="626"/>
      <c r="CT36" s="626"/>
      <c r="CU36" s="626"/>
      <c r="CV36" s="626"/>
      <c r="CW36" s="626"/>
      <c r="CX36" s="626"/>
      <c r="CY36" s="627"/>
      <c r="CZ36" s="659">
        <v>9.6</v>
      </c>
      <c r="DA36" s="660"/>
      <c r="DB36" s="660"/>
      <c r="DC36" s="661"/>
      <c r="DD36" s="634">
        <v>323671</v>
      </c>
      <c r="DE36" s="626"/>
      <c r="DF36" s="626"/>
      <c r="DG36" s="626"/>
      <c r="DH36" s="626"/>
      <c r="DI36" s="626"/>
      <c r="DJ36" s="626"/>
      <c r="DK36" s="627"/>
      <c r="DL36" s="634">
        <v>197351</v>
      </c>
      <c r="DM36" s="626"/>
      <c r="DN36" s="626"/>
      <c r="DO36" s="626"/>
      <c r="DP36" s="626"/>
      <c r="DQ36" s="626"/>
      <c r="DR36" s="626"/>
      <c r="DS36" s="626"/>
      <c r="DT36" s="626"/>
      <c r="DU36" s="626"/>
      <c r="DV36" s="627"/>
      <c r="DW36" s="630">
        <v>9.6</v>
      </c>
      <c r="DX36" s="657"/>
      <c r="DY36" s="657"/>
      <c r="DZ36" s="657"/>
      <c r="EA36" s="657"/>
      <c r="EB36" s="657"/>
      <c r="EC36" s="658"/>
    </row>
    <row r="37" spans="2:133" ht="11.25" customHeight="1" x14ac:dyDescent="0.15">
      <c r="AQ37" s="704" t="s">
        <v>315</v>
      </c>
      <c r="AR37" s="705"/>
      <c r="AS37" s="705"/>
      <c r="AT37" s="705"/>
      <c r="AU37" s="705"/>
      <c r="AV37" s="705"/>
      <c r="AW37" s="705"/>
      <c r="AX37" s="705"/>
      <c r="AY37" s="706"/>
      <c r="AZ37" s="625">
        <v>35815</v>
      </c>
      <c r="BA37" s="626"/>
      <c r="BB37" s="626"/>
      <c r="BC37" s="626"/>
      <c r="BD37" s="645"/>
      <c r="BE37" s="645"/>
      <c r="BF37" s="682"/>
      <c r="BG37" s="639" t="s">
        <v>316</v>
      </c>
      <c r="BH37" s="640"/>
      <c r="BI37" s="640"/>
      <c r="BJ37" s="640"/>
      <c r="BK37" s="640"/>
      <c r="BL37" s="640"/>
      <c r="BM37" s="640"/>
      <c r="BN37" s="640"/>
      <c r="BO37" s="640"/>
      <c r="BP37" s="640"/>
      <c r="BQ37" s="640"/>
      <c r="BR37" s="640"/>
      <c r="BS37" s="640"/>
      <c r="BT37" s="640"/>
      <c r="BU37" s="641"/>
      <c r="BV37" s="625">
        <v>607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177623</v>
      </c>
      <c r="CS37" s="645"/>
      <c r="CT37" s="645"/>
      <c r="CU37" s="645"/>
      <c r="CV37" s="645"/>
      <c r="CW37" s="645"/>
      <c r="CX37" s="645"/>
      <c r="CY37" s="646"/>
      <c r="CZ37" s="659">
        <v>4.2</v>
      </c>
      <c r="DA37" s="660"/>
      <c r="DB37" s="660"/>
      <c r="DC37" s="661"/>
      <c r="DD37" s="634">
        <v>175673</v>
      </c>
      <c r="DE37" s="645"/>
      <c r="DF37" s="645"/>
      <c r="DG37" s="645"/>
      <c r="DH37" s="645"/>
      <c r="DI37" s="645"/>
      <c r="DJ37" s="645"/>
      <c r="DK37" s="646"/>
      <c r="DL37" s="634">
        <v>172191</v>
      </c>
      <c r="DM37" s="645"/>
      <c r="DN37" s="645"/>
      <c r="DO37" s="645"/>
      <c r="DP37" s="645"/>
      <c r="DQ37" s="645"/>
      <c r="DR37" s="645"/>
      <c r="DS37" s="645"/>
      <c r="DT37" s="645"/>
      <c r="DU37" s="645"/>
      <c r="DV37" s="646"/>
      <c r="DW37" s="630">
        <v>8.4</v>
      </c>
      <c r="DX37" s="657"/>
      <c r="DY37" s="657"/>
      <c r="DZ37" s="657"/>
      <c r="EA37" s="657"/>
      <c r="EB37" s="657"/>
      <c r="EC37" s="658"/>
    </row>
    <row r="38" spans="2:133" ht="11.25" customHeight="1" x14ac:dyDescent="0.15">
      <c r="AQ38" s="704" t="s">
        <v>318</v>
      </c>
      <c r="AR38" s="705"/>
      <c r="AS38" s="705"/>
      <c r="AT38" s="705"/>
      <c r="AU38" s="705"/>
      <c r="AV38" s="705"/>
      <c r="AW38" s="705"/>
      <c r="AX38" s="705"/>
      <c r="AY38" s="706"/>
      <c r="AZ38" s="625">
        <v>7174</v>
      </c>
      <c r="BA38" s="626"/>
      <c r="BB38" s="626"/>
      <c r="BC38" s="626"/>
      <c r="BD38" s="645"/>
      <c r="BE38" s="645"/>
      <c r="BF38" s="682"/>
      <c r="BG38" s="639" t="s">
        <v>319</v>
      </c>
      <c r="BH38" s="640"/>
      <c r="BI38" s="640"/>
      <c r="BJ38" s="640"/>
      <c r="BK38" s="640"/>
      <c r="BL38" s="640"/>
      <c r="BM38" s="640"/>
      <c r="BN38" s="640"/>
      <c r="BO38" s="640"/>
      <c r="BP38" s="640"/>
      <c r="BQ38" s="640"/>
      <c r="BR38" s="640"/>
      <c r="BS38" s="640"/>
      <c r="BT38" s="640"/>
      <c r="BU38" s="641"/>
      <c r="BV38" s="625">
        <v>1142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328713</v>
      </c>
      <c r="CS38" s="626"/>
      <c r="CT38" s="626"/>
      <c r="CU38" s="626"/>
      <c r="CV38" s="626"/>
      <c r="CW38" s="626"/>
      <c r="CX38" s="626"/>
      <c r="CY38" s="627"/>
      <c r="CZ38" s="659">
        <v>7.7</v>
      </c>
      <c r="DA38" s="660"/>
      <c r="DB38" s="660"/>
      <c r="DC38" s="661"/>
      <c r="DD38" s="634">
        <v>301002</v>
      </c>
      <c r="DE38" s="626"/>
      <c r="DF38" s="626"/>
      <c r="DG38" s="626"/>
      <c r="DH38" s="626"/>
      <c r="DI38" s="626"/>
      <c r="DJ38" s="626"/>
      <c r="DK38" s="627"/>
      <c r="DL38" s="634">
        <v>279196</v>
      </c>
      <c r="DM38" s="626"/>
      <c r="DN38" s="626"/>
      <c r="DO38" s="626"/>
      <c r="DP38" s="626"/>
      <c r="DQ38" s="626"/>
      <c r="DR38" s="626"/>
      <c r="DS38" s="626"/>
      <c r="DT38" s="626"/>
      <c r="DU38" s="626"/>
      <c r="DV38" s="627"/>
      <c r="DW38" s="630">
        <v>13.6</v>
      </c>
      <c r="DX38" s="657"/>
      <c r="DY38" s="657"/>
      <c r="DZ38" s="657"/>
      <c r="EA38" s="657"/>
      <c r="EB38" s="657"/>
      <c r="EC38" s="658"/>
    </row>
    <row r="39" spans="2:133" ht="11.25" customHeight="1" x14ac:dyDescent="0.15">
      <c r="AQ39" s="704" t="s">
        <v>321</v>
      </c>
      <c r="AR39" s="705"/>
      <c r="AS39" s="705"/>
      <c r="AT39" s="705"/>
      <c r="AU39" s="705"/>
      <c r="AV39" s="705"/>
      <c r="AW39" s="705"/>
      <c r="AX39" s="705"/>
      <c r="AY39" s="706"/>
      <c r="AZ39" s="625" t="s">
        <v>322</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95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308586</v>
      </c>
      <c r="CS39" s="645"/>
      <c r="CT39" s="645"/>
      <c r="CU39" s="645"/>
      <c r="CV39" s="645"/>
      <c r="CW39" s="645"/>
      <c r="CX39" s="645"/>
      <c r="CY39" s="646"/>
      <c r="CZ39" s="659">
        <v>7.3</v>
      </c>
      <c r="DA39" s="660"/>
      <c r="DB39" s="660"/>
      <c r="DC39" s="661"/>
      <c r="DD39" s="634">
        <v>200516</v>
      </c>
      <c r="DE39" s="645"/>
      <c r="DF39" s="645"/>
      <c r="DG39" s="645"/>
      <c r="DH39" s="645"/>
      <c r="DI39" s="645"/>
      <c r="DJ39" s="645"/>
      <c r="DK39" s="646"/>
      <c r="DL39" s="634" t="s">
        <v>322</v>
      </c>
      <c r="DM39" s="645"/>
      <c r="DN39" s="645"/>
      <c r="DO39" s="645"/>
      <c r="DP39" s="645"/>
      <c r="DQ39" s="645"/>
      <c r="DR39" s="645"/>
      <c r="DS39" s="645"/>
      <c r="DT39" s="645"/>
      <c r="DU39" s="645"/>
      <c r="DV39" s="646"/>
      <c r="DW39" s="630" t="s">
        <v>322</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69295</v>
      </c>
      <c r="BA40" s="626"/>
      <c r="BB40" s="626"/>
      <c r="BC40" s="626"/>
      <c r="BD40" s="645"/>
      <c r="BE40" s="645"/>
      <c r="BF40" s="682"/>
      <c r="BG40" s="710"/>
      <c r="BH40" s="711"/>
      <c r="BI40" s="711"/>
      <c r="BJ40" s="711"/>
      <c r="BK40" s="711"/>
      <c r="BL40" s="189"/>
      <c r="BM40" s="640" t="s">
        <v>327</v>
      </c>
      <c r="BN40" s="640"/>
      <c r="BO40" s="640"/>
      <c r="BP40" s="640"/>
      <c r="BQ40" s="640"/>
      <c r="BR40" s="640"/>
      <c r="BS40" s="640"/>
      <c r="BT40" s="640"/>
      <c r="BU40" s="641"/>
      <c r="BV40" s="625">
        <v>90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322</v>
      </c>
      <c r="CS40" s="626"/>
      <c r="CT40" s="626"/>
      <c r="CU40" s="626"/>
      <c r="CV40" s="626"/>
      <c r="CW40" s="626"/>
      <c r="CX40" s="626"/>
      <c r="CY40" s="627"/>
      <c r="CZ40" s="659" t="s">
        <v>322</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329</v>
      </c>
      <c r="AR41" s="648"/>
      <c r="AS41" s="648"/>
      <c r="AT41" s="648"/>
      <c r="AU41" s="648"/>
      <c r="AV41" s="648"/>
      <c r="AW41" s="648"/>
      <c r="AX41" s="648"/>
      <c r="AY41" s="649"/>
      <c r="AZ41" s="697">
        <v>154061</v>
      </c>
      <c r="BA41" s="698"/>
      <c r="BB41" s="698"/>
      <c r="BC41" s="698"/>
      <c r="BD41" s="693"/>
      <c r="BE41" s="693"/>
      <c r="BF41" s="695"/>
      <c r="BG41" s="712"/>
      <c r="BH41" s="713"/>
      <c r="BI41" s="713"/>
      <c r="BJ41" s="713"/>
      <c r="BK41" s="713"/>
      <c r="BL41" s="191"/>
      <c r="BM41" s="648" t="s">
        <v>330</v>
      </c>
      <c r="BN41" s="648"/>
      <c r="BO41" s="648"/>
      <c r="BP41" s="648"/>
      <c r="BQ41" s="648"/>
      <c r="BR41" s="648"/>
      <c r="BS41" s="648"/>
      <c r="BT41" s="648"/>
      <c r="BU41" s="649"/>
      <c r="BV41" s="697">
        <v>225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45"/>
      <c r="CT41" s="645"/>
      <c r="CU41" s="645"/>
      <c r="CV41" s="645"/>
      <c r="CW41" s="645"/>
      <c r="CX41" s="645"/>
      <c r="CY41" s="646"/>
      <c r="CZ41" s="659" t="s">
        <v>332</v>
      </c>
      <c r="DA41" s="660"/>
      <c r="DB41" s="660"/>
      <c r="DC41" s="661"/>
      <c r="DD41" s="634" t="s">
        <v>332</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1329353</v>
      </c>
      <c r="CS42" s="626"/>
      <c r="CT42" s="626"/>
      <c r="CU42" s="626"/>
      <c r="CV42" s="626"/>
      <c r="CW42" s="626"/>
      <c r="CX42" s="626"/>
      <c r="CY42" s="627"/>
      <c r="CZ42" s="659">
        <v>31.3</v>
      </c>
      <c r="DA42" s="708"/>
      <c r="DB42" s="708"/>
      <c r="DC42" s="709"/>
      <c r="DD42" s="634">
        <v>65844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29635</v>
      </c>
      <c r="CS43" s="645"/>
      <c r="CT43" s="645"/>
      <c r="CU43" s="645"/>
      <c r="CV43" s="645"/>
      <c r="CW43" s="645"/>
      <c r="CX43" s="645"/>
      <c r="CY43" s="646"/>
      <c r="CZ43" s="659">
        <v>0.7</v>
      </c>
      <c r="DA43" s="660"/>
      <c r="DB43" s="660"/>
      <c r="DC43" s="661"/>
      <c r="DD43" s="634">
        <v>29635</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1327278</v>
      </c>
      <c r="CS44" s="626"/>
      <c r="CT44" s="626"/>
      <c r="CU44" s="626"/>
      <c r="CV44" s="626"/>
      <c r="CW44" s="626"/>
      <c r="CX44" s="626"/>
      <c r="CY44" s="627"/>
      <c r="CZ44" s="659">
        <v>31.2</v>
      </c>
      <c r="DA44" s="708"/>
      <c r="DB44" s="708"/>
      <c r="DC44" s="709"/>
      <c r="DD44" s="634">
        <v>63769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113076</v>
      </c>
      <c r="CS45" s="645"/>
      <c r="CT45" s="645"/>
      <c r="CU45" s="645"/>
      <c r="CV45" s="645"/>
      <c r="CW45" s="645"/>
      <c r="CX45" s="645"/>
      <c r="CY45" s="646"/>
      <c r="CZ45" s="659">
        <v>2.7</v>
      </c>
      <c r="DA45" s="660"/>
      <c r="DB45" s="660"/>
      <c r="DC45" s="661"/>
      <c r="DD45" s="634">
        <v>1671</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1214202</v>
      </c>
      <c r="CS46" s="626"/>
      <c r="CT46" s="626"/>
      <c r="CU46" s="626"/>
      <c r="CV46" s="626"/>
      <c r="CW46" s="626"/>
      <c r="CX46" s="626"/>
      <c r="CY46" s="627"/>
      <c r="CZ46" s="659">
        <v>28.6</v>
      </c>
      <c r="DA46" s="708"/>
      <c r="DB46" s="708"/>
      <c r="DC46" s="709"/>
      <c r="DD46" s="634">
        <v>62098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2075</v>
      </c>
      <c r="CS47" s="645"/>
      <c r="CT47" s="645"/>
      <c r="CU47" s="645"/>
      <c r="CV47" s="645"/>
      <c r="CW47" s="645"/>
      <c r="CX47" s="645"/>
      <c r="CY47" s="646"/>
      <c r="CZ47" s="659">
        <v>0</v>
      </c>
      <c r="DA47" s="660"/>
      <c r="DB47" s="660"/>
      <c r="DC47" s="661"/>
      <c r="DD47" s="634">
        <v>2075</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4249663</v>
      </c>
      <c r="CS49" s="693"/>
      <c r="CT49" s="693"/>
      <c r="CU49" s="693"/>
      <c r="CV49" s="693"/>
      <c r="CW49" s="693"/>
      <c r="CX49" s="693"/>
      <c r="CY49" s="720"/>
      <c r="CZ49" s="721">
        <v>100</v>
      </c>
      <c r="DA49" s="722"/>
      <c r="DB49" s="722"/>
      <c r="DC49" s="723"/>
      <c r="DD49" s="724">
        <v>2418139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4389</v>
      </c>
      <c r="R7" s="755"/>
      <c r="S7" s="755"/>
      <c r="T7" s="755"/>
      <c r="U7" s="755"/>
      <c r="V7" s="755">
        <v>4250</v>
      </c>
      <c r="W7" s="755"/>
      <c r="X7" s="755"/>
      <c r="Y7" s="755"/>
      <c r="Z7" s="755"/>
      <c r="AA7" s="755">
        <v>139</v>
      </c>
      <c r="AB7" s="755"/>
      <c r="AC7" s="755"/>
      <c r="AD7" s="755"/>
      <c r="AE7" s="756"/>
      <c r="AF7" s="757">
        <v>125</v>
      </c>
      <c r="AG7" s="758"/>
      <c r="AH7" s="758"/>
      <c r="AI7" s="758"/>
      <c r="AJ7" s="759"/>
      <c r="AK7" s="794">
        <v>3</v>
      </c>
      <c r="AL7" s="795"/>
      <c r="AM7" s="795"/>
      <c r="AN7" s="795"/>
      <c r="AO7" s="795"/>
      <c r="AP7" s="795">
        <v>4028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537</v>
      </c>
      <c r="BS7" s="798" t="s">
        <v>536</v>
      </c>
      <c r="BT7" s="799"/>
      <c r="BU7" s="799"/>
      <c r="BV7" s="799"/>
      <c r="BW7" s="799"/>
      <c r="BX7" s="799"/>
      <c r="BY7" s="799"/>
      <c r="BZ7" s="799"/>
      <c r="CA7" s="799"/>
      <c r="CB7" s="799"/>
      <c r="CC7" s="799"/>
      <c r="CD7" s="799"/>
      <c r="CE7" s="799"/>
      <c r="CF7" s="799"/>
      <c r="CG7" s="800"/>
      <c r="CH7" s="791">
        <v>30</v>
      </c>
      <c r="CI7" s="792"/>
      <c r="CJ7" s="792"/>
      <c r="CK7" s="792"/>
      <c r="CL7" s="793"/>
      <c r="CM7" s="791">
        <v>134</v>
      </c>
      <c r="CN7" s="792"/>
      <c r="CO7" s="792"/>
      <c r="CP7" s="792"/>
      <c r="CQ7" s="793"/>
      <c r="CR7" s="791">
        <v>20</v>
      </c>
      <c r="CS7" s="792"/>
      <c r="CT7" s="792"/>
      <c r="CU7" s="792"/>
      <c r="CV7" s="793"/>
      <c r="CW7" s="791" t="s">
        <v>535</v>
      </c>
      <c r="CX7" s="792"/>
      <c r="CY7" s="792"/>
      <c r="CZ7" s="792"/>
      <c r="DA7" s="793"/>
      <c r="DB7" s="791" t="s">
        <v>535</v>
      </c>
      <c r="DC7" s="792"/>
      <c r="DD7" s="792"/>
      <c r="DE7" s="792"/>
      <c r="DF7" s="793"/>
      <c r="DG7" s="791" t="s">
        <v>535</v>
      </c>
      <c r="DH7" s="792"/>
      <c r="DI7" s="792"/>
      <c r="DJ7" s="792"/>
      <c r="DK7" s="793"/>
      <c r="DL7" s="791">
        <v>203</v>
      </c>
      <c r="DM7" s="792"/>
      <c r="DN7" s="792"/>
      <c r="DO7" s="792"/>
      <c r="DP7" s="793"/>
      <c r="DQ7" s="791">
        <v>20</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538</v>
      </c>
      <c r="BT8" s="789"/>
      <c r="BU8" s="789"/>
      <c r="BV8" s="789"/>
      <c r="BW8" s="789"/>
      <c r="BX8" s="789"/>
      <c r="BY8" s="789"/>
      <c r="BZ8" s="789"/>
      <c r="CA8" s="789"/>
      <c r="CB8" s="789"/>
      <c r="CC8" s="789"/>
      <c r="CD8" s="789"/>
      <c r="CE8" s="789"/>
      <c r="CF8" s="789"/>
      <c r="CG8" s="790"/>
      <c r="CH8" s="801">
        <v>0</v>
      </c>
      <c r="CI8" s="802"/>
      <c r="CJ8" s="802"/>
      <c r="CK8" s="802"/>
      <c r="CL8" s="803"/>
      <c r="CM8" s="801">
        <v>11</v>
      </c>
      <c r="CN8" s="802"/>
      <c r="CO8" s="802"/>
      <c r="CP8" s="802"/>
      <c r="CQ8" s="803"/>
      <c r="CR8" s="801">
        <v>0</v>
      </c>
      <c r="CS8" s="802"/>
      <c r="CT8" s="802"/>
      <c r="CU8" s="802"/>
      <c r="CV8" s="803"/>
      <c r="CW8" s="801">
        <v>29</v>
      </c>
      <c r="CX8" s="802"/>
      <c r="CY8" s="802"/>
      <c r="CZ8" s="802"/>
      <c r="DA8" s="803"/>
      <c r="DB8" s="801" t="s">
        <v>535</v>
      </c>
      <c r="DC8" s="802"/>
      <c r="DD8" s="802"/>
      <c r="DE8" s="802"/>
      <c r="DF8" s="803"/>
      <c r="DG8" s="801" t="s">
        <v>535</v>
      </c>
      <c r="DH8" s="802"/>
      <c r="DI8" s="802"/>
      <c r="DJ8" s="802"/>
      <c r="DK8" s="803"/>
      <c r="DL8" s="801" t="s">
        <v>535</v>
      </c>
      <c r="DM8" s="802"/>
      <c r="DN8" s="802"/>
      <c r="DO8" s="802"/>
      <c r="DP8" s="803"/>
      <c r="DQ8" s="801" t="s">
        <v>535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4389</v>
      </c>
      <c r="R23" s="814"/>
      <c r="S23" s="814"/>
      <c r="T23" s="814"/>
      <c r="U23" s="814"/>
      <c r="V23" s="814">
        <v>4250</v>
      </c>
      <c r="W23" s="814"/>
      <c r="X23" s="814"/>
      <c r="Y23" s="814"/>
      <c r="Z23" s="814"/>
      <c r="AA23" s="814">
        <v>139</v>
      </c>
      <c r="AB23" s="814"/>
      <c r="AC23" s="814"/>
      <c r="AD23" s="814"/>
      <c r="AE23" s="815"/>
      <c r="AF23" s="816">
        <v>125</v>
      </c>
      <c r="AG23" s="814"/>
      <c r="AH23" s="814"/>
      <c r="AI23" s="814"/>
      <c r="AJ23" s="817"/>
      <c r="AK23" s="818"/>
      <c r="AL23" s="819"/>
      <c r="AM23" s="819"/>
      <c r="AN23" s="819"/>
      <c r="AO23" s="819"/>
      <c r="AP23" s="814">
        <v>4028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571</v>
      </c>
      <c r="R28" s="843"/>
      <c r="S28" s="843"/>
      <c r="T28" s="843"/>
      <c r="U28" s="843"/>
      <c r="V28" s="843">
        <v>521</v>
      </c>
      <c r="W28" s="843"/>
      <c r="X28" s="843"/>
      <c r="Y28" s="843"/>
      <c r="Z28" s="843"/>
      <c r="AA28" s="843">
        <v>50</v>
      </c>
      <c r="AB28" s="843"/>
      <c r="AC28" s="843"/>
      <c r="AD28" s="843"/>
      <c r="AE28" s="844"/>
      <c r="AF28" s="845">
        <v>50</v>
      </c>
      <c r="AG28" s="843"/>
      <c r="AH28" s="843"/>
      <c r="AI28" s="843"/>
      <c r="AJ28" s="846"/>
      <c r="AK28" s="847">
        <v>69</v>
      </c>
      <c r="AL28" s="838"/>
      <c r="AM28" s="838"/>
      <c r="AN28" s="838"/>
      <c r="AO28" s="838"/>
      <c r="AP28" s="838" t="s">
        <v>535</v>
      </c>
      <c r="AQ28" s="838"/>
      <c r="AR28" s="838"/>
      <c r="AS28" s="838"/>
      <c r="AT28" s="838"/>
      <c r="AU28" s="838" t="s">
        <v>535</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483</v>
      </c>
      <c r="R29" s="779"/>
      <c r="S29" s="779"/>
      <c r="T29" s="779"/>
      <c r="U29" s="779"/>
      <c r="V29" s="779">
        <v>481</v>
      </c>
      <c r="W29" s="779"/>
      <c r="X29" s="779"/>
      <c r="Y29" s="779"/>
      <c r="Z29" s="779"/>
      <c r="AA29" s="779">
        <v>2</v>
      </c>
      <c r="AB29" s="779"/>
      <c r="AC29" s="779"/>
      <c r="AD29" s="779"/>
      <c r="AE29" s="780"/>
      <c r="AF29" s="781">
        <v>2</v>
      </c>
      <c r="AG29" s="782"/>
      <c r="AH29" s="782"/>
      <c r="AI29" s="782"/>
      <c r="AJ29" s="783"/>
      <c r="AK29" s="850">
        <v>89</v>
      </c>
      <c r="AL29" s="851"/>
      <c r="AM29" s="851"/>
      <c r="AN29" s="851"/>
      <c r="AO29" s="851"/>
      <c r="AP29" s="851" t="s">
        <v>535</v>
      </c>
      <c r="AQ29" s="851"/>
      <c r="AR29" s="851"/>
      <c r="AS29" s="851"/>
      <c r="AT29" s="851"/>
      <c r="AU29" s="851" t="s">
        <v>535</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37</v>
      </c>
      <c r="R30" s="779"/>
      <c r="S30" s="779"/>
      <c r="T30" s="779"/>
      <c r="U30" s="779"/>
      <c r="V30" s="779">
        <v>37</v>
      </c>
      <c r="W30" s="779"/>
      <c r="X30" s="779"/>
      <c r="Y30" s="779"/>
      <c r="Z30" s="779"/>
      <c r="AA30" s="779">
        <v>0</v>
      </c>
      <c r="AB30" s="779"/>
      <c r="AC30" s="779"/>
      <c r="AD30" s="779"/>
      <c r="AE30" s="780"/>
      <c r="AF30" s="781">
        <v>0</v>
      </c>
      <c r="AG30" s="782"/>
      <c r="AH30" s="782"/>
      <c r="AI30" s="782"/>
      <c r="AJ30" s="783"/>
      <c r="AK30" s="850">
        <v>15</v>
      </c>
      <c r="AL30" s="851"/>
      <c r="AM30" s="851"/>
      <c r="AN30" s="851"/>
      <c r="AO30" s="851"/>
      <c r="AP30" s="851" t="s">
        <v>535</v>
      </c>
      <c r="AQ30" s="851"/>
      <c r="AR30" s="851"/>
      <c r="AS30" s="851"/>
      <c r="AT30" s="851"/>
      <c r="AU30" s="851" t="s">
        <v>535</v>
      </c>
      <c r="AV30" s="851"/>
      <c r="AW30" s="851"/>
      <c r="AX30" s="851"/>
      <c r="AY30" s="851"/>
      <c r="AZ30" s="852" t="s">
        <v>535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500</v>
      </c>
      <c r="R31" s="779"/>
      <c r="S31" s="779"/>
      <c r="T31" s="779"/>
      <c r="U31" s="779"/>
      <c r="V31" s="779">
        <v>393</v>
      </c>
      <c r="W31" s="779"/>
      <c r="X31" s="779"/>
      <c r="Y31" s="779"/>
      <c r="Z31" s="779"/>
      <c r="AA31" s="779">
        <v>107</v>
      </c>
      <c r="AB31" s="779"/>
      <c r="AC31" s="779"/>
      <c r="AD31" s="779"/>
      <c r="AE31" s="780"/>
      <c r="AF31" s="781">
        <v>1199</v>
      </c>
      <c r="AG31" s="782"/>
      <c r="AH31" s="782"/>
      <c r="AI31" s="782"/>
      <c r="AJ31" s="783"/>
      <c r="AK31" s="850">
        <v>36</v>
      </c>
      <c r="AL31" s="851"/>
      <c r="AM31" s="851"/>
      <c r="AN31" s="851"/>
      <c r="AO31" s="851"/>
      <c r="AP31" s="851">
        <v>700</v>
      </c>
      <c r="AQ31" s="851"/>
      <c r="AR31" s="851"/>
      <c r="AS31" s="851"/>
      <c r="AT31" s="851"/>
      <c r="AU31" s="851">
        <v>282</v>
      </c>
      <c r="AV31" s="851"/>
      <c r="AW31" s="851"/>
      <c r="AX31" s="851"/>
      <c r="AY31" s="851"/>
      <c r="AZ31" s="852" t="s">
        <v>535</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87</v>
      </c>
      <c r="R32" s="779"/>
      <c r="S32" s="779"/>
      <c r="T32" s="779"/>
      <c r="U32" s="779"/>
      <c r="V32" s="779">
        <v>86</v>
      </c>
      <c r="W32" s="779"/>
      <c r="X32" s="779"/>
      <c r="Y32" s="779"/>
      <c r="Z32" s="779"/>
      <c r="AA32" s="779">
        <v>1</v>
      </c>
      <c r="AB32" s="779"/>
      <c r="AC32" s="779"/>
      <c r="AD32" s="779"/>
      <c r="AE32" s="780"/>
      <c r="AF32" s="781">
        <v>91</v>
      </c>
      <c r="AG32" s="782"/>
      <c r="AH32" s="782"/>
      <c r="AI32" s="782"/>
      <c r="AJ32" s="783"/>
      <c r="AK32" s="850">
        <v>7</v>
      </c>
      <c r="AL32" s="851"/>
      <c r="AM32" s="851"/>
      <c r="AN32" s="851"/>
      <c r="AO32" s="851"/>
      <c r="AP32" s="851">
        <v>255</v>
      </c>
      <c r="AQ32" s="851"/>
      <c r="AR32" s="851"/>
      <c r="AS32" s="851"/>
      <c r="AT32" s="851"/>
      <c r="AU32" s="851">
        <v>21</v>
      </c>
      <c r="AV32" s="851"/>
      <c r="AW32" s="851"/>
      <c r="AX32" s="851"/>
      <c r="AY32" s="851"/>
      <c r="AZ32" s="852" t="s">
        <v>535</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413</v>
      </c>
      <c r="R33" s="779"/>
      <c r="S33" s="779"/>
      <c r="T33" s="779"/>
      <c r="U33" s="779"/>
      <c r="V33" s="779">
        <v>382</v>
      </c>
      <c r="W33" s="779"/>
      <c r="X33" s="779"/>
      <c r="Y33" s="779"/>
      <c r="Z33" s="779"/>
      <c r="AA33" s="779">
        <v>31</v>
      </c>
      <c r="AB33" s="779"/>
      <c r="AC33" s="779"/>
      <c r="AD33" s="779"/>
      <c r="AE33" s="780"/>
      <c r="AF33" s="781">
        <v>31</v>
      </c>
      <c r="AG33" s="782"/>
      <c r="AH33" s="782"/>
      <c r="AI33" s="782"/>
      <c r="AJ33" s="783"/>
      <c r="AK33" s="850">
        <v>105</v>
      </c>
      <c r="AL33" s="851"/>
      <c r="AM33" s="851"/>
      <c r="AN33" s="851"/>
      <c r="AO33" s="851"/>
      <c r="AP33" s="851">
        <v>1044</v>
      </c>
      <c r="AQ33" s="851"/>
      <c r="AR33" s="851"/>
      <c r="AS33" s="851"/>
      <c r="AT33" s="851"/>
      <c r="AU33" s="851">
        <v>696</v>
      </c>
      <c r="AV33" s="851"/>
      <c r="AW33" s="851"/>
      <c r="AX33" s="851"/>
      <c r="AY33" s="851"/>
      <c r="AZ33" s="852" t="s">
        <v>535</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1372</v>
      </c>
      <c r="AG63" s="862"/>
      <c r="AH63" s="862"/>
      <c r="AI63" s="862"/>
      <c r="AJ63" s="863"/>
      <c r="AK63" s="864"/>
      <c r="AL63" s="859"/>
      <c r="AM63" s="859"/>
      <c r="AN63" s="859"/>
      <c r="AO63" s="859"/>
      <c r="AP63" s="862">
        <v>1999</v>
      </c>
      <c r="AQ63" s="862"/>
      <c r="AR63" s="862"/>
      <c r="AS63" s="862"/>
      <c r="AT63" s="862"/>
      <c r="AU63" s="862">
        <v>999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212</v>
      </c>
      <c r="R68" s="886"/>
      <c r="S68" s="886"/>
      <c r="T68" s="886"/>
      <c r="U68" s="886"/>
      <c r="V68" s="886">
        <v>205</v>
      </c>
      <c r="W68" s="886"/>
      <c r="X68" s="886"/>
      <c r="Y68" s="886"/>
      <c r="Z68" s="886"/>
      <c r="AA68" s="886">
        <v>7</v>
      </c>
      <c r="AB68" s="886"/>
      <c r="AC68" s="886"/>
      <c r="AD68" s="886"/>
      <c r="AE68" s="886"/>
      <c r="AF68" s="886">
        <v>6</v>
      </c>
      <c r="AG68" s="886"/>
      <c r="AH68" s="886"/>
      <c r="AI68" s="886"/>
      <c r="AJ68" s="886"/>
      <c r="AK68" s="886">
        <v>14</v>
      </c>
      <c r="AL68" s="886"/>
      <c r="AM68" s="886"/>
      <c r="AN68" s="886"/>
      <c r="AO68" s="886"/>
      <c r="AP68" s="886" t="s">
        <v>554</v>
      </c>
      <c r="AQ68" s="886"/>
      <c r="AR68" s="886"/>
      <c r="AS68" s="886"/>
      <c r="AT68" s="886"/>
      <c r="AU68" s="886" t="s">
        <v>555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99</v>
      </c>
      <c r="R69" s="851"/>
      <c r="S69" s="851"/>
      <c r="T69" s="851"/>
      <c r="U69" s="851"/>
      <c r="V69" s="851">
        <v>96</v>
      </c>
      <c r="W69" s="851"/>
      <c r="X69" s="851"/>
      <c r="Y69" s="851"/>
      <c r="Z69" s="851"/>
      <c r="AA69" s="851">
        <v>3</v>
      </c>
      <c r="AB69" s="851"/>
      <c r="AC69" s="851"/>
      <c r="AD69" s="851"/>
      <c r="AE69" s="851"/>
      <c r="AF69" s="851">
        <v>3</v>
      </c>
      <c r="AG69" s="851"/>
      <c r="AH69" s="851"/>
      <c r="AI69" s="851"/>
      <c r="AJ69" s="851"/>
      <c r="AK69" s="851">
        <v>8</v>
      </c>
      <c r="AL69" s="851"/>
      <c r="AM69" s="851"/>
      <c r="AN69" s="851"/>
      <c r="AO69" s="851"/>
      <c r="AP69" s="897" t="s">
        <v>555</v>
      </c>
      <c r="AQ69" s="898"/>
      <c r="AR69" s="898"/>
      <c r="AS69" s="898"/>
      <c r="AT69" s="850"/>
      <c r="AU69" s="897" t="s">
        <v>555</v>
      </c>
      <c r="AV69" s="898"/>
      <c r="AW69" s="898"/>
      <c r="AX69" s="898"/>
      <c r="AY69" s="850"/>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109</v>
      </c>
      <c r="R70" s="851"/>
      <c r="S70" s="851"/>
      <c r="T70" s="851"/>
      <c r="U70" s="851"/>
      <c r="V70" s="851">
        <v>103</v>
      </c>
      <c r="W70" s="851"/>
      <c r="X70" s="851"/>
      <c r="Y70" s="851"/>
      <c r="Z70" s="851"/>
      <c r="AA70" s="851">
        <v>6</v>
      </c>
      <c r="AB70" s="851"/>
      <c r="AC70" s="851"/>
      <c r="AD70" s="851"/>
      <c r="AE70" s="851"/>
      <c r="AF70" s="851">
        <v>6</v>
      </c>
      <c r="AG70" s="851"/>
      <c r="AH70" s="851"/>
      <c r="AI70" s="851"/>
      <c r="AJ70" s="851"/>
      <c r="AK70" s="851" t="s">
        <v>555</v>
      </c>
      <c r="AL70" s="851"/>
      <c r="AM70" s="851"/>
      <c r="AN70" s="851"/>
      <c r="AO70" s="851"/>
      <c r="AP70" s="897" t="s">
        <v>554</v>
      </c>
      <c r="AQ70" s="898"/>
      <c r="AR70" s="898"/>
      <c r="AS70" s="898"/>
      <c r="AT70" s="850"/>
      <c r="AU70" s="897" t="s">
        <v>556</v>
      </c>
      <c r="AV70" s="898"/>
      <c r="AW70" s="898"/>
      <c r="AX70" s="898"/>
      <c r="AY70" s="850"/>
      <c r="AZ70" s="899"/>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542</v>
      </c>
      <c r="C71" s="894"/>
      <c r="D71" s="894"/>
      <c r="E71" s="894"/>
      <c r="F71" s="894"/>
      <c r="G71" s="894"/>
      <c r="H71" s="894"/>
      <c r="I71" s="894"/>
      <c r="J71" s="894"/>
      <c r="K71" s="894"/>
      <c r="L71" s="894"/>
      <c r="M71" s="894"/>
      <c r="N71" s="894"/>
      <c r="O71" s="894"/>
      <c r="P71" s="895"/>
      <c r="Q71" s="896">
        <v>412</v>
      </c>
      <c r="R71" s="851"/>
      <c r="S71" s="851"/>
      <c r="T71" s="851"/>
      <c r="U71" s="851"/>
      <c r="V71" s="851">
        <v>400</v>
      </c>
      <c r="W71" s="851"/>
      <c r="X71" s="851"/>
      <c r="Y71" s="851"/>
      <c r="Z71" s="851"/>
      <c r="AA71" s="851">
        <v>12</v>
      </c>
      <c r="AB71" s="851"/>
      <c r="AC71" s="851"/>
      <c r="AD71" s="851"/>
      <c r="AE71" s="851"/>
      <c r="AF71" s="851">
        <v>12</v>
      </c>
      <c r="AG71" s="851"/>
      <c r="AH71" s="851"/>
      <c r="AI71" s="851"/>
      <c r="AJ71" s="851"/>
      <c r="AK71" s="851">
        <v>15</v>
      </c>
      <c r="AL71" s="851"/>
      <c r="AM71" s="851"/>
      <c r="AN71" s="851"/>
      <c r="AO71" s="851"/>
      <c r="AP71" s="897" t="s">
        <v>554</v>
      </c>
      <c r="AQ71" s="898"/>
      <c r="AR71" s="898"/>
      <c r="AS71" s="898"/>
      <c r="AT71" s="850"/>
      <c r="AU71" s="897" t="s">
        <v>555</v>
      </c>
      <c r="AV71" s="898"/>
      <c r="AW71" s="898"/>
      <c r="AX71" s="898"/>
      <c r="AY71" s="850"/>
      <c r="AZ71" s="899"/>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543</v>
      </c>
      <c r="C72" s="894"/>
      <c r="D72" s="894"/>
      <c r="E72" s="894"/>
      <c r="F72" s="894"/>
      <c r="G72" s="894"/>
      <c r="H72" s="894"/>
      <c r="I72" s="894"/>
      <c r="J72" s="894"/>
      <c r="K72" s="894"/>
      <c r="L72" s="894"/>
      <c r="M72" s="894"/>
      <c r="N72" s="894"/>
      <c r="O72" s="894"/>
      <c r="P72" s="895"/>
      <c r="Q72" s="896">
        <v>312</v>
      </c>
      <c r="R72" s="851"/>
      <c r="S72" s="851"/>
      <c r="T72" s="851"/>
      <c r="U72" s="851"/>
      <c r="V72" s="851">
        <v>294</v>
      </c>
      <c r="W72" s="851"/>
      <c r="X72" s="851"/>
      <c r="Y72" s="851"/>
      <c r="Z72" s="851"/>
      <c r="AA72" s="851">
        <v>18</v>
      </c>
      <c r="AB72" s="851"/>
      <c r="AC72" s="851"/>
      <c r="AD72" s="851"/>
      <c r="AE72" s="851"/>
      <c r="AF72" s="851">
        <v>18</v>
      </c>
      <c r="AG72" s="851"/>
      <c r="AH72" s="851"/>
      <c r="AI72" s="851"/>
      <c r="AJ72" s="851"/>
      <c r="AK72" s="851" t="s">
        <v>554</v>
      </c>
      <c r="AL72" s="851"/>
      <c r="AM72" s="851"/>
      <c r="AN72" s="851"/>
      <c r="AO72" s="851"/>
      <c r="AP72" s="897" t="s">
        <v>555</v>
      </c>
      <c r="AQ72" s="898"/>
      <c r="AR72" s="898"/>
      <c r="AS72" s="898"/>
      <c r="AT72" s="850"/>
      <c r="AU72" s="897" t="s">
        <v>554</v>
      </c>
      <c r="AV72" s="898"/>
      <c r="AW72" s="898"/>
      <c r="AX72" s="898"/>
      <c r="AY72" s="850"/>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544</v>
      </c>
      <c r="C73" s="894"/>
      <c r="D73" s="894"/>
      <c r="E73" s="894"/>
      <c r="F73" s="894"/>
      <c r="G73" s="894"/>
      <c r="H73" s="894"/>
      <c r="I73" s="894"/>
      <c r="J73" s="894"/>
      <c r="K73" s="894"/>
      <c r="L73" s="894"/>
      <c r="M73" s="894"/>
      <c r="N73" s="894"/>
      <c r="O73" s="894"/>
      <c r="P73" s="895"/>
      <c r="Q73" s="896">
        <v>275</v>
      </c>
      <c r="R73" s="851"/>
      <c r="S73" s="851"/>
      <c r="T73" s="851"/>
      <c r="U73" s="851"/>
      <c r="V73" s="851">
        <v>254</v>
      </c>
      <c r="W73" s="851"/>
      <c r="X73" s="851"/>
      <c r="Y73" s="851"/>
      <c r="Z73" s="851"/>
      <c r="AA73" s="851">
        <v>21</v>
      </c>
      <c r="AB73" s="851"/>
      <c r="AC73" s="851"/>
      <c r="AD73" s="851"/>
      <c r="AE73" s="851"/>
      <c r="AF73" s="851">
        <v>21</v>
      </c>
      <c r="AG73" s="851"/>
      <c r="AH73" s="851"/>
      <c r="AI73" s="851"/>
      <c r="AJ73" s="851"/>
      <c r="AK73" s="851">
        <v>8</v>
      </c>
      <c r="AL73" s="851"/>
      <c r="AM73" s="851"/>
      <c r="AN73" s="851"/>
      <c r="AO73" s="851"/>
      <c r="AP73" s="897" t="s">
        <v>554</v>
      </c>
      <c r="AQ73" s="898"/>
      <c r="AR73" s="898"/>
      <c r="AS73" s="898"/>
      <c r="AT73" s="850"/>
      <c r="AU73" s="897" t="s">
        <v>554</v>
      </c>
      <c r="AV73" s="898"/>
      <c r="AW73" s="898"/>
      <c r="AX73" s="898"/>
      <c r="AY73" s="850"/>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545</v>
      </c>
      <c r="C74" s="894"/>
      <c r="D74" s="894"/>
      <c r="E74" s="894"/>
      <c r="F74" s="894"/>
      <c r="G74" s="894"/>
      <c r="H74" s="894"/>
      <c r="I74" s="894"/>
      <c r="J74" s="894"/>
      <c r="K74" s="894"/>
      <c r="L74" s="894"/>
      <c r="M74" s="894"/>
      <c r="N74" s="894"/>
      <c r="O74" s="894"/>
      <c r="P74" s="895"/>
      <c r="Q74" s="896">
        <v>336</v>
      </c>
      <c r="R74" s="851"/>
      <c r="S74" s="851"/>
      <c r="T74" s="851"/>
      <c r="U74" s="851"/>
      <c r="V74" s="851">
        <v>303</v>
      </c>
      <c r="W74" s="851"/>
      <c r="X74" s="851"/>
      <c r="Y74" s="851"/>
      <c r="Z74" s="851"/>
      <c r="AA74" s="851">
        <v>33</v>
      </c>
      <c r="AB74" s="851"/>
      <c r="AC74" s="851"/>
      <c r="AD74" s="851"/>
      <c r="AE74" s="851"/>
      <c r="AF74" s="851">
        <v>23</v>
      </c>
      <c r="AG74" s="851"/>
      <c r="AH74" s="851"/>
      <c r="AI74" s="851"/>
      <c r="AJ74" s="851"/>
      <c r="AK74" s="851" t="s">
        <v>555</v>
      </c>
      <c r="AL74" s="851"/>
      <c r="AM74" s="851"/>
      <c r="AN74" s="851"/>
      <c r="AO74" s="851"/>
      <c r="AP74" s="897" t="s">
        <v>555</v>
      </c>
      <c r="AQ74" s="898"/>
      <c r="AR74" s="898"/>
      <c r="AS74" s="898"/>
      <c r="AT74" s="850"/>
      <c r="AU74" s="897" t="s">
        <v>555</v>
      </c>
      <c r="AV74" s="898"/>
      <c r="AW74" s="898"/>
      <c r="AX74" s="898"/>
      <c r="AY74" s="850"/>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546</v>
      </c>
      <c r="C75" s="894"/>
      <c r="D75" s="894"/>
      <c r="E75" s="894"/>
      <c r="F75" s="894"/>
      <c r="G75" s="894"/>
      <c r="H75" s="894"/>
      <c r="I75" s="894"/>
      <c r="J75" s="894"/>
      <c r="K75" s="894"/>
      <c r="L75" s="894"/>
      <c r="M75" s="894"/>
      <c r="N75" s="894"/>
      <c r="O75" s="894"/>
      <c r="P75" s="895"/>
      <c r="Q75" s="901">
        <v>348</v>
      </c>
      <c r="R75" s="898"/>
      <c r="S75" s="898"/>
      <c r="T75" s="898"/>
      <c r="U75" s="850"/>
      <c r="V75" s="897">
        <v>341</v>
      </c>
      <c r="W75" s="898"/>
      <c r="X75" s="898"/>
      <c r="Y75" s="898"/>
      <c r="Z75" s="850"/>
      <c r="AA75" s="897">
        <v>7</v>
      </c>
      <c r="AB75" s="898"/>
      <c r="AC75" s="898"/>
      <c r="AD75" s="898"/>
      <c r="AE75" s="850"/>
      <c r="AF75" s="897">
        <v>7</v>
      </c>
      <c r="AG75" s="898"/>
      <c r="AH75" s="898"/>
      <c r="AI75" s="898"/>
      <c r="AJ75" s="850"/>
      <c r="AK75" s="897">
        <v>66</v>
      </c>
      <c r="AL75" s="898"/>
      <c r="AM75" s="898"/>
      <c r="AN75" s="898"/>
      <c r="AO75" s="850"/>
      <c r="AP75" s="897">
        <v>32</v>
      </c>
      <c r="AQ75" s="898"/>
      <c r="AR75" s="898"/>
      <c r="AS75" s="898"/>
      <c r="AT75" s="850"/>
      <c r="AU75" s="897">
        <v>7</v>
      </c>
      <c r="AV75" s="898"/>
      <c r="AW75" s="898"/>
      <c r="AX75" s="898"/>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547</v>
      </c>
      <c r="C76" s="894"/>
      <c r="D76" s="894"/>
      <c r="E76" s="894"/>
      <c r="F76" s="894"/>
      <c r="G76" s="894"/>
      <c r="H76" s="894"/>
      <c r="I76" s="894"/>
      <c r="J76" s="894"/>
      <c r="K76" s="894"/>
      <c r="L76" s="894"/>
      <c r="M76" s="894"/>
      <c r="N76" s="894"/>
      <c r="O76" s="894"/>
      <c r="P76" s="895"/>
      <c r="Q76" s="901">
        <v>329</v>
      </c>
      <c r="R76" s="898"/>
      <c r="S76" s="898"/>
      <c r="T76" s="898"/>
      <c r="U76" s="850"/>
      <c r="V76" s="897">
        <v>318</v>
      </c>
      <c r="W76" s="898"/>
      <c r="X76" s="898"/>
      <c r="Y76" s="898"/>
      <c r="Z76" s="850"/>
      <c r="AA76" s="897">
        <v>11</v>
      </c>
      <c r="AB76" s="898"/>
      <c r="AC76" s="898"/>
      <c r="AD76" s="898"/>
      <c r="AE76" s="850"/>
      <c r="AF76" s="897">
        <v>12</v>
      </c>
      <c r="AG76" s="898"/>
      <c r="AH76" s="898"/>
      <c r="AI76" s="898"/>
      <c r="AJ76" s="850"/>
      <c r="AK76" s="897">
        <v>27</v>
      </c>
      <c r="AL76" s="898"/>
      <c r="AM76" s="898"/>
      <c r="AN76" s="898"/>
      <c r="AO76" s="850"/>
      <c r="AP76" s="897">
        <v>189</v>
      </c>
      <c r="AQ76" s="898"/>
      <c r="AR76" s="898"/>
      <c r="AS76" s="898"/>
      <c r="AT76" s="850"/>
      <c r="AU76" s="897">
        <v>14</v>
      </c>
      <c r="AV76" s="898"/>
      <c r="AW76" s="898"/>
      <c r="AX76" s="898"/>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548</v>
      </c>
      <c r="C77" s="894"/>
      <c r="D77" s="894"/>
      <c r="E77" s="894"/>
      <c r="F77" s="894"/>
      <c r="G77" s="894"/>
      <c r="H77" s="894"/>
      <c r="I77" s="894"/>
      <c r="J77" s="894"/>
      <c r="K77" s="894"/>
      <c r="L77" s="894"/>
      <c r="M77" s="894"/>
      <c r="N77" s="894"/>
      <c r="O77" s="894"/>
      <c r="P77" s="895"/>
      <c r="Q77" s="901">
        <v>1300</v>
      </c>
      <c r="R77" s="898"/>
      <c r="S77" s="898"/>
      <c r="T77" s="898"/>
      <c r="U77" s="850"/>
      <c r="V77" s="897">
        <v>1270</v>
      </c>
      <c r="W77" s="898"/>
      <c r="X77" s="898"/>
      <c r="Y77" s="898"/>
      <c r="Z77" s="850"/>
      <c r="AA77" s="897">
        <v>30</v>
      </c>
      <c r="AB77" s="898"/>
      <c r="AC77" s="898"/>
      <c r="AD77" s="898"/>
      <c r="AE77" s="850"/>
      <c r="AF77" s="897">
        <v>30</v>
      </c>
      <c r="AG77" s="898"/>
      <c r="AH77" s="898"/>
      <c r="AI77" s="898"/>
      <c r="AJ77" s="850"/>
      <c r="AK77" s="897" t="s">
        <v>557</v>
      </c>
      <c r="AL77" s="898"/>
      <c r="AM77" s="898"/>
      <c r="AN77" s="898"/>
      <c r="AO77" s="850"/>
      <c r="AP77" s="897">
        <v>2300</v>
      </c>
      <c r="AQ77" s="898"/>
      <c r="AR77" s="898"/>
      <c r="AS77" s="898"/>
      <c r="AT77" s="850"/>
      <c r="AU77" s="897">
        <v>327</v>
      </c>
      <c r="AV77" s="898"/>
      <c r="AW77" s="898"/>
      <c r="AX77" s="898"/>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549</v>
      </c>
      <c r="C78" s="894"/>
      <c r="D78" s="894"/>
      <c r="E78" s="894"/>
      <c r="F78" s="894"/>
      <c r="G78" s="894"/>
      <c r="H78" s="894"/>
      <c r="I78" s="894"/>
      <c r="J78" s="894"/>
      <c r="K78" s="894"/>
      <c r="L78" s="894"/>
      <c r="M78" s="894"/>
      <c r="N78" s="894"/>
      <c r="O78" s="894"/>
      <c r="P78" s="895"/>
      <c r="Q78" s="901">
        <v>455</v>
      </c>
      <c r="R78" s="898"/>
      <c r="S78" s="898"/>
      <c r="T78" s="898"/>
      <c r="U78" s="850"/>
      <c r="V78" s="897">
        <v>429</v>
      </c>
      <c r="W78" s="898"/>
      <c r="X78" s="898"/>
      <c r="Y78" s="898"/>
      <c r="Z78" s="850"/>
      <c r="AA78" s="897">
        <v>26</v>
      </c>
      <c r="AB78" s="898"/>
      <c r="AC78" s="898"/>
      <c r="AD78" s="898"/>
      <c r="AE78" s="850"/>
      <c r="AF78" s="897">
        <v>26</v>
      </c>
      <c r="AG78" s="898"/>
      <c r="AH78" s="898"/>
      <c r="AI78" s="898"/>
      <c r="AJ78" s="850"/>
      <c r="AK78" s="897" t="s">
        <v>555</v>
      </c>
      <c r="AL78" s="898"/>
      <c r="AM78" s="898"/>
      <c r="AN78" s="898"/>
      <c r="AO78" s="850"/>
      <c r="AP78" s="897" t="s">
        <v>555</v>
      </c>
      <c r="AQ78" s="898"/>
      <c r="AR78" s="898"/>
      <c r="AS78" s="898"/>
      <c r="AT78" s="850"/>
      <c r="AU78" s="897" t="s">
        <v>555</v>
      </c>
      <c r="AV78" s="898"/>
      <c r="AW78" s="898"/>
      <c r="AX78" s="898"/>
      <c r="AY78" s="850"/>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550</v>
      </c>
      <c r="C79" s="894"/>
      <c r="D79" s="894"/>
      <c r="E79" s="894"/>
      <c r="F79" s="894"/>
      <c r="G79" s="894"/>
      <c r="H79" s="894"/>
      <c r="I79" s="894"/>
      <c r="J79" s="894"/>
      <c r="K79" s="894"/>
      <c r="L79" s="894"/>
      <c r="M79" s="894"/>
      <c r="N79" s="894"/>
      <c r="O79" s="894"/>
      <c r="P79" s="895"/>
      <c r="Q79" s="901">
        <v>193</v>
      </c>
      <c r="R79" s="898"/>
      <c r="S79" s="898"/>
      <c r="T79" s="898"/>
      <c r="U79" s="850"/>
      <c r="V79" s="897">
        <v>181</v>
      </c>
      <c r="W79" s="898"/>
      <c r="X79" s="898"/>
      <c r="Y79" s="898"/>
      <c r="Z79" s="850"/>
      <c r="AA79" s="897">
        <v>12</v>
      </c>
      <c r="AB79" s="898"/>
      <c r="AC79" s="898"/>
      <c r="AD79" s="898"/>
      <c r="AE79" s="850"/>
      <c r="AF79" s="897">
        <v>12</v>
      </c>
      <c r="AG79" s="898"/>
      <c r="AH79" s="898"/>
      <c r="AI79" s="898"/>
      <c r="AJ79" s="850"/>
      <c r="AK79" s="897" t="s">
        <v>555</v>
      </c>
      <c r="AL79" s="898"/>
      <c r="AM79" s="898"/>
      <c r="AN79" s="898"/>
      <c r="AO79" s="850"/>
      <c r="AP79" s="897" t="s">
        <v>555</v>
      </c>
      <c r="AQ79" s="898"/>
      <c r="AR79" s="898"/>
      <c r="AS79" s="898"/>
      <c r="AT79" s="850"/>
      <c r="AU79" s="897" t="s">
        <v>555</v>
      </c>
      <c r="AV79" s="898"/>
      <c r="AW79" s="898"/>
      <c r="AX79" s="898"/>
      <c r="AY79" s="850"/>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551</v>
      </c>
      <c r="C80" s="894"/>
      <c r="D80" s="894"/>
      <c r="E80" s="894"/>
      <c r="F80" s="894"/>
      <c r="G80" s="894"/>
      <c r="H80" s="894"/>
      <c r="I80" s="894"/>
      <c r="J80" s="894"/>
      <c r="K80" s="894"/>
      <c r="L80" s="894"/>
      <c r="M80" s="894"/>
      <c r="N80" s="894"/>
      <c r="O80" s="894"/>
      <c r="P80" s="895"/>
      <c r="Q80" s="896">
        <v>65</v>
      </c>
      <c r="R80" s="851"/>
      <c r="S80" s="851"/>
      <c r="T80" s="851"/>
      <c r="U80" s="851"/>
      <c r="V80" s="851">
        <v>55</v>
      </c>
      <c r="W80" s="851"/>
      <c r="X80" s="851"/>
      <c r="Y80" s="851"/>
      <c r="Z80" s="851"/>
      <c r="AA80" s="851">
        <v>9</v>
      </c>
      <c r="AB80" s="851"/>
      <c r="AC80" s="851"/>
      <c r="AD80" s="851"/>
      <c r="AE80" s="851"/>
      <c r="AF80" s="851">
        <v>5</v>
      </c>
      <c r="AG80" s="851"/>
      <c r="AH80" s="851"/>
      <c r="AI80" s="851"/>
      <c r="AJ80" s="851"/>
      <c r="AK80" s="851">
        <v>17</v>
      </c>
      <c r="AL80" s="851"/>
      <c r="AM80" s="851"/>
      <c r="AN80" s="851"/>
      <c r="AO80" s="851"/>
      <c r="AP80" s="897" t="s">
        <v>555</v>
      </c>
      <c r="AQ80" s="898"/>
      <c r="AR80" s="898"/>
      <c r="AS80" s="898"/>
      <c r="AT80" s="850"/>
      <c r="AU80" s="897" t="s">
        <v>554</v>
      </c>
      <c r="AV80" s="898"/>
      <c r="AW80" s="898"/>
      <c r="AX80" s="898"/>
      <c r="AY80" s="850"/>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552</v>
      </c>
      <c r="C81" s="894"/>
      <c r="D81" s="894"/>
      <c r="E81" s="894"/>
      <c r="F81" s="894"/>
      <c r="G81" s="894"/>
      <c r="H81" s="894"/>
      <c r="I81" s="894"/>
      <c r="J81" s="894"/>
      <c r="K81" s="894"/>
      <c r="L81" s="894"/>
      <c r="M81" s="894"/>
      <c r="N81" s="894"/>
      <c r="O81" s="894"/>
      <c r="P81" s="895"/>
      <c r="Q81" s="901">
        <v>2125</v>
      </c>
      <c r="R81" s="898"/>
      <c r="S81" s="898"/>
      <c r="T81" s="898"/>
      <c r="U81" s="850"/>
      <c r="V81" s="897">
        <v>2067</v>
      </c>
      <c r="W81" s="898"/>
      <c r="X81" s="898"/>
      <c r="Y81" s="898"/>
      <c r="Z81" s="850"/>
      <c r="AA81" s="897">
        <v>58</v>
      </c>
      <c r="AB81" s="898"/>
      <c r="AC81" s="898"/>
      <c r="AD81" s="898"/>
      <c r="AE81" s="850"/>
      <c r="AF81" s="897">
        <v>58</v>
      </c>
      <c r="AG81" s="898"/>
      <c r="AH81" s="898"/>
      <c r="AI81" s="898"/>
      <c r="AJ81" s="850"/>
      <c r="AK81" s="897">
        <v>125</v>
      </c>
      <c r="AL81" s="898"/>
      <c r="AM81" s="898"/>
      <c r="AN81" s="898"/>
      <c r="AO81" s="850"/>
      <c r="AP81" s="897" t="s">
        <v>555</v>
      </c>
      <c r="AQ81" s="898"/>
      <c r="AR81" s="898"/>
      <c r="AS81" s="898"/>
      <c r="AT81" s="850"/>
      <c r="AU81" s="897" t="s">
        <v>555</v>
      </c>
      <c r="AV81" s="898"/>
      <c r="AW81" s="898"/>
      <c r="AX81" s="898"/>
      <c r="AY81" s="850"/>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553</v>
      </c>
      <c r="C82" s="894"/>
      <c r="D82" s="894"/>
      <c r="E82" s="894"/>
      <c r="F82" s="894"/>
      <c r="G82" s="894"/>
      <c r="H82" s="894"/>
      <c r="I82" s="894"/>
      <c r="J82" s="894"/>
      <c r="K82" s="894"/>
      <c r="L82" s="894"/>
      <c r="M82" s="894"/>
      <c r="N82" s="894"/>
      <c r="O82" s="894"/>
      <c r="P82" s="895"/>
      <c r="Q82" s="901">
        <v>273707</v>
      </c>
      <c r="R82" s="898"/>
      <c r="S82" s="898"/>
      <c r="T82" s="898"/>
      <c r="U82" s="850"/>
      <c r="V82" s="897">
        <v>260942</v>
      </c>
      <c r="W82" s="898"/>
      <c r="X82" s="898"/>
      <c r="Y82" s="898"/>
      <c r="Z82" s="850"/>
      <c r="AA82" s="897">
        <v>12765</v>
      </c>
      <c r="AB82" s="898"/>
      <c r="AC82" s="898"/>
      <c r="AD82" s="898"/>
      <c r="AE82" s="850"/>
      <c r="AF82" s="897">
        <v>12765</v>
      </c>
      <c r="AG82" s="898"/>
      <c r="AH82" s="898"/>
      <c r="AI82" s="898"/>
      <c r="AJ82" s="850"/>
      <c r="AK82" s="897">
        <v>1788</v>
      </c>
      <c r="AL82" s="898"/>
      <c r="AM82" s="898"/>
      <c r="AN82" s="898"/>
      <c r="AO82" s="850"/>
      <c r="AP82" s="897" t="s">
        <v>555</v>
      </c>
      <c r="AQ82" s="898"/>
      <c r="AR82" s="898"/>
      <c r="AS82" s="898"/>
      <c r="AT82" s="850"/>
      <c r="AU82" s="897" t="s">
        <v>555</v>
      </c>
      <c r="AV82" s="898"/>
      <c r="AW82" s="898"/>
      <c r="AX82" s="898"/>
      <c r="AY82" s="850"/>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215545</v>
      </c>
      <c r="AB110" s="922"/>
      <c r="AC110" s="922"/>
      <c r="AD110" s="922"/>
      <c r="AE110" s="923"/>
      <c r="AF110" s="924">
        <v>364661</v>
      </c>
      <c r="AG110" s="922"/>
      <c r="AH110" s="922"/>
      <c r="AI110" s="922"/>
      <c r="AJ110" s="923"/>
      <c r="AK110" s="924">
        <v>426892</v>
      </c>
      <c r="AL110" s="922"/>
      <c r="AM110" s="922"/>
      <c r="AN110" s="922"/>
      <c r="AO110" s="923"/>
      <c r="AP110" s="925">
        <v>25.7</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3365153</v>
      </c>
      <c r="BR110" s="957"/>
      <c r="BS110" s="957"/>
      <c r="BT110" s="957"/>
      <c r="BU110" s="957"/>
      <c r="BV110" s="957">
        <v>3314625</v>
      </c>
      <c r="BW110" s="957"/>
      <c r="BX110" s="957"/>
      <c r="BY110" s="957"/>
      <c r="BZ110" s="957"/>
      <c r="CA110" s="957">
        <v>4028315</v>
      </c>
      <c r="CB110" s="957"/>
      <c r="CC110" s="957"/>
      <c r="CD110" s="957"/>
      <c r="CE110" s="957"/>
      <c r="CF110" s="971">
        <v>242.8</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969467</v>
      </c>
      <c r="BR112" s="950"/>
      <c r="BS112" s="950"/>
      <c r="BT112" s="950"/>
      <c r="BU112" s="950"/>
      <c r="BV112" s="950">
        <v>910229</v>
      </c>
      <c r="BW112" s="950"/>
      <c r="BX112" s="950"/>
      <c r="BY112" s="950"/>
      <c r="BZ112" s="950"/>
      <c r="CA112" s="950">
        <v>999789</v>
      </c>
      <c r="CB112" s="950"/>
      <c r="CC112" s="950"/>
      <c r="CD112" s="950"/>
      <c r="CE112" s="950"/>
      <c r="CF112" s="944">
        <v>60.3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66164</v>
      </c>
      <c r="AB113" s="964"/>
      <c r="AC113" s="964"/>
      <c r="AD113" s="964"/>
      <c r="AE113" s="965"/>
      <c r="AF113" s="966">
        <v>102317</v>
      </c>
      <c r="AG113" s="964"/>
      <c r="AH113" s="964"/>
      <c r="AI113" s="964"/>
      <c r="AJ113" s="965"/>
      <c r="AK113" s="966">
        <v>127016</v>
      </c>
      <c r="AL113" s="964"/>
      <c r="AM113" s="964"/>
      <c r="AN113" s="964"/>
      <c r="AO113" s="965"/>
      <c r="AP113" s="967">
        <v>7.7</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435801</v>
      </c>
      <c r="BR113" s="950"/>
      <c r="BS113" s="950"/>
      <c r="BT113" s="950"/>
      <c r="BU113" s="950"/>
      <c r="BV113" s="950">
        <v>391337</v>
      </c>
      <c r="BW113" s="950"/>
      <c r="BX113" s="950"/>
      <c r="BY113" s="950"/>
      <c r="BZ113" s="950"/>
      <c r="CA113" s="950">
        <v>348096</v>
      </c>
      <c r="CB113" s="950"/>
      <c r="CC113" s="950"/>
      <c r="CD113" s="950"/>
      <c r="CE113" s="950"/>
      <c r="CF113" s="944">
        <v>21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44408</v>
      </c>
      <c r="AB114" s="989"/>
      <c r="AC114" s="989"/>
      <c r="AD114" s="989"/>
      <c r="AE114" s="990"/>
      <c r="AF114" s="991">
        <v>38256</v>
      </c>
      <c r="AG114" s="989"/>
      <c r="AH114" s="989"/>
      <c r="AI114" s="989"/>
      <c r="AJ114" s="990"/>
      <c r="AK114" s="991">
        <v>39752</v>
      </c>
      <c r="AL114" s="989"/>
      <c r="AM114" s="989"/>
      <c r="AN114" s="989"/>
      <c r="AO114" s="990"/>
      <c r="AP114" s="992">
        <v>2.4</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1095517</v>
      </c>
      <c r="BR114" s="950"/>
      <c r="BS114" s="950"/>
      <c r="BT114" s="950"/>
      <c r="BU114" s="950"/>
      <c r="BV114" s="950">
        <v>1073795</v>
      </c>
      <c r="BW114" s="950"/>
      <c r="BX114" s="950"/>
      <c r="BY114" s="950"/>
      <c r="BZ114" s="950"/>
      <c r="CA114" s="950">
        <v>1034573</v>
      </c>
      <c r="CB114" s="950"/>
      <c r="CC114" s="950"/>
      <c r="CD114" s="950"/>
      <c r="CE114" s="950"/>
      <c r="CF114" s="944">
        <v>62.4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29410</v>
      </c>
      <c r="BR115" s="950"/>
      <c r="BS115" s="950"/>
      <c r="BT115" s="950"/>
      <c r="BU115" s="950"/>
      <c r="BV115" s="950">
        <v>24882</v>
      </c>
      <c r="BW115" s="950"/>
      <c r="BX115" s="950"/>
      <c r="BY115" s="950"/>
      <c r="BZ115" s="950"/>
      <c r="CA115" s="950">
        <v>20323</v>
      </c>
      <c r="CB115" s="950"/>
      <c r="CC115" s="950"/>
      <c r="CD115" s="950"/>
      <c r="CE115" s="950"/>
      <c r="CF115" s="944">
        <v>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326117</v>
      </c>
      <c r="AB117" s="1007"/>
      <c r="AC117" s="1007"/>
      <c r="AD117" s="1007"/>
      <c r="AE117" s="1008"/>
      <c r="AF117" s="1009">
        <v>505234</v>
      </c>
      <c r="AG117" s="1007"/>
      <c r="AH117" s="1007"/>
      <c r="AI117" s="1007"/>
      <c r="AJ117" s="1008"/>
      <c r="AK117" s="1009">
        <v>593660</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5895348</v>
      </c>
      <c r="BR119" s="1028"/>
      <c r="BS119" s="1028"/>
      <c r="BT119" s="1028"/>
      <c r="BU119" s="1028"/>
      <c r="BV119" s="1028">
        <v>5714868</v>
      </c>
      <c r="BW119" s="1028"/>
      <c r="BX119" s="1028"/>
      <c r="BY119" s="1028"/>
      <c r="BZ119" s="1028"/>
      <c r="CA119" s="1028">
        <v>6431096</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2295041</v>
      </c>
      <c r="BR120" s="957"/>
      <c r="BS120" s="957"/>
      <c r="BT120" s="957"/>
      <c r="BU120" s="957"/>
      <c r="BV120" s="957">
        <v>2455037</v>
      </c>
      <c r="BW120" s="957"/>
      <c r="BX120" s="957"/>
      <c r="BY120" s="957"/>
      <c r="BZ120" s="957"/>
      <c r="CA120" s="957">
        <v>2540315</v>
      </c>
      <c r="CB120" s="957"/>
      <c r="CC120" s="957"/>
      <c r="CD120" s="957"/>
      <c r="CE120" s="957"/>
      <c r="CF120" s="971">
        <v>153.1</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642014</v>
      </c>
      <c r="DH120" s="957"/>
      <c r="DI120" s="957"/>
      <c r="DJ120" s="957"/>
      <c r="DK120" s="957"/>
      <c r="DL120" s="957">
        <v>590061</v>
      </c>
      <c r="DM120" s="957"/>
      <c r="DN120" s="957"/>
      <c r="DO120" s="957"/>
      <c r="DP120" s="957"/>
      <c r="DQ120" s="957">
        <v>696355</v>
      </c>
      <c r="DR120" s="957"/>
      <c r="DS120" s="957"/>
      <c r="DT120" s="957"/>
      <c r="DU120" s="957"/>
      <c r="DV120" s="958">
        <v>42</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5420</v>
      </c>
      <c r="BR121" s="950"/>
      <c r="BS121" s="950"/>
      <c r="BT121" s="950"/>
      <c r="BU121" s="950"/>
      <c r="BV121" s="950">
        <v>1784</v>
      </c>
      <c r="BW121" s="950"/>
      <c r="BX121" s="950"/>
      <c r="BY121" s="950"/>
      <c r="BZ121" s="950"/>
      <c r="CA121" s="950">
        <v>1185</v>
      </c>
      <c r="CB121" s="950"/>
      <c r="CC121" s="950"/>
      <c r="CD121" s="950"/>
      <c r="CE121" s="950"/>
      <c r="CF121" s="944">
        <v>0.1</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290899</v>
      </c>
      <c r="DH121" s="950"/>
      <c r="DI121" s="950"/>
      <c r="DJ121" s="950"/>
      <c r="DK121" s="950"/>
      <c r="DL121" s="950">
        <v>291608</v>
      </c>
      <c r="DM121" s="950"/>
      <c r="DN121" s="950"/>
      <c r="DO121" s="950"/>
      <c r="DP121" s="950"/>
      <c r="DQ121" s="950">
        <v>282299</v>
      </c>
      <c r="DR121" s="950"/>
      <c r="DS121" s="950"/>
      <c r="DT121" s="950"/>
      <c r="DU121" s="950"/>
      <c r="DV121" s="951">
        <v>17</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4245723</v>
      </c>
      <c r="BR122" s="1028"/>
      <c r="BS122" s="1028"/>
      <c r="BT122" s="1028"/>
      <c r="BU122" s="1028"/>
      <c r="BV122" s="1028">
        <v>4238183</v>
      </c>
      <c r="BW122" s="1028"/>
      <c r="BX122" s="1028"/>
      <c r="BY122" s="1028"/>
      <c r="BZ122" s="1028"/>
      <c r="CA122" s="1028">
        <v>4283117</v>
      </c>
      <c r="CB122" s="1028"/>
      <c r="CC122" s="1028"/>
      <c r="CD122" s="1028"/>
      <c r="CE122" s="1028"/>
      <c r="CF122" s="1048">
        <v>258.2</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36554</v>
      </c>
      <c r="DH122" s="950"/>
      <c r="DI122" s="950"/>
      <c r="DJ122" s="950"/>
      <c r="DK122" s="950"/>
      <c r="DL122" s="950">
        <v>28560</v>
      </c>
      <c r="DM122" s="950"/>
      <c r="DN122" s="950"/>
      <c r="DO122" s="950"/>
      <c r="DP122" s="950"/>
      <c r="DQ122" s="950">
        <v>21135</v>
      </c>
      <c r="DR122" s="950"/>
      <c r="DS122" s="950"/>
      <c r="DT122" s="950"/>
      <c r="DU122" s="950"/>
      <c r="DV122" s="951">
        <v>1.3</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6546184</v>
      </c>
      <c r="BR123" s="1096"/>
      <c r="BS123" s="1096"/>
      <c r="BT123" s="1096"/>
      <c r="BU123" s="1096"/>
      <c r="BV123" s="1096">
        <v>6695004</v>
      </c>
      <c r="BW123" s="1096"/>
      <c r="BX123" s="1096"/>
      <c r="BY123" s="1096"/>
      <c r="BZ123" s="1096"/>
      <c r="CA123" s="1096">
        <v>6824617</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8634</v>
      </c>
      <c r="AB128" s="1078"/>
      <c r="AC128" s="1078"/>
      <c r="AD128" s="1078"/>
      <c r="AE128" s="1079"/>
      <c r="AF128" s="1080">
        <v>4608</v>
      </c>
      <c r="AG128" s="1078"/>
      <c r="AH128" s="1078"/>
      <c r="AI128" s="1078"/>
      <c r="AJ128" s="1079"/>
      <c r="AK128" s="1080">
        <v>1240</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v>29410</v>
      </c>
      <c r="DH128" s="1070"/>
      <c r="DI128" s="1070"/>
      <c r="DJ128" s="1070"/>
      <c r="DK128" s="1070"/>
      <c r="DL128" s="1070">
        <v>24882</v>
      </c>
      <c r="DM128" s="1070"/>
      <c r="DN128" s="1070"/>
      <c r="DO128" s="1070"/>
      <c r="DP128" s="1070"/>
      <c r="DQ128" s="1070">
        <v>20323</v>
      </c>
      <c r="DR128" s="1070"/>
      <c r="DS128" s="1070"/>
      <c r="DT128" s="1070"/>
      <c r="DU128" s="1070"/>
      <c r="DV128" s="1071">
        <v>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1832042</v>
      </c>
      <c r="AB129" s="989"/>
      <c r="AC129" s="989"/>
      <c r="AD129" s="989"/>
      <c r="AE129" s="990"/>
      <c r="AF129" s="991">
        <v>2043292</v>
      </c>
      <c r="AG129" s="989"/>
      <c r="AH129" s="989"/>
      <c r="AI129" s="989"/>
      <c r="AJ129" s="990"/>
      <c r="AK129" s="991">
        <v>2103748</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237727</v>
      </c>
      <c r="AB130" s="989"/>
      <c r="AC130" s="989"/>
      <c r="AD130" s="989"/>
      <c r="AE130" s="990"/>
      <c r="AF130" s="991">
        <v>379649</v>
      </c>
      <c r="AG130" s="989"/>
      <c r="AH130" s="989"/>
      <c r="AI130" s="989"/>
      <c r="AJ130" s="990"/>
      <c r="AK130" s="991">
        <v>444740</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1594315</v>
      </c>
      <c r="AB131" s="1014"/>
      <c r="AC131" s="1014"/>
      <c r="AD131" s="1014"/>
      <c r="AE131" s="1015"/>
      <c r="AF131" s="1013">
        <v>1663643</v>
      </c>
      <c r="AG131" s="1014"/>
      <c r="AH131" s="1014"/>
      <c r="AI131" s="1014"/>
      <c r="AJ131" s="1015"/>
      <c r="AK131" s="1013">
        <v>1659008</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5.0025245949999997</v>
      </c>
      <c r="AB132" s="1130"/>
      <c r="AC132" s="1130"/>
      <c r="AD132" s="1130"/>
      <c r="AE132" s="1131"/>
      <c r="AF132" s="1132">
        <v>7.2718125220000003</v>
      </c>
      <c r="AG132" s="1130"/>
      <c r="AH132" s="1130"/>
      <c r="AI132" s="1130"/>
      <c r="AJ132" s="1131"/>
      <c r="AK132" s="1132">
        <v>8.9017051150000004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5.8</v>
      </c>
      <c r="AB133" s="1113"/>
      <c r="AC133" s="1113"/>
      <c r="AD133" s="1113"/>
      <c r="AE133" s="1114"/>
      <c r="AF133" s="1112">
        <v>6.2</v>
      </c>
      <c r="AG133" s="1113"/>
      <c r="AH133" s="1113"/>
      <c r="AI133" s="1113"/>
      <c r="AJ133" s="1114"/>
      <c r="AK133" s="1112">
        <v>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537500</v>
      </c>
      <c r="L9" s="266">
        <v>143870</v>
      </c>
      <c r="M9" s="267">
        <v>214828</v>
      </c>
      <c r="N9" s="268">
        <v>-33</v>
      </c>
    </row>
    <row r="10" spans="1:16" x14ac:dyDescent="0.15">
      <c r="A10" s="250"/>
      <c r="B10" s="246"/>
      <c r="C10" s="246"/>
      <c r="D10" s="246"/>
      <c r="E10" s="246"/>
      <c r="F10" s="246"/>
      <c r="G10" s="1152" t="s">
        <v>475</v>
      </c>
      <c r="H10" s="1153"/>
      <c r="I10" s="1153"/>
      <c r="J10" s="1154"/>
      <c r="K10" s="269">
        <v>19333</v>
      </c>
      <c r="L10" s="270">
        <v>5175</v>
      </c>
      <c r="M10" s="271">
        <v>28178</v>
      </c>
      <c r="N10" s="272">
        <v>-81.599999999999994</v>
      </c>
    </row>
    <row r="11" spans="1:16" ht="13.5" customHeight="1" x14ac:dyDescent="0.15">
      <c r="A11" s="250"/>
      <c r="B11" s="246"/>
      <c r="C11" s="246"/>
      <c r="D11" s="246"/>
      <c r="E11" s="246"/>
      <c r="F11" s="246"/>
      <c r="G11" s="1152" t="s">
        <v>476</v>
      </c>
      <c r="H11" s="1153"/>
      <c r="I11" s="1153"/>
      <c r="J11" s="1154"/>
      <c r="K11" s="269">
        <v>69919</v>
      </c>
      <c r="L11" s="270">
        <v>18715</v>
      </c>
      <c r="M11" s="271">
        <v>24639</v>
      </c>
      <c r="N11" s="272">
        <v>-24</v>
      </c>
    </row>
    <row r="12" spans="1:16" ht="13.5" customHeight="1" x14ac:dyDescent="0.15">
      <c r="A12" s="250"/>
      <c r="B12" s="246"/>
      <c r="C12" s="246"/>
      <c r="D12" s="246"/>
      <c r="E12" s="246"/>
      <c r="F12" s="246"/>
      <c r="G12" s="1152" t="s">
        <v>477</v>
      </c>
      <c r="H12" s="1153"/>
      <c r="I12" s="1153"/>
      <c r="J12" s="1154"/>
      <c r="K12" s="269">
        <v>4256</v>
      </c>
      <c r="L12" s="270">
        <v>1139</v>
      </c>
      <c r="M12" s="271">
        <v>3805</v>
      </c>
      <c r="N12" s="272">
        <v>-70.099999999999994</v>
      </c>
    </row>
    <row r="13" spans="1:16" ht="13.5" customHeight="1" x14ac:dyDescent="0.15">
      <c r="A13" s="250"/>
      <c r="B13" s="246"/>
      <c r="C13" s="246"/>
      <c r="D13" s="246"/>
      <c r="E13" s="246"/>
      <c r="F13" s="246"/>
      <c r="G13" s="1152" t="s">
        <v>478</v>
      </c>
      <c r="H13" s="1153"/>
      <c r="I13" s="1153"/>
      <c r="J13" s="1154"/>
      <c r="K13" s="269" t="s">
        <v>479</v>
      </c>
      <c r="L13" s="270" t="s">
        <v>479</v>
      </c>
      <c r="M13" s="271" t="s">
        <v>479</v>
      </c>
      <c r="N13" s="272" t="s">
        <v>479</v>
      </c>
    </row>
    <row r="14" spans="1:16" ht="13.5" customHeight="1" x14ac:dyDescent="0.15">
      <c r="A14" s="250"/>
      <c r="B14" s="246"/>
      <c r="C14" s="246"/>
      <c r="D14" s="246"/>
      <c r="E14" s="246"/>
      <c r="F14" s="246"/>
      <c r="G14" s="1152" t="s">
        <v>480</v>
      </c>
      <c r="H14" s="1153"/>
      <c r="I14" s="1153"/>
      <c r="J14" s="1154"/>
      <c r="K14" s="269">
        <v>47506</v>
      </c>
      <c r="L14" s="270">
        <v>12716</v>
      </c>
      <c r="M14" s="271">
        <v>8783</v>
      </c>
      <c r="N14" s="272">
        <v>44.8</v>
      </c>
    </row>
    <row r="15" spans="1:16" ht="13.5" customHeight="1" x14ac:dyDescent="0.15">
      <c r="A15" s="250"/>
      <c r="B15" s="246"/>
      <c r="C15" s="246"/>
      <c r="D15" s="246"/>
      <c r="E15" s="246"/>
      <c r="F15" s="246"/>
      <c r="G15" s="1152" t="s">
        <v>481</v>
      </c>
      <c r="H15" s="1153"/>
      <c r="I15" s="1153"/>
      <c r="J15" s="1154"/>
      <c r="K15" s="269">
        <v>29635</v>
      </c>
      <c r="L15" s="270">
        <v>7932</v>
      </c>
      <c r="M15" s="271">
        <v>4830</v>
      </c>
      <c r="N15" s="272">
        <v>64.2</v>
      </c>
    </row>
    <row r="16" spans="1:16" x14ac:dyDescent="0.15">
      <c r="A16" s="250"/>
      <c r="B16" s="246"/>
      <c r="C16" s="246"/>
      <c r="D16" s="246"/>
      <c r="E16" s="246"/>
      <c r="F16" s="246"/>
      <c r="G16" s="1155" t="s">
        <v>482</v>
      </c>
      <c r="H16" s="1156"/>
      <c r="I16" s="1156"/>
      <c r="J16" s="1157"/>
      <c r="K16" s="270">
        <v>-38132</v>
      </c>
      <c r="L16" s="270">
        <v>-10207</v>
      </c>
      <c r="M16" s="271">
        <v>-21703</v>
      </c>
      <c r="N16" s="272">
        <v>-53</v>
      </c>
    </row>
    <row r="17" spans="1:16" x14ac:dyDescent="0.15">
      <c r="A17" s="250"/>
      <c r="B17" s="246"/>
      <c r="C17" s="246"/>
      <c r="D17" s="246"/>
      <c r="E17" s="246"/>
      <c r="F17" s="246"/>
      <c r="G17" s="1155" t="s">
        <v>171</v>
      </c>
      <c r="H17" s="1156"/>
      <c r="I17" s="1156"/>
      <c r="J17" s="1157"/>
      <c r="K17" s="270">
        <v>670017</v>
      </c>
      <c r="L17" s="270">
        <v>179341</v>
      </c>
      <c r="M17" s="271">
        <v>263360</v>
      </c>
      <c r="N17" s="272">
        <v>-31.9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14.19</v>
      </c>
      <c r="L21" s="283">
        <v>24.72</v>
      </c>
      <c r="M21" s="284">
        <v>-10.53</v>
      </c>
      <c r="N21" s="251"/>
      <c r="O21" s="285"/>
      <c r="P21" s="281"/>
    </row>
    <row r="22" spans="1:16" s="286" customFormat="1" x14ac:dyDescent="0.15">
      <c r="A22" s="281"/>
      <c r="B22" s="251"/>
      <c r="C22" s="251"/>
      <c r="D22" s="251"/>
      <c r="E22" s="251"/>
      <c r="F22" s="251"/>
      <c r="G22" s="1147" t="s">
        <v>488</v>
      </c>
      <c r="H22" s="1148"/>
      <c r="I22" s="1148"/>
      <c r="J22" s="1149"/>
      <c r="K22" s="287">
        <v>90.6</v>
      </c>
      <c r="L22" s="288">
        <v>94.2</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426892</v>
      </c>
      <c r="L32" s="296">
        <v>114264</v>
      </c>
      <c r="M32" s="297">
        <v>146462</v>
      </c>
      <c r="N32" s="298">
        <v>-22</v>
      </c>
    </row>
    <row r="33" spans="1:16" ht="13.5" customHeight="1" x14ac:dyDescent="0.15">
      <c r="A33" s="250"/>
      <c r="B33" s="246"/>
      <c r="C33" s="246"/>
      <c r="D33" s="246"/>
      <c r="E33" s="246"/>
      <c r="F33" s="246"/>
      <c r="G33" s="1163" t="s">
        <v>493</v>
      </c>
      <c r="H33" s="1164"/>
      <c r="I33" s="1164"/>
      <c r="J33" s="1165"/>
      <c r="K33" s="296" t="s">
        <v>479</v>
      </c>
      <c r="L33" s="296" t="s">
        <v>479</v>
      </c>
      <c r="M33" s="297">
        <v>66</v>
      </c>
      <c r="N33" s="298" t="s">
        <v>479</v>
      </c>
    </row>
    <row r="34" spans="1:16" ht="27" customHeight="1" x14ac:dyDescent="0.15">
      <c r="A34" s="250"/>
      <c r="B34" s="246"/>
      <c r="C34" s="246"/>
      <c r="D34" s="246"/>
      <c r="E34" s="246"/>
      <c r="F34" s="246"/>
      <c r="G34" s="1163" t="s">
        <v>494</v>
      </c>
      <c r="H34" s="1164"/>
      <c r="I34" s="1164"/>
      <c r="J34" s="1165"/>
      <c r="K34" s="296" t="s">
        <v>479</v>
      </c>
      <c r="L34" s="296" t="s">
        <v>479</v>
      </c>
      <c r="M34" s="297">
        <v>56</v>
      </c>
      <c r="N34" s="298" t="s">
        <v>479</v>
      </c>
    </row>
    <row r="35" spans="1:16" ht="27" customHeight="1" x14ac:dyDescent="0.15">
      <c r="A35" s="250"/>
      <c r="B35" s="246"/>
      <c r="C35" s="246"/>
      <c r="D35" s="246"/>
      <c r="E35" s="246"/>
      <c r="F35" s="246"/>
      <c r="G35" s="1163" t="s">
        <v>495</v>
      </c>
      <c r="H35" s="1164"/>
      <c r="I35" s="1164"/>
      <c r="J35" s="1165"/>
      <c r="K35" s="296">
        <v>127016</v>
      </c>
      <c r="L35" s="296">
        <v>33998</v>
      </c>
      <c r="M35" s="297">
        <v>28990</v>
      </c>
      <c r="N35" s="298">
        <v>17.3</v>
      </c>
    </row>
    <row r="36" spans="1:16" ht="27" customHeight="1" x14ac:dyDescent="0.15">
      <c r="A36" s="250"/>
      <c r="B36" s="246"/>
      <c r="C36" s="246"/>
      <c r="D36" s="246"/>
      <c r="E36" s="246"/>
      <c r="F36" s="246"/>
      <c r="G36" s="1163" t="s">
        <v>496</v>
      </c>
      <c r="H36" s="1164"/>
      <c r="I36" s="1164"/>
      <c r="J36" s="1165"/>
      <c r="K36" s="296">
        <v>39752</v>
      </c>
      <c r="L36" s="296">
        <v>10640</v>
      </c>
      <c r="M36" s="297">
        <v>3973</v>
      </c>
      <c r="N36" s="298">
        <v>167.8</v>
      </c>
    </row>
    <row r="37" spans="1:16" ht="13.5" customHeight="1" x14ac:dyDescent="0.15">
      <c r="A37" s="250"/>
      <c r="B37" s="246"/>
      <c r="C37" s="246"/>
      <c r="D37" s="246"/>
      <c r="E37" s="246"/>
      <c r="F37" s="246"/>
      <c r="G37" s="1163" t="s">
        <v>497</v>
      </c>
      <c r="H37" s="1164"/>
      <c r="I37" s="1164"/>
      <c r="J37" s="1165"/>
      <c r="K37" s="296" t="s">
        <v>479</v>
      </c>
      <c r="L37" s="296" t="s">
        <v>479</v>
      </c>
      <c r="M37" s="297">
        <v>2172</v>
      </c>
      <c r="N37" s="298" t="s">
        <v>479</v>
      </c>
    </row>
    <row r="38" spans="1:16" ht="27" customHeight="1" x14ac:dyDescent="0.15">
      <c r="A38" s="250"/>
      <c r="B38" s="246"/>
      <c r="C38" s="246"/>
      <c r="D38" s="246"/>
      <c r="E38" s="246"/>
      <c r="F38" s="246"/>
      <c r="G38" s="1166" t="s">
        <v>498</v>
      </c>
      <c r="H38" s="1167"/>
      <c r="I38" s="1167"/>
      <c r="J38" s="1168"/>
      <c r="K38" s="299" t="s">
        <v>479</v>
      </c>
      <c r="L38" s="299" t="s">
        <v>479</v>
      </c>
      <c r="M38" s="300">
        <v>44</v>
      </c>
      <c r="N38" s="301" t="s">
        <v>479</v>
      </c>
      <c r="O38" s="295"/>
    </row>
    <row r="39" spans="1:16" x14ac:dyDescent="0.15">
      <c r="A39" s="250"/>
      <c r="B39" s="246"/>
      <c r="C39" s="246"/>
      <c r="D39" s="246"/>
      <c r="E39" s="246"/>
      <c r="F39" s="246"/>
      <c r="G39" s="1166" t="s">
        <v>499</v>
      </c>
      <c r="H39" s="1167"/>
      <c r="I39" s="1167"/>
      <c r="J39" s="1168"/>
      <c r="K39" s="302">
        <v>-1240</v>
      </c>
      <c r="L39" s="302">
        <v>-332</v>
      </c>
      <c r="M39" s="303">
        <v>-6849</v>
      </c>
      <c r="N39" s="304">
        <v>-95.2</v>
      </c>
      <c r="O39" s="295"/>
    </row>
    <row r="40" spans="1:16" ht="27" customHeight="1" x14ac:dyDescent="0.15">
      <c r="A40" s="250"/>
      <c r="B40" s="246"/>
      <c r="C40" s="246"/>
      <c r="D40" s="246"/>
      <c r="E40" s="246"/>
      <c r="F40" s="246"/>
      <c r="G40" s="1163" t="s">
        <v>500</v>
      </c>
      <c r="H40" s="1164"/>
      <c r="I40" s="1164"/>
      <c r="J40" s="1165"/>
      <c r="K40" s="302">
        <v>-444740</v>
      </c>
      <c r="L40" s="302">
        <v>-119042</v>
      </c>
      <c r="M40" s="303">
        <v>-133024</v>
      </c>
      <c r="N40" s="304">
        <v>-10.5</v>
      </c>
      <c r="O40" s="295"/>
    </row>
    <row r="41" spans="1:16" x14ac:dyDescent="0.15">
      <c r="A41" s="250"/>
      <c r="B41" s="246"/>
      <c r="C41" s="246"/>
      <c r="D41" s="246"/>
      <c r="E41" s="246"/>
      <c r="F41" s="246"/>
      <c r="G41" s="1169" t="s">
        <v>282</v>
      </c>
      <c r="H41" s="1170"/>
      <c r="I41" s="1170"/>
      <c r="J41" s="1171"/>
      <c r="K41" s="296">
        <v>147680</v>
      </c>
      <c r="L41" s="302">
        <v>39529</v>
      </c>
      <c r="M41" s="303">
        <v>41890</v>
      </c>
      <c r="N41" s="304">
        <v>-5.6</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542043</v>
      </c>
      <c r="J51" s="322">
        <v>140717</v>
      </c>
      <c r="K51" s="323">
        <v>7.6</v>
      </c>
      <c r="L51" s="324">
        <v>185018</v>
      </c>
      <c r="M51" s="325">
        <v>-9.1</v>
      </c>
      <c r="N51" s="326">
        <v>16.7</v>
      </c>
    </row>
    <row r="52" spans="1:14" x14ac:dyDescent="0.15">
      <c r="A52" s="250"/>
      <c r="B52" s="246"/>
      <c r="C52" s="246"/>
      <c r="D52" s="246"/>
      <c r="E52" s="246"/>
      <c r="F52" s="246"/>
      <c r="G52" s="327"/>
      <c r="H52" s="328" t="s">
        <v>511</v>
      </c>
      <c r="I52" s="329">
        <v>242594</v>
      </c>
      <c r="J52" s="330">
        <v>62979</v>
      </c>
      <c r="K52" s="331">
        <v>-1.3</v>
      </c>
      <c r="L52" s="332">
        <v>95064</v>
      </c>
      <c r="M52" s="333">
        <v>-21.5</v>
      </c>
      <c r="N52" s="334">
        <v>20.2</v>
      </c>
    </row>
    <row r="53" spans="1:14" x14ac:dyDescent="0.15">
      <c r="A53" s="250"/>
      <c r="B53" s="246"/>
      <c r="C53" s="246"/>
      <c r="D53" s="246"/>
      <c r="E53" s="246"/>
      <c r="F53" s="246"/>
      <c r="G53" s="312" t="s">
        <v>512</v>
      </c>
      <c r="H53" s="313"/>
      <c r="I53" s="321">
        <v>1212318</v>
      </c>
      <c r="J53" s="322">
        <v>315543</v>
      </c>
      <c r="K53" s="323">
        <v>124.2</v>
      </c>
      <c r="L53" s="324">
        <v>238802</v>
      </c>
      <c r="M53" s="325">
        <v>29.1</v>
      </c>
      <c r="N53" s="326">
        <v>95.1</v>
      </c>
    </row>
    <row r="54" spans="1:14" x14ac:dyDescent="0.15">
      <c r="A54" s="250"/>
      <c r="B54" s="246"/>
      <c r="C54" s="246"/>
      <c r="D54" s="246"/>
      <c r="E54" s="246"/>
      <c r="F54" s="246"/>
      <c r="G54" s="327"/>
      <c r="H54" s="328" t="s">
        <v>511</v>
      </c>
      <c r="I54" s="329">
        <v>1023914</v>
      </c>
      <c r="J54" s="330">
        <v>266505</v>
      </c>
      <c r="K54" s="331">
        <v>323.2</v>
      </c>
      <c r="L54" s="332">
        <v>128562</v>
      </c>
      <c r="M54" s="333">
        <v>35.200000000000003</v>
      </c>
      <c r="N54" s="334">
        <v>288</v>
      </c>
    </row>
    <row r="55" spans="1:14" x14ac:dyDescent="0.15">
      <c r="A55" s="250"/>
      <c r="B55" s="246"/>
      <c r="C55" s="246"/>
      <c r="D55" s="246"/>
      <c r="E55" s="246"/>
      <c r="F55" s="246"/>
      <c r="G55" s="312" t="s">
        <v>513</v>
      </c>
      <c r="H55" s="313"/>
      <c r="I55" s="321">
        <v>822913</v>
      </c>
      <c r="J55" s="322">
        <v>216784</v>
      </c>
      <c r="K55" s="323">
        <v>-31.3</v>
      </c>
      <c r="L55" s="324">
        <v>288550</v>
      </c>
      <c r="M55" s="325">
        <v>20.8</v>
      </c>
      <c r="N55" s="326">
        <v>-52.1</v>
      </c>
    </row>
    <row r="56" spans="1:14" x14ac:dyDescent="0.15">
      <c r="A56" s="250"/>
      <c r="B56" s="246"/>
      <c r="C56" s="246"/>
      <c r="D56" s="246"/>
      <c r="E56" s="246"/>
      <c r="F56" s="246"/>
      <c r="G56" s="327"/>
      <c r="H56" s="328" t="s">
        <v>511</v>
      </c>
      <c r="I56" s="329">
        <v>742928</v>
      </c>
      <c r="J56" s="330">
        <v>195713</v>
      </c>
      <c r="K56" s="331">
        <v>-26.6</v>
      </c>
      <c r="L56" s="332">
        <v>141525</v>
      </c>
      <c r="M56" s="333">
        <v>10.1</v>
      </c>
      <c r="N56" s="334">
        <v>-36.700000000000003</v>
      </c>
    </row>
    <row r="57" spans="1:14" x14ac:dyDescent="0.15">
      <c r="A57" s="250"/>
      <c r="B57" s="246"/>
      <c r="C57" s="246"/>
      <c r="D57" s="246"/>
      <c r="E57" s="246"/>
      <c r="F57" s="246"/>
      <c r="G57" s="312" t="s">
        <v>514</v>
      </c>
      <c r="H57" s="313"/>
      <c r="I57" s="321">
        <v>387898</v>
      </c>
      <c r="J57" s="322">
        <v>103855</v>
      </c>
      <c r="K57" s="323">
        <v>-52.1</v>
      </c>
      <c r="L57" s="324">
        <v>287914</v>
      </c>
      <c r="M57" s="325">
        <v>-0.2</v>
      </c>
      <c r="N57" s="326">
        <v>-51.9</v>
      </c>
    </row>
    <row r="58" spans="1:14" x14ac:dyDescent="0.15">
      <c r="A58" s="250"/>
      <c r="B58" s="246"/>
      <c r="C58" s="246"/>
      <c r="D58" s="246"/>
      <c r="E58" s="246"/>
      <c r="F58" s="246"/>
      <c r="G58" s="327"/>
      <c r="H58" s="328" t="s">
        <v>511</v>
      </c>
      <c r="I58" s="329">
        <v>328162</v>
      </c>
      <c r="J58" s="330">
        <v>87861</v>
      </c>
      <c r="K58" s="331">
        <v>-55.1</v>
      </c>
      <c r="L58" s="332">
        <v>146531</v>
      </c>
      <c r="M58" s="333">
        <v>3.5</v>
      </c>
      <c r="N58" s="334">
        <v>-58.6</v>
      </c>
    </row>
    <row r="59" spans="1:14" x14ac:dyDescent="0.15">
      <c r="A59" s="250"/>
      <c r="B59" s="246"/>
      <c r="C59" s="246"/>
      <c r="D59" s="246"/>
      <c r="E59" s="246"/>
      <c r="F59" s="246"/>
      <c r="G59" s="312" t="s">
        <v>515</v>
      </c>
      <c r="H59" s="313"/>
      <c r="I59" s="321">
        <v>1327278</v>
      </c>
      <c r="J59" s="322">
        <v>355267</v>
      </c>
      <c r="K59" s="323">
        <v>242.1</v>
      </c>
      <c r="L59" s="324">
        <v>310300</v>
      </c>
      <c r="M59" s="325">
        <v>7.8</v>
      </c>
      <c r="N59" s="326">
        <v>234.3</v>
      </c>
    </row>
    <row r="60" spans="1:14" x14ac:dyDescent="0.15">
      <c r="A60" s="250"/>
      <c r="B60" s="246"/>
      <c r="C60" s="246"/>
      <c r="D60" s="246"/>
      <c r="E60" s="246"/>
      <c r="F60" s="246"/>
      <c r="G60" s="327"/>
      <c r="H60" s="328" t="s">
        <v>511</v>
      </c>
      <c r="I60" s="335">
        <v>1214202</v>
      </c>
      <c r="J60" s="330">
        <v>325001</v>
      </c>
      <c r="K60" s="331">
        <v>269.89999999999998</v>
      </c>
      <c r="L60" s="332">
        <v>157576</v>
      </c>
      <c r="M60" s="333">
        <v>7.5</v>
      </c>
      <c r="N60" s="334">
        <v>262.39999999999998</v>
      </c>
    </row>
    <row r="61" spans="1:14" x14ac:dyDescent="0.15">
      <c r="A61" s="250"/>
      <c r="B61" s="246"/>
      <c r="C61" s="246"/>
      <c r="D61" s="246"/>
      <c r="E61" s="246"/>
      <c r="F61" s="246"/>
      <c r="G61" s="312" t="s">
        <v>516</v>
      </c>
      <c r="H61" s="336"/>
      <c r="I61" s="337">
        <v>858490</v>
      </c>
      <c r="J61" s="338">
        <v>226433</v>
      </c>
      <c r="K61" s="339">
        <v>58.1</v>
      </c>
      <c r="L61" s="340">
        <v>262117</v>
      </c>
      <c r="M61" s="341">
        <v>9.6999999999999993</v>
      </c>
      <c r="N61" s="326">
        <v>48.4</v>
      </c>
    </row>
    <row r="62" spans="1:14" x14ac:dyDescent="0.15">
      <c r="A62" s="250"/>
      <c r="B62" s="246"/>
      <c r="C62" s="246"/>
      <c r="D62" s="246"/>
      <c r="E62" s="246"/>
      <c r="F62" s="246"/>
      <c r="G62" s="327"/>
      <c r="H62" s="328" t="s">
        <v>511</v>
      </c>
      <c r="I62" s="329">
        <v>710360</v>
      </c>
      <c r="J62" s="330">
        <v>187612</v>
      </c>
      <c r="K62" s="331">
        <v>102</v>
      </c>
      <c r="L62" s="332">
        <v>133852</v>
      </c>
      <c r="M62" s="333">
        <v>7</v>
      </c>
      <c r="N62" s="334">
        <v>95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42.9</v>
      </c>
      <c r="G47" s="12">
        <v>39.42</v>
      </c>
      <c r="H47" s="12">
        <v>42.09</v>
      </c>
      <c r="I47" s="12">
        <v>37.75</v>
      </c>
      <c r="J47" s="13">
        <v>33.33</v>
      </c>
    </row>
    <row r="48" spans="2:10" ht="57.75" customHeight="1" x14ac:dyDescent="0.15">
      <c r="B48" s="14"/>
      <c r="C48" s="1174" t="s">
        <v>4</v>
      </c>
      <c r="D48" s="1174"/>
      <c r="E48" s="1175"/>
      <c r="F48" s="15">
        <v>6.92</v>
      </c>
      <c r="G48" s="16">
        <v>5.51</v>
      </c>
      <c r="H48" s="16">
        <v>7.15</v>
      </c>
      <c r="I48" s="16">
        <v>6.48</v>
      </c>
      <c r="J48" s="17">
        <v>5.95</v>
      </c>
    </row>
    <row r="49" spans="2:10" ht="57.75" customHeight="1" thickBot="1" x14ac:dyDescent="0.2">
      <c r="B49" s="18"/>
      <c r="C49" s="1176" t="s">
        <v>5</v>
      </c>
      <c r="D49" s="1176"/>
      <c r="E49" s="1177"/>
      <c r="F49" s="19">
        <v>0.42</v>
      </c>
      <c r="G49" s="20" t="s">
        <v>523</v>
      </c>
      <c r="H49" s="20">
        <v>1.77</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2018-02-27T06:47:56Z</cp:lastPrinted>
  <dcterms:created xsi:type="dcterms:W3CDTF">2018-01-24T05:02:36Z</dcterms:created>
  <dcterms:modified xsi:type="dcterms:W3CDTF">2018-11-05T06:30:22Z</dcterms:modified>
  <cp:category/>
</cp:coreProperties>
</file>