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4上伊那\"/>
    </mc:Choice>
  </mc:AlternateContent>
  <bookViews>
    <workbookView xWindow="0" yWindow="0" windowWidth="19200" windowHeight="10425" tabRatio="8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W34" i="9"/>
  <c r="BW35" i="9" s="1"/>
  <c r="BW36" i="9" s="1"/>
  <c r="BW37" i="9" s="1"/>
  <c r="BW38" i="9" s="1"/>
  <c r="BW39" i="9" s="1"/>
  <c r="BW40" i="9" s="1"/>
  <c r="BW41" i="9" s="1"/>
  <c r="BW42" i="9" s="1"/>
  <c r="BW43" i="9" s="1"/>
  <c r="BE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<sst xmlns="http://schemas.openxmlformats.org/spreadsheetml/2006/main" count="1097" uniqueCount="558">
  <si>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</si>
  <si>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</si>
  <si>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</si>
  <si>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</si>
  <si>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</si>
  <si>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</si>
  <si>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</si>
  <si>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</si>
  <si>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</si>
  <si>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</si>
  <si>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</si>
  <si>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</si>
  <si>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</si>
  <si>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</si>
  <si>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</si>
  <si>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</si>
  <si>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</si>
  <si>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</si>
  <si>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</si>
  <si>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</si>
  <si>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</si>
  <si>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</si>
  <si>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</si>
  <si>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</si>
  <si>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</si>
  <si>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</si>
  <si>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</si>
  <si>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</si>
  <si>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</si>
  <si>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</si>
  <si>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</si>
  <si>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</si>
  <si>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</si>
  <si>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</si>
  <si>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</si>
  <si>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</si>
  <si>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</si>
  <si>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</si>
  <si>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</si>
  <si>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</si>
  <si>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</si>
  <si>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</si>
  <si>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</si>
  <si>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</si>
  <si>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</si>
  <si>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</si>
  <si>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</si>
  <si>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</si>
  <si>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</si>
  <si>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</si>
  <si>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</si>
  <si>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</si>
  <si>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</si>
  <si>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</si>
  <si>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</si>
  <si>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</si>
  <si>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</si>
  <si>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</si>
  <si>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</si>
  <si>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</si>
  <si>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</si>
  <si>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</si>
  <si>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</si>
  <si>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</si>
  <si>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</si>
  <si>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</si>
  <si>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</si>
  <si>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</si>
  <si>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</si>
  <si>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</si>
  <si>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</si>
  <si>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</si>
  <si>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</si>
  <si>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</si>
  <si>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</si>
  <si>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</si>
  <si>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</si>
  <si>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</si>
  <si>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</si>
  <si>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</si>
  <si>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</si>
  <si>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</si>
  <si>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</si>
  <si>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</si>
  <si>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</si>
  <si>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</si>
  <si>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</si>
  <si>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</si>
  <si>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</si>
  <si>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</si>
  <si>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</si>
  <si>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</si>
  <si>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</si>
  <si>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</si>
  <si>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</si>
  <si>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</si>
  <si>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</si>
  <si>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</si>
  <si>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</si>
  <si>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</si>
  <si>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</si>
  <si>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</si>
  <si>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</si>
  <si>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</si>
  <si>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</si>
  <si>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</si>
  <si>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</si>
  <si>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</si>
  <si>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</si>
  <si>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</si>
  <si>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</si>
  <si>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</si>
  <si>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</si>
  <si>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</si>
  <si>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</si>
  <si>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</si>
  <si>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</si>
  <si>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</si>
  <si>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</si>
  <si>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</si>
  <si>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</si>
  <si>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</si>
  <si>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</si>
  <si>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</si>
  <si>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</si>
  <si>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</si>
  <si>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</si>
  <si>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</si>
  <si>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</si>
  <si>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</si>
  <si>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</si>
  <si>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</si>
  <si>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</si>
  <si>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</si>
  <si>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</si>
  <si>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</si>
  <si>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</si>
  <si>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</si>
  <si>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</si>
  <si>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</si>
  <si>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</si>
  <si>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</si>
  <si>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</si>
  <si>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</si>
  <si>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</si>
  <si>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</si>
  <si>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</si>
  <si>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</si>
  <si>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</si>
  <si>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</si>
  <si>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</si>
  <si>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</si>
  <si>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</si>
  <si>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</si>
  <si>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</si>
  <si>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</si>
  <si>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</si>
  <si>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</si>
  <si>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</si>
  <si>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</si>
  <si>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</si>
  <si>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</si>
  <si>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</si>
  <si>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</si>
  <si>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</si>
  <si>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</si>
  <si>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</si>
  <si>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</si>
  <si>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</si>
  <si>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</si>
  <si>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</si>
  <si>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</si>
  <si>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</si>
  <si>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</si>
  <si>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</si>
  <si>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</si>
  <si>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</si>
  <si>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</si>
  <si>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</si>
  <si>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</si>
  <si>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</si>
  <si>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</si>
  <si>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</si>
  <si>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</si>
  <si>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</si>
  <si>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</si>
  <si>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</si>
  <si>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</si>
  <si>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</si>
  <si>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</si>
  <si>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</si>
  <si>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</si>
  <si>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</si>
  <si>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</si>
  <si>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長野県南箕輪村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</si>
  <si>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</si>
  <si>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</si>
  <si>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</si>
  <si>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</si>
  <si>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</si>
  <si>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</si>
  <si>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</si>
  <si>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</si>
  <si>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</si>
  <si>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</si>
  <si>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</si>
  <si>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</si>
  <si>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</si>
  <si>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</si>
  <si>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</si>
  <si>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</si>
  <si>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</si>
  <si>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</si>
  <si>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</si>
  <si>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</si>
  <si>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</si>
  <si>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</si>
  <si>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</si>
  <si>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</si>
  <si>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</si>
  <si>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</si>
  <si>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</si>
  <si>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</si>
  <si>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</si>
  <si>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</si>
  <si>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</si>
  <si>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</si>
  <si>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</si>
  <si>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</si>
  <si>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</si>
  <si>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</si>
  <si>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</si>
  <si>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</si>
  <si>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</si>
  <si>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</si>
  <si>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</si>
  <si>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</si>
  <si>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</si>
  <si>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</si>
  <si>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</si>
  <si>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</si>
  <si>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</si>
  <si>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</si>
  <si>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</si>
  <si>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</si>
  <si>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</si>
  <si>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</si>
  <si>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</si>
  <si>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</si>
  <si>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</si>
  <si>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</si>
  <si>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</si>
  <si>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</si>
  <si>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</si>
  <si>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</si>
  <si>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</si>
  <si>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</si>
  <si>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</si>
  <si>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</si>
  <si>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</si>
  <si>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</si>
  <si>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</si>
  <si>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</si>
  <si>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</si>
  <si>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</si>
  <si>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</si>
  <si>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</si>
  <si>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</si>
  <si>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</si>
  <si>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</si>
  <si>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</si>
  <si>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</si>
  <si>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</si>
  <si>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</si>
  <si>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</si>
  <si>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</si>
  <si>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</si>
  <si>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</si>
  <si>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</si>
  <si>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</si>
  <si>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</si>
  <si>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</si>
  <si>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</si>
  <si>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</si>
  <si>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</si>
  <si>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</si>
  <si>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</si>
  <si>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</si>
  <si>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</si>
  <si>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</si>
  <si>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</si>
  <si>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</si>
  <si>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</si>
  <si>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</si>
  <si>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</si>
  <si>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</si>
  <si>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</si>
  <si>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</si>
  <si>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</si>
  <si>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</si>
  <si>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</si>
  <si>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</si>
  <si>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</si>
  <si>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</si>
  <si>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</si>
  <si>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</si>
  <si>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</si>
  <si>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</si>
  <si>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</si>
  <si>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</si>
  <si>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</si>
  <si>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</si>
  <si>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</si>
  <si>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</si>
  <si>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</si>
  <si>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</si>
  <si>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</si>
  <si>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</si>
  <si>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</si>
  <si>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</si>
  <si>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</si>
  <si>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</si>
  <si>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</si>
  <si>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</si>
  <si>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</si>
  <si>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</si>
  <si>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</si>
  <si>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</si>
  <si>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</si>
  <si>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</si>
  <si>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</si>
  <si>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</si>
  <si>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</si>
  <si>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</si>
  <si>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</si>
  <si>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</si>
  <si>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</si>
  <si>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</si>
  <si>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</si>
  <si>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</si>
  <si>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</si>
  <si>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</si>
  <si>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</si>
  <si>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長野県南箕輪村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</si>
  <si>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</si>
  <si>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</si>
  <si>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</si>
  <si>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</si>
  <si>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</si>
  <si>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</si>
  <si>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</si>
  <si>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</si>
  <si>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</si>
  <si>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</si>
  <si>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</si>
  <si>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</si>
  <si>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</si>
  <si>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</si>
  <si>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</si>
  <si>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</si>
  <si>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</si>
  <si>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</si>
  <si>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</si>
  <si>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</si>
  <si>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</si>
  <si>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</si>
  <si>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</si>
  <si>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</si>
  <si>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</si>
  <si>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</si>
  <si>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</si>
  <si>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</si>
  <si>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</si>
  <si>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</si>
  <si>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</si>
  <si>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</si>
  <si>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</si>
  <si>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</si>
  <si>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</si>
  <si>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</si>
  <si>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</si>
  <si>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</si>
  <si>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</si>
  <si>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</si>
  <si>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</si>
  <si>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</si>
  <si>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</si>
  <si>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</si>
  <si>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</si>
  <si>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</si>
  <si>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</si>
  <si>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</si>
  <si>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</si>
  <si>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</si>
  <si>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</si>
  <si>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</si>
  <si>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</si>
  <si>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</si>
  <si>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</si>
  <si>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</si>
  <si>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</si>
  <si>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</si>
  <si>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</si>
  <si>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</si>
  <si>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</si>
  <si>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</si>
  <si>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</si>
  <si>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</si>
  <si>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</si>
  <si>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</si>
  <si>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</si>
  <si>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</si>
  <si>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</si>
  <si>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</si>
  <si>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</si>
  <si>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</si>
  <si>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</si>
  <si>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</si>
  <si>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</si>
  <si>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</si>
  <si>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</si>
  <si>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</si>
  <si>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</si>
  <si>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</si>
  <si>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</si>
  <si>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</si>
  <si>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</si>
  <si>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</si>
  <si>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</si>
  <si>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</si>
  <si>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</si>
  <si>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</si>
  <si>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</si>
  <si>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</si>
  <si>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</si>
  <si>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</si>
  <si>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</si>
  <si>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</si>
  <si>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</si>
  <si>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</si>
  <si>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</si>
  <si>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</si>
  <si>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</si>
  <si>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</si>
  <si>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</si>
  <si>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</si>
  <si>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</si>
  <si>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</si>
  <si>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</si>
  <si>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</si>
  <si>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</si>
  <si>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</si>
  <si>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</si>
  <si>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</si>
  <si>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</si>
  <si>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</si>
  <si>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</si>
  <si>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</si>
  <si>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</si>
  <si>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</si>
  <si>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</si>
  <si>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</si>
  <si>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</si>
  <si>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</si>
  <si>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</si>
  <si>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</si>
  <si>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</si>
  <si>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</si>
  <si>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</si>
  <si>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</si>
  <si>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</si>
  <si>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</si>
  <si>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</si>
  <si>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</si>
  <si>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</si>
  <si>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</si>
  <si>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</si>
  <si>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</si>
  <si>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</si>
  <si>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</si>
  <si>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</si>
  <si>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</si>
  <si>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</si>
  <si>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</si>
  <si>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</si>
  <si>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</si>
  <si>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</si>
  <si>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</si>
  <si>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</si>
  <si>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</si>
  <si>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</si>
  <si>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</si>
  <si>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</si>
  <si>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</si>
  <si>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</si>
  <si>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</si>
  <si>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</si>
  <si>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</si>
  <si>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</si>
  <si>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</si>
  <si>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</si>
  <si>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</si>
  <si>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</si>
  <si>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</si>
  <si>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</si>
  <si>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</si>
  <si>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</si>
  <si>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</si>
  <si>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</si>
  <si>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</si>
  <si>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</si>
  <si>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</si>
  <si>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</si>
  <si>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</si>
  <si>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</si>
  <si>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</si>
  <si>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</si>
  <si>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</si>
  <si>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4.38</t>
  </si>
  <si>
    <t>▲ 4.78</t>
  </si>
  <si>
    <t>▲ 0.70</t>
  </si>
  <si>
    <t>水道事業会計</t>
  </si>
  <si>
    <t>一般会計</t>
  </si>
  <si>
    <t>介護保険事業特別会計</t>
  </si>
  <si>
    <t>下水道事業会計</t>
  </si>
  <si>
    <t>国民健康保険事業特別会計</t>
  </si>
  <si>
    <t>後期高齢者医療特別会計</t>
  </si>
  <si>
    <t>その他会計（赤字）</t>
  </si>
  <si>
    <t>その他会計（黒字）</t>
  </si>
  <si>
    <t>-</t>
    <phoneticPr fontId="2"/>
  </si>
  <si>
    <t>上伊那広域連合（一般会計）</t>
    <rPh sb="0" eb="3">
      <t>カミイナ</t>
    </rPh>
    <rPh sb="3" eb="5">
      <t>コウイキ</t>
    </rPh>
    <rPh sb="5" eb="7">
      <t>レンゴウ</t>
    </rPh>
    <rPh sb="8" eb="10">
      <t>イッパン</t>
    </rPh>
    <rPh sb="10" eb="12">
      <t>カイケイ</t>
    </rPh>
    <phoneticPr fontId="5"/>
  </si>
  <si>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5"/>
  </si>
  <si>
    <t>伊那中央行政組合（一般会計）</t>
    <rPh sb="0" eb="2">
      <t>イナ</t>
    </rPh>
    <rPh sb="2" eb="4">
      <t>チュウオウ</t>
    </rPh>
    <rPh sb="4" eb="6">
      <t>ギョウセイ</t>
    </rPh>
    <rPh sb="6" eb="8">
      <t>クミアイ</t>
    </rPh>
    <rPh sb="9" eb="11">
      <t>イッパン</t>
    </rPh>
    <rPh sb="11" eb="13">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</si>
  <si>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</si>
  <si>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一般財団法人南箕輪村開発公社</t>
    <rPh sb="0" eb="2">
      <t>イッパン</t>
    </rPh>
    <rPh sb="2" eb="4">
      <t>ザイダン</t>
    </rPh>
    <rPh sb="4" eb="6">
      <t>ホウジン</t>
    </rPh>
    <rPh sb="6" eb="7">
      <t>ミナミ</t>
    </rPh>
    <rPh sb="7" eb="9">
      <t>ミノワ</t>
    </rPh>
    <rPh sb="9" eb="10">
      <t>ムラ</t>
    </rPh>
    <rPh sb="10" eb="12">
      <t>カイハツ</t>
    </rPh>
    <rPh sb="12" eb="14">
      <t>コウシャ</t>
    </rPh>
    <phoneticPr fontId="5"/>
  </si>
  <si>
    <t>南箕輪村土地開発公社</t>
    <rPh sb="0" eb="3">
      <t>ミナミミノワ</t>
    </rPh>
    <rPh sb="3" eb="4">
      <t>ムラ</t>
    </rPh>
    <rPh sb="4" eb="6">
      <t>トチ</t>
    </rPh>
    <rPh sb="6" eb="8">
      <t>カイハツ</t>
    </rPh>
    <rPh sb="8" eb="10">
      <t>コウシャ</t>
    </rPh>
    <phoneticPr fontId="5"/>
  </si>
  <si>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5"/>
  </si>
  <si>
    <t>長野県後期高齢者医療広域連合（一般会計）</t>
    <phoneticPr fontId="5"/>
  </si>
  <si>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</si>
  <si>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5"/>
  </si>
  <si>
    <t>伊北環境行政組合（一般会計）</t>
    <rPh sb="0" eb="1">
      <t>イ</t>
    </rPh>
    <rPh sb="1" eb="2">
      <t>キタ</t>
    </rPh>
    <rPh sb="2" eb="4">
      <t>カンキョウ</t>
    </rPh>
    <rPh sb="4" eb="6">
      <t>ギョウセイ</t>
    </rPh>
    <rPh sb="6" eb="8">
      <t>クミアイ</t>
    </rPh>
    <rPh sb="9" eb="13">
      <t>イッパンカイケイ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</si>
  <si>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</si>
  <si>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</si>
  <si>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</si>
  <si>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</si>
  <si>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</si>
  <si>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</si>
  <si>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</si>
  <si>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</si>
  <si>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</si>
  <si>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</si>
  <si>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</si>
  <si>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</si>
  <si>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</si>
  <si>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</si>
  <si>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</si>
  <si>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２７年度から実施している南原団地の焼却灰処分事業により土地開発公社の負債が増加するため、２９年度からプラスとなる見通しである。また、有形固定資産減価償却率は、学校・保育園の増改築などにより、類似団体よりやや低い水準にある。事業実施の適正化による財政の健全化及び公共施設等総合管理計画に基づく計画的な老朽化対策を図る。</t>
    <phoneticPr fontId="5"/>
  </si>
  <si>
    <t xml:space="preserve">現在のところ類似団体と比較して良好な状況であるが、実質公債費比率は、近年の人口増対策事業に伴う起債の償還により元利償還金額が増加するため、今後は当面増加し高止まりとなる見込みである。また、将来負担比率は、２７年度から実施している南原団地の焼却灰処分事業により土地開発公社の負債が増加するため、２９年度からプラスとなる見通しである。財政状況と事業のバランスを見極めながら計画的な事業の推進を図るよう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</si>
</sst>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77577</c:v>
                </c:pt>
                <c:pt idx="4">
                  <c:v>115123</c:v>
                </c:pt>
              </c:numCache>
            </c:numRef>
          </c:val>
          <c:smooth val="0"/>
          <c:extLst>
            <c:ext xmlns:c16="http://schemas.microsoft.com/office/drawing/2014/chart" uri="{C3380CC4-5D6E-409C-BE32-E72D297353CC}">
              <c16:uniqueId val="{00000000-D762-41AF-9DD6-204BE31F86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39853</c:v>
                </c:pt>
                <c:pt idx="1">
                  <c:v>61011</c:v>
                </c:pt>
                <c:pt idx="2">
                  <c:v>45676</c:v>
                </c:pt>
                <c:pt idx="3">
                  <c:v>71983</c:v>
                </c:pt>
                <c:pt idx="4">
                  <c:v>81245</c:v>
                </c:pt>
              </c:numCache>
            </c:numRef>
          </c:val>
          <c:smooth val="0"/>
          <c:extLst>
            <c:ext xmlns:c16="http://schemas.microsoft.com/office/drawing/2014/chart" uri="{C3380CC4-5D6E-409C-BE32-E72D297353CC}">
              <c16:uniqueId val="{00000001-D762-41AF-9DD6-204BE31F863A}"/>
            </c:ext>
          </c:extLst>
        </c:ser>
        <c:dLbls>
          <c:showLegendKey val="0"/>
          <c:showVal val="0"/>
          <c:showCatName val="0"/>
          <c:showSerName val="0"/>
          <c:showPercent val="0"/>
          <c:showBubbleSize val="0"/>
        </c:dLbls>
        <c:marker val="1"/>
        <c:smooth val="0"/>
        <c:axId val="51637632"/>
        <c:axId val="51639808"/>
      </c:lineChart>
      <c:catAx>
        <c:axId val="5163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39808"/>
        <c:crosses val="autoZero"/>
        <c:auto val="1"/>
        <c:lblAlgn val="ctr"/>
        <c:lblOffset val="100"/>
        <c:tickLblSkip val="1"/>
        <c:tickMarkSkip val="1"/>
        <c:noMultiLvlLbl val="0"/>
      </c:catAx>
      <c:valAx>
        <c:axId val="516398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3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13.25</c:v>
                </c:pt>
                <c:pt idx="1">
                  <c:v>12.52</c:v>
                </c:pt>
                <c:pt idx="2">
                  <c:v>10.75</c:v>
                </c:pt>
                <c:pt idx="3">
                  <c:v>7.29</c:v>
                </c:pt>
                <c:pt idx="4">
                  <c:v>8.64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60.26</c:v>
                </c:pt>
                <c:pt idx="1">
                  <c:v>61.92</c:v>
                </c:pt>
                <c:pt idx="2">
                  <c:v>60.04</c:v>
                </c:pt>
                <c:pt idx="3">
                  <c:v>56.61</c:v>
                </c:pt>
                <c:pt idx="4">
                  <c:v>53.52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838144"/>
        <c:axId val="13484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7.49</c:v>
                </c:pt>
                <c:pt idx="1">
                  <c:v>2.16</c:v>
                </c:pt>
                <c:pt idx="2">
                  <c:v>-4.38</c:v>
                </c:pt>
                <c:pt idx="3">
                  <c:v>-4.78</c:v>
                </c:pt>
                <c:pt idx="4">
                  <c:v>-0.7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838144"/>
        <c:axId val="134844416"/>
      </c:lineChart>
      <c:catAx>
        <c:axId val="1348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44416"/>
        <c:crosses val="autoZero"/>
        <c:auto val="1"/>
        <c:lblAlgn val="ctr"/>
        <c:lblOffset val="100"/>
        <c:tickLblSkip val="1"/>
        <c:tickMarkSkip val="1"/>
        <c:noMultiLvlLbl val="0"/>
      </c:catAx>
      <c:valAx>
        <c:axId val="13484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0.03</c:v>
                </c:pt>
                <c:pt idx="4">
                  <c:v>#N/A</c:v>
                </c:pt>
                <c:pt idx="5">
                  <c:v>0.04</c:v>
                </c:pt>
                <c:pt idx="6">
                  <c:v>#N/A</c:v>
                </c:pt>
                <c:pt idx="7">
                  <c:v>0.03</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0.87</c:v>
                </c:pt>
                <c:pt idx="4">
                  <c:v>#N/A</c:v>
                </c:pt>
                <c:pt idx="5">
                  <c:v>0.39</c:v>
                </c:pt>
                <c:pt idx="6">
                  <c:v>#N/A</c:v>
                </c:pt>
                <c:pt idx="7">
                  <c:v>0</c:v>
                </c:pt>
                <c:pt idx="8">
                  <c:v>#N/A</c:v>
                </c:pt>
                <c:pt idx="9">
                  <c:v>0.49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2.13</c:v>
                </c:pt>
                <c:pt idx="2">
                  <c:v>#N/A</c:v>
                </c:pt>
                <c:pt idx="3">
                  <c:v>1.76</c:v>
                </c:pt>
                <c:pt idx="4">
                  <c:v>#N/A</c:v>
                </c:pt>
                <c:pt idx="5">
                  <c:v>0.68</c:v>
                </c:pt>
                <c:pt idx="6">
                  <c:v>#N/A</c:v>
                </c:pt>
                <c:pt idx="7">
                  <c:v>0.66</c:v>
                </c:pt>
                <c:pt idx="8">
                  <c:v>#N/A</c:v>
                </c:pt>
                <c:pt idx="9">
                  <c:v>0.72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0.59</c:v>
                </c:pt>
                <c:pt idx="2">
                  <c:v>#N/A</c:v>
                </c:pt>
                <c:pt idx="3">
                  <c:v>0.67</c:v>
                </c:pt>
                <c:pt idx="4">
                  <c:v>#N/A</c:v>
                </c:pt>
                <c:pt idx="5">
                  <c:v>0.73</c:v>
                </c:pt>
                <c:pt idx="6">
                  <c:v>#N/A</c:v>
                </c:pt>
                <c:pt idx="7">
                  <c:v>0.94</c:v>
                </c:pt>
                <c:pt idx="8">
                  <c:v>#N/A</c:v>
                </c:pt>
                <c:pt idx="9">
                  <c:v>1.05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13.25</c:v>
                </c:pt>
                <c:pt idx="2">
                  <c:v>#N/A</c:v>
                </c:pt>
                <c:pt idx="3">
                  <c:v>12.52</c:v>
                </c:pt>
                <c:pt idx="4">
                  <c:v>#N/A</c:v>
                </c:pt>
                <c:pt idx="5">
                  <c:v>10.75</c:v>
                </c:pt>
                <c:pt idx="6">
                  <c:v>#N/A</c:v>
                </c:pt>
                <c:pt idx="7">
                  <c:v>7.29</c:v>
                </c:pt>
                <c:pt idx="8">
                  <c:v>#N/A</c:v>
                </c:pt>
                <c:pt idx="9">
                  <c:v>8.64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17.73</c:v>
                </c:pt>
                <c:pt idx="2">
                  <c:v>#N/A</c:v>
                </c:pt>
                <c:pt idx="3">
                  <c:v>18.690000000000001</c:v>
                </c:pt>
                <c:pt idx="4">
                  <c:v>#N/A</c:v>
                </c:pt>
                <c:pt idx="5">
                  <c:v>19.010000000000002</c:v>
                </c:pt>
                <c:pt idx="6">
                  <c:v>#N/A</c:v>
                </c:pt>
                <c:pt idx="7">
                  <c:v>18.329999999999998</c:v>
                </c:pt>
                <c:pt idx="8">
                  <c:v>#N/A</c:v>
                </c:pt>
                <c:pt idx="9">
                  <c:v>18.38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622016"/>
        <c:axId val="135640192"/>
      </c:barChart>
      <c:catAx>
        <c:axId val="1356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40192"/>
        <c:crosses val="autoZero"/>
        <c:auto val="1"/>
        <c:lblAlgn val="ctr"/>
        <c:lblOffset val="100"/>
        <c:tickLblSkip val="1"/>
        <c:tickMarkSkip val="1"/>
        <c:noMultiLvlLbl val="0"/>
      </c:catAx>
      <c:valAx>
        <c:axId val="1356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2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578</c:v>
                </c:pt>
                <c:pt idx="5">
                  <c:v>586</c:v>
                </c:pt>
                <c:pt idx="8">
                  <c:v>610</c:v>
                </c:pt>
                <c:pt idx="11">
                  <c:v>606</c:v>
                </c:pt>
                <c:pt idx="14">
                  <c:v>608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14</c:v>
                </c:pt>
                <c:pt idx="6">
                  <c:v>14</c:v>
                </c:pt>
                <c:pt idx="9">
                  <c:v>6</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79</c:v>
                </c:pt>
                <c:pt idx="3">
                  <c:v>89</c:v>
                </c:pt>
                <c:pt idx="6">
                  <c:v>97</c:v>
                </c:pt>
                <c:pt idx="9">
                  <c:v>100</c:v>
                </c:pt>
                <c:pt idx="12">
                  <c:v>97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273</c:v>
                </c:pt>
                <c:pt idx="3">
                  <c:v>274</c:v>
                </c:pt>
                <c:pt idx="6">
                  <c:v>275</c:v>
                </c:pt>
                <c:pt idx="9">
                  <c:v>279</c:v>
                </c:pt>
                <c:pt idx="12">
                  <c:v>284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372</c:v>
                </c:pt>
                <c:pt idx="3">
                  <c:v>384</c:v>
                </c:pt>
                <c:pt idx="6">
                  <c:v>406</c:v>
                </c:pt>
                <c:pt idx="9">
                  <c:v>399</c:v>
                </c:pt>
                <c:pt idx="12">
                  <c:v>394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182208"/>
        <c:axId val="13518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c:v>
                </c:pt>
                <c:pt idx="2">
                  <c:v>#N/A</c:v>
                </c:pt>
                <c:pt idx="3">
                  <c:v>#N/A</c:v>
                </c:pt>
                <c:pt idx="4">
                  <c:v>175</c:v>
                </c:pt>
                <c:pt idx="5">
                  <c:v>#N/A</c:v>
                </c:pt>
                <c:pt idx="6">
                  <c:v>#N/A</c:v>
                </c:pt>
                <c:pt idx="7">
                  <c:v>182</c:v>
                </c:pt>
                <c:pt idx="8">
                  <c:v>#N/A</c:v>
                </c:pt>
                <c:pt idx="9">
                  <c:v>#N/A</c:v>
                </c:pt>
                <c:pt idx="10">
                  <c:v>178</c:v>
                </c:pt>
                <c:pt idx="11">
                  <c:v>#N/A</c:v>
                </c:pt>
                <c:pt idx="12">
                  <c:v>#N/A</c:v>
                </c:pt>
                <c:pt idx="13">
                  <c:v>171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182208"/>
        <c:axId val="135184384"/>
      </c:lineChart>
      <c:catAx>
        <c:axId val="1351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84384"/>
        <c:crosses val="autoZero"/>
        <c:auto val="1"/>
        <c:lblAlgn val="ctr"/>
        <c:lblOffset val="100"/>
        <c:tickLblSkip val="1"/>
        <c:tickMarkSkip val="1"/>
        <c:noMultiLvlLbl val="0"/>
      </c:catAx>
      <c:valAx>
        <c:axId val="13518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7131</c:v>
                </c:pt>
                <c:pt idx="5">
                  <c:v>7034</c:v>
                </c:pt>
                <c:pt idx="8">
                  <c:v>7182</c:v>
                </c:pt>
                <c:pt idx="11">
                  <c:v>6989</c:v>
                </c:pt>
                <c:pt idx="14">
                  <c:v>6928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2998</c:v>
                </c:pt>
                <c:pt idx="5">
                  <c:v>3020</c:v>
                </c:pt>
                <c:pt idx="8">
                  <c:v>3023</c:v>
                </c:pt>
                <c:pt idx="11">
                  <c:v>3086</c:v>
                </c:pt>
                <c:pt idx="14">
                  <c:v>2918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162</c:v>
                </c:pt>
                <c:pt idx="3">
                  <c:v>139</c:v>
                </c:pt>
                <c:pt idx="6">
                  <c:v>126</c:v>
                </c:pt>
                <c:pt idx="9">
                  <c:v>121</c:v>
                </c:pt>
                <c:pt idx="12">
                  <c:v>296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849</c:v>
                </c:pt>
                <c:pt idx="3">
                  <c:v>842</c:v>
                </c:pt>
                <c:pt idx="6">
                  <c:v>805</c:v>
                </c:pt>
                <c:pt idx="9">
                  <c:v>770</c:v>
                </c:pt>
                <c:pt idx="12">
                  <c:v>794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560</c:v>
                </c:pt>
                <c:pt idx="3">
                  <c:v>540</c:v>
                </c:pt>
                <c:pt idx="6">
                  <c:v>492</c:v>
                </c:pt>
                <c:pt idx="9">
                  <c:v>472</c:v>
                </c:pt>
                <c:pt idx="12">
                  <c:v>558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4154</c:v>
                </c:pt>
                <c:pt idx="3">
                  <c:v>3840</c:v>
                </c:pt>
                <c:pt idx="6">
                  <c:v>3674</c:v>
                </c:pt>
                <c:pt idx="9">
                  <c:v>3457</c:v>
                </c:pt>
                <c:pt idx="12">
                  <c:v>3272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c:v>
                </c:pt>
                <c:pt idx="3">
                  <c:v>38</c:v>
                </c:pt>
                <c:pt idx="6">
                  <c:v>23</c:v>
                </c:pt>
                <c:pt idx="9">
                  <c:v>17</c:v>
                </c:pt>
                <c:pt idx="12">
                  <c:v>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4189</c:v>
                </c:pt>
                <c:pt idx="3">
                  <c:v>4235</c:v>
                </c:pt>
                <c:pt idx="6">
                  <c:v>4460</c:v>
                </c:pt>
                <c:pt idx="9">
                  <c:v>4695</c:v>
                </c:pt>
                <c:pt idx="12">
                  <c:v>4844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383616"/>
        <c:axId val="12838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383616"/>
        <c:axId val="128389888"/>
      </c:lineChart>
      <c:catAx>
        <c:axId val="1283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89888"/>
        <c:crosses val="autoZero"/>
        <c:auto val="1"/>
        <c:lblAlgn val="ctr"/>
        <c:lblOffset val="100"/>
        <c:tickLblSkip val="1"/>
        <c:tickMarkSkip val="1"/>
        <c:noMultiLvlLbl val="0"/>
      </c:catAx>
      <c:valAx>
        <c:axId val="12838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{7B1592A5-2223-43A2-B8D6-4D520D575689}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912-45A2-99B9-E6C11F0B86F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{7B7BE871-A820-4B88-A19D-562C2C7C7ABA}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912-45A2-99B9-E6C11F0B86F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{6A520C09-7775-484A-A3A2-682D2C01BD70}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912-45A2-99B9-E6C11F0B86F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{99EB4E11-C12F-4B91-96E3-4A2BF63C0504}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912-45A2-99B9-E6C11F0B86F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{EE5BE17D-E872-4F07-9527-5456B75FF03C}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912-45A2-99B9-E6C11F0B86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912-45A2-99B9-E6C11F0B86F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{C4EB17F0-17DF-42EF-A258-EC4CB00F0F1D}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912-45A2-99B9-E6C11F0B86F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{7BFC9668-21AB-4539-A04B-98C089ABB9CC}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912-45A2-99B9-E6C11F0B86F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{F0755094-E5E8-4EB6-9F94-C5504C8561D4}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912-45A2-99B9-E6C11F0B86F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{C54D0D3E-BC6B-4E61-8385-1832602D017B}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912-45A2-99B9-E6C11F0B86F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{1E75E440-967D-47BD-A69B-F1944D0BAC54}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912-45A2-99B9-E6C11F0B86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c:ext xmlns:c16="http://schemas.microsoft.com/office/drawing/2014/chart" uri="{C3380CC4-5D6E-409C-BE32-E72D297353CC}">
              <c16:uniqueId val="{0000000B-A912-45A2-99B9-E6C11F0B86F9}"/>
            </c:ext>
          </c:extLst>
        </c:ser>
        <c:dLbls>
          <c:showLegendKey val="0"/>
          <c:showVal val="0"/>
          <c:showCatName val="0"/>
          <c:showSerName val="0"/>
          <c:showPercent val="0"/>
          <c:showBubbleSize val="0"/>
        </c:dLbls>
        <c:axId val="72881280"/>
        <c:axId val="72883200"/>
      </c:scatterChart>
      <c:valAx>
        <c:axId val="72881280"/>
        <c:scaling>
          <c:orientation val="minMax"/>
          <c:max val="74.3"/>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83200"/>
        <c:crosses val="autoZero"/>
        <c:crossBetween val="midCat"/>
      </c:valAx>
      <c:valAx>
        <c:axId val="7288320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8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{94DD867A-02D5-472E-B691-6F8A9E2D8A56}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303-4599-8A58-24C2BE53CC6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{B18D8DE8-415D-41FF-AB54-73FC8CE307FF}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303-4599-8A58-24C2BE53CC6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{A2999940-D5A5-467F-A721-BA46C151B1F7}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303-4599-8A58-24C2BE53CC6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{1966FD6A-DEA1-48BC-93B9-39E6EDCBD9AE}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303-4599-8A58-24C2BE53CC6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{71731517-FD50-42E7-95B4-E4E3AB317A3C}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303-4599-8A58-24C2BE53CC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5.7</c:v>
                </c:pt>
                <c:pt idx="2">
                  <c:v>5.3</c:v>
                </c:pt>
                <c:pt idx="3">
                  <c:v>5.4</c:v>
                </c:pt>
                <c:pt idx="4">
                  <c:v>5.3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303-4599-8A58-24C2BE53CC6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{3EC58A40-B8B3-4F02-8553-5087AE875205}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303-4599-8A58-24C2BE53CC6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{614C436F-773D-468B-88FF-AACF9909480C}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303-4599-8A58-24C2BE53CC6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{BB205755-5773-4CC5-8A5F-CB54CF64CF12}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303-4599-8A58-24C2BE53CC6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{F8FE13CB-63E5-47DE-B119-783E15AA24A3}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303-4599-8A58-24C2BE53CC6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{1955469B-9826-45CD-AAA4-EBA763612883}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303-4599-8A58-24C2BE53CC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8.5</c:v>
                </c:pt>
                <c:pt idx="4">
                  <c:v>9.1</c:v>
                </c:pt>
              </c:numCache>
            </c:numRef>
          </c:xVal>
          <c:yVal>
            <c:numRef>
              <c:f>公会計指標分析・財政指標組合せ分析表!$K$77:$O$77</c:f>
              <c:numCache>
                <c:formatCode>#,##0.0;"▲ "#,##0.0</c:formatCode>
                <c:ptCount val="5"/>
                <c:pt idx="0">
                  <c:v>34.299999999999997</c:v>
                </c:pt>
                <c:pt idx="1">
                  <c:v>24.3</c:v>
                </c:pt>
                <c:pt idx="2">
                  <c:v>0</c:v>
                </c:pt>
                <c:pt idx="3">
                  <c:v>44.9</c:v>
                </c:pt>
                <c:pt idx="4">
                  <c:v>44.9</c:v>
                </c:pt>
              </c:numCache>
            </c:numRef>
          </c:yVal>
          <c:smooth val="0"/>
          <c:extLst>
            <c:ext xmlns:c16="http://schemas.microsoft.com/office/drawing/2014/chart" uri="{C3380CC4-5D6E-409C-BE32-E72D297353CC}">
              <c16:uniqueId val="{0000000B-6303-4599-8A58-24C2BE53CC6E}"/>
            </c:ext>
          </c:extLst>
        </c:ser>
        <c:dLbls>
          <c:showLegendKey val="0"/>
          <c:showVal val="0"/>
          <c:showCatName val="0"/>
          <c:showSerName val="0"/>
          <c:showPercent val="0"/>
          <c:showBubbleSize val="0"/>
        </c:dLbls>
        <c:axId val="72921856"/>
        <c:axId val="72923776"/>
      </c:scatterChart>
      <c:valAx>
        <c:axId val="7292185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3776"/>
        <c:crosses val="autoZero"/>
        <c:crossBetween val="midCat"/>
      </c:valAx>
      <c:valAx>
        <c:axId val="72923776"/>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2185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元利償還金は、過去の大型事業の償還金の完済と近年の起債事業の抑制により減少傾向で推移しており、</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年度は、</a:t>
          </a:r>
          <a:r>
            <a:rPr kumimoji="1" lang="ja-JP" altLang="ja-JP" sz="1200">
              <a:solidFill>
                <a:schemeClr val="dk1"/>
              </a:solidFill>
              <a:effectLst/>
              <a:latin typeface="+mj-ea"/>
              <a:ea typeface="+mj-ea"/>
              <a:cs typeface="+mn-cs"/>
            </a:rPr>
            <a:t>大型事業にかかる起債の償還終了、</a:t>
          </a:r>
          <a:r>
            <a:rPr lang="ja-JP" altLang="ja-JP" sz="1200" b="0" i="0" baseline="0">
              <a:solidFill>
                <a:schemeClr val="dk1"/>
              </a:solidFill>
              <a:effectLst/>
              <a:latin typeface="+mj-ea"/>
              <a:ea typeface="+mj-ea"/>
              <a:cs typeface="+mn-cs"/>
            </a:rPr>
            <a:t>臨時財政対策債などの政府資金の利率見直しにより利子が減少</a:t>
          </a:r>
          <a:r>
            <a:rPr kumimoji="1" lang="ja-JP" altLang="ja-JP" sz="1200">
              <a:solidFill>
                <a:schemeClr val="dk1"/>
              </a:solidFill>
              <a:effectLst/>
              <a:latin typeface="+mj-ea"/>
              <a:ea typeface="+mj-ea"/>
              <a:cs typeface="+mn-cs"/>
            </a:rPr>
            <a:t>により、前年より</a:t>
          </a:r>
          <a:r>
            <a:rPr kumimoji="1" lang="en-US" altLang="ja-JP" sz="1200">
              <a:solidFill>
                <a:schemeClr val="dk1"/>
              </a:solidFill>
              <a:effectLst/>
              <a:latin typeface="+mj-ea"/>
              <a:ea typeface="+mj-ea"/>
              <a:cs typeface="+mn-cs"/>
            </a:rPr>
            <a:t>0.1%</a:t>
          </a:r>
          <a:r>
            <a:rPr kumimoji="1" lang="ja-JP" altLang="ja-JP" sz="1200">
              <a:solidFill>
                <a:schemeClr val="dk1"/>
              </a:solidFill>
              <a:effectLst/>
              <a:latin typeface="+mj-ea"/>
              <a:ea typeface="+mj-ea"/>
              <a:cs typeface="+mn-cs"/>
            </a:rPr>
            <a:t>減となった。</a:t>
          </a:r>
          <a:r>
            <a:rPr lang="ja-JP" altLang="ja-JP" sz="1200" b="0" i="0" baseline="0">
              <a:solidFill>
                <a:schemeClr val="dk1"/>
              </a:solidFill>
              <a:effectLst/>
              <a:latin typeface="+mj-ea"/>
              <a:ea typeface="+mj-ea"/>
              <a:cs typeface="+mn-cs"/>
            </a:rPr>
            <a:t>、一方、公営企業債の元利償還金に対する繰入金（主に公共下水道事業）及び組合等が起こした地方債の元利償還金に対する負担金等は増加傾向であり、また、最近は人口増に伴い保育園・小学校の増改築などの大型</a:t>
          </a:r>
          <a:r>
            <a:rPr kumimoji="1" lang="ja-JP" altLang="ja-JP" sz="1200">
              <a:solidFill>
                <a:schemeClr val="dk1"/>
              </a:solidFill>
              <a:effectLst/>
              <a:latin typeface="+mj-ea"/>
              <a:ea typeface="+mj-ea"/>
              <a:cs typeface="+mn-cs"/>
            </a:rPr>
            <a:t>事業を起債により実施しており、今後も実施を要する見込みである。このため、今後は実質公債費比率が上昇し、当面高止まりとなる見込みである。起債は交付税措置のあるものに限り借り入れ実質的な公債費の抑制を図りながら事業を行ってきたところであるが、補助金や基金を活用し、発行額自体の抑制にも努め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ea"/>
              <a:ea typeface="+mn-ea"/>
              <a:cs typeface="+mn-cs"/>
            </a:rPr>
            <a:t>一般会計に</a:t>
          </a:r>
          <a:r>
            <a:rPr lang="ja-JP" altLang="en-US" sz="1300">
              <a:solidFill>
                <a:schemeClr val="dk1"/>
              </a:solidFill>
              <a:effectLst/>
              <a:latin typeface="+mn-ea"/>
              <a:ea typeface="+mn-ea"/>
              <a:cs typeface="+mn-cs"/>
            </a:rPr>
            <a:t>かか</a:t>
          </a:r>
          <a:r>
            <a:rPr lang="ja-JP" altLang="ja-JP" sz="1300">
              <a:solidFill>
                <a:schemeClr val="dk1"/>
              </a:solidFill>
              <a:effectLst/>
              <a:latin typeface="+mn-ea"/>
              <a:ea typeface="+mn-ea"/>
              <a:cs typeface="+mn-cs"/>
            </a:rPr>
            <a:t>る地方債は、臨時財政対策債の発行が続き、近年は起債による</a:t>
          </a:r>
          <a:r>
            <a:rPr kumimoji="1" lang="ja-JP" altLang="ja-JP" sz="1300">
              <a:solidFill>
                <a:schemeClr val="dk1"/>
              </a:solidFill>
              <a:effectLst/>
              <a:latin typeface="+mn-ea"/>
              <a:ea typeface="+mn-ea"/>
              <a:cs typeface="+mn-cs"/>
            </a:rPr>
            <a:t>人口増対策事業を多く実施しているため、今後も現在高が増加傾向となる見込みである。</a:t>
          </a:r>
          <a:r>
            <a:rPr lang="ja-JP" altLang="ja-JP" sz="1300">
              <a:solidFill>
                <a:schemeClr val="dk1"/>
              </a:solidFill>
              <a:effectLst/>
              <a:latin typeface="+mn-ea"/>
              <a:ea typeface="+mn-ea"/>
              <a:cs typeface="+mn-cs"/>
            </a:rPr>
            <a:t>一方、公営企業債等繰入見込み額は、下水道の本管敷設がおおむね完了したこと等により減少傾向となっている。充当可能財源等は、継続的に基金の積み立てを行ってきたため増加してきたが、</a:t>
          </a:r>
          <a:r>
            <a:rPr lang="en-US" altLang="ja-JP" sz="1300">
              <a:solidFill>
                <a:schemeClr val="dk1"/>
              </a:solidFill>
              <a:effectLst/>
              <a:latin typeface="+mn-ea"/>
              <a:ea typeface="+mn-ea"/>
              <a:cs typeface="+mn-cs"/>
            </a:rPr>
            <a:t>28</a:t>
          </a:r>
          <a:r>
            <a:rPr lang="ja-JP" altLang="en-US" sz="1300">
              <a:solidFill>
                <a:schemeClr val="dk1"/>
              </a:solidFill>
              <a:effectLst/>
              <a:latin typeface="+mn-ea"/>
              <a:ea typeface="+mn-ea"/>
              <a:cs typeface="+mn-cs"/>
            </a:rPr>
            <a:t>年度は事業財源として取り崩しを行ったが利息以外の積立てができず、</a:t>
          </a:r>
          <a:r>
            <a:rPr lang="ja-JP" altLang="ja-JP" sz="1300">
              <a:solidFill>
                <a:schemeClr val="dk1"/>
              </a:solidFill>
              <a:effectLst/>
              <a:latin typeface="+mn-ea"/>
              <a:ea typeface="+mn-ea"/>
              <a:cs typeface="+mn-cs"/>
            </a:rPr>
            <a:t>今後</a:t>
          </a:r>
          <a:r>
            <a:rPr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人口増対策事業等の大型事業の財源として取り崩す予定であ</a:t>
          </a:r>
          <a:r>
            <a:rPr kumimoji="1" lang="ja-JP" altLang="en-US" sz="1300">
              <a:solidFill>
                <a:schemeClr val="dk1"/>
              </a:solidFill>
              <a:effectLst/>
              <a:latin typeface="+mn-ea"/>
              <a:ea typeface="+mn-ea"/>
              <a:cs typeface="+mn-cs"/>
            </a:rPr>
            <a:t>る一方</a:t>
          </a:r>
          <a:r>
            <a:rPr kumimoji="1" lang="ja-JP" altLang="ja-JP" sz="1300">
              <a:solidFill>
                <a:schemeClr val="dk1"/>
              </a:solidFill>
              <a:effectLst/>
              <a:latin typeface="+mn-ea"/>
              <a:ea typeface="+mn-ea"/>
              <a:cs typeface="+mn-cs"/>
            </a:rPr>
            <a:t>積み立ては難しくなっていくため、減少していく見込みである。</a:t>
          </a:r>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２７年度から実施している南原団地の焼却灰処分事業により土地開発公社の負債が増加しており、２９年度</a:t>
          </a:r>
          <a:r>
            <a:rPr kumimoji="1" lang="ja-JP" altLang="ja-JP" sz="1300">
              <a:solidFill>
                <a:sysClr val="windowText" lastClr="000000"/>
              </a:solidFill>
              <a:effectLst/>
              <a:latin typeface="+mn-ea"/>
              <a:ea typeface="+mn-ea"/>
              <a:cs typeface="+mn-cs"/>
            </a:rPr>
            <a:t>に</a:t>
          </a:r>
          <a:r>
            <a:rPr kumimoji="1" lang="ja-JP" altLang="en-US" sz="1300">
              <a:solidFill>
                <a:sysClr val="windowText" lastClr="000000"/>
              </a:solidFill>
              <a:effectLst/>
              <a:latin typeface="+mn-ea"/>
              <a:ea typeface="+mn-ea"/>
              <a:cs typeface="+mn-cs"/>
            </a:rPr>
            <a:t>将来負担比率が</a:t>
          </a:r>
          <a:r>
            <a:rPr kumimoji="1" lang="ja-JP" altLang="ja-JP" sz="1300">
              <a:solidFill>
                <a:schemeClr val="dk1"/>
              </a:solidFill>
              <a:effectLst/>
              <a:latin typeface="+mn-ea"/>
              <a:ea typeface="+mn-ea"/>
              <a:cs typeface="+mn-cs"/>
            </a:rPr>
            <a:t>プラスとなる見通しである。後世への負担を少しでも軽減するよう、事業実施の適正化を図り、財政の健全化に努める。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年代に建設されたものが多いが、近年は人口増対策として学校・保育園の増改築を行っており、類似団体よりやや低い水準にある。今後は公共施設等総合管理計画に基づき適切な維持・整備に取り組む。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8" name="直線コネクタ 67"/>
        <xdr:cNvCxnSpPr/>
      </xdr:nvCxnSpPr>
      <xdr:spPr>
        <a:xfrm flipV="1">
          <a:off x="4760595" y="480237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9" name="有形固定資産減価償却率最小値テキスト"/>
        <xdr:cNvSpPr txBox="1"/>
      </xdr:nvSpPr>
      <xdr:spPr>
        <a:xfrm>
          <a:off x="4813300"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70" name="直線コネクタ 69"/>
        <xdr:cNvCxnSpPr/>
      </xdr:nvCxnSpPr>
      <xdr:spPr>
        <a:xfrm>
          <a:off x="4673600" y="59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71" name="有形固定資産減価償却率最大値テキスト"/>
        <xdr:cNvSpPr txBox="1"/>
      </xdr:nvSpPr>
      <xdr:spPr>
        <a:xfrm>
          <a:off x="4813300" y="45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72" name="直線コネクタ 71"/>
        <xdr:cNvCxnSpPr/>
      </xdr:nvCxnSpPr>
      <xdr:spPr>
        <a:xfrm>
          <a:off x="4673600" y="480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73" name="有形固定資産減価償却率平均値テキスト"/>
        <xdr:cNvSpPr txBox="1"/>
      </xdr:nvSpPr>
      <xdr:spPr>
        <a:xfrm>
          <a:off x="4813300" y="5356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74" name="フローチャート : 判断 73"/>
        <xdr:cNvSpPr/>
      </xdr:nvSpPr>
      <xdr:spPr>
        <a:xfrm>
          <a:off x="4711700" y="537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75" name="フローチャート : 判断 74"/>
        <xdr:cNvSpPr/>
      </xdr:nvSpPr>
      <xdr:spPr>
        <a:xfrm>
          <a:off x="4000500" y="53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114554</xdr:rowOff>
    </xdr:from>
    <xdr:to>
      <xdr:col>3</xdr:col>
      <xdr:colOff>511175</xdr:colOff>
      <xdr:row>32</xdr:row>
      <xdr:rowOff>44704</xdr:rowOff>
    </xdr:to>
    <xdr:sp macro="" textlink="">
      <xdr:nvSpPr>
        <xdr:cNvPr id="81" name="円/楕円 80"/>
        <xdr:cNvSpPr/>
      </xdr:nvSpPr>
      <xdr:spPr>
        <a:xfrm>
          <a:off x="4000500" y="54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137685</xdr:rowOff>
    </xdr:from>
    <xdr:ext cx="405111" cy="259045"/>
    <xdr:sp macro="" textlink="">
      <xdr:nvSpPr>
        <xdr:cNvPr id="82" name="n_1aveValue有形固定資産減価償却率"/>
        <xdr:cNvSpPr txBox="1"/>
      </xdr:nvSpPr>
      <xdr:spPr>
        <a:xfrm>
          <a:off x="3836043" y="510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35831</xdr:rowOff>
    </xdr:from>
    <xdr:ext cx="405111" cy="259045"/>
    <xdr:sp macro="" textlink="">
      <xdr:nvSpPr>
        <xdr:cNvPr id="83" name="n_1mainValue有形固定資産減価償却率"/>
        <xdr:cNvSpPr txBox="1"/>
      </xdr:nvSpPr>
      <xdr:spPr>
        <a:xfrm>
          <a:off x="3836043"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95613</xdr:rowOff>
    </xdr:from>
    <xdr:to>
      <xdr:col>5</xdr:col>
      <xdr:colOff>409575</xdr:colOff>
      <xdr:row>40</xdr:row>
      <xdr:rowOff>25763</xdr:rowOff>
    </xdr:to>
    <xdr:sp macro="" textlink="">
      <xdr:nvSpPr>
        <xdr:cNvPr id="72" name="円/楕円 71"/>
        <xdr:cNvSpPr/>
      </xdr:nvSpPr>
      <xdr:spPr>
        <a:xfrm>
          <a:off x="3746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68416</xdr:rowOff>
    </xdr:from>
    <xdr:ext cx="405111" cy="259045"/>
    <xdr:sp macro="" textlink="">
      <xdr:nvSpPr>
        <xdr:cNvPr id="73" name="n_1aveValue【道路】&#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16890</xdr:rowOff>
    </xdr:from>
    <xdr:ext cx="405111" cy="259045"/>
    <xdr:sp macro="" textlink="">
      <xdr:nvSpPr>
        <xdr:cNvPr id="74" name="n_1mainValue【道路】&#10;有形固定資産減価償却率"/>
        <xdr:cNvSpPr txBox="1"/>
      </xdr:nvSpPr>
      <xdr:spPr>
        <a:xfrm>
          <a:off x="3582043"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98" name="直線コネクタ 97"/>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99"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0" name="直線コネクタ 99"/>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1"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2" name="直線コネクタ 101"/>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103"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4" name="フローチャート : 判断 103"/>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5" name="フローチャート : 判断 104"/>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154559</xdr:rowOff>
    </xdr:from>
    <xdr:to>
      <xdr:col>14</xdr:col>
      <xdr:colOff>79375</xdr:colOff>
      <xdr:row>38</xdr:row>
      <xdr:rowOff>84710</xdr:rowOff>
    </xdr:to>
    <xdr:sp macro="" textlink="">
      <xdr:nvSpPr>
        <xdr:cNvPr id="111" name="円/楕円 110"/>
        <xdr:cNvSpPr/>
      </xdr:nvSpPr>
      <xdr:spPr>
        <a:xfrm>
          <a:off x="9588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84281</xdr:rowOff>
    </xdr:from>
    <xdr:ext cx="534377" cy="259045"/>
    <xdr:sp macro="" textlink="">
      <xdr:nvSpPr>
        <xdr:cNvPr id="112" name="n_1aveValue【道路】&#10;一人当たり延長"/>
        <xdr:cNvSpPr txBox="1"/>
      </xdr:nvSpPr>
      <xdr:spPr>
        <a:xfrm>
          <a:off x="9359410"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75836</xdr:rowOff>
    </xdr:from>
    <xdr:ext cx="534377" cy="259045"/>
    <xdr:sp macro="" textlink="">
      <xdr:nvSpPr>
        <xdr:cNvPr id="113" name="n_1mainValue【道路】&#10;一人当たり延長"/>
        <xdr:cNvSpPr txBox="1"/>
      </xdr:nvSpPr>
      <xdr:spPr>
        <a:xfrm>
          <a:off x="9359410" y="659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0" name="直線コネクタ 139"/>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1"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2" name="直線コネクタ 141"/>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3"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4" name="直線コネクタ 143"/>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5"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6" name="フローチャート : 判断 145"/>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47" name="フローチャート : 判断 146"/>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19413</xdr:rowOff>
    </xdr:from>
    <xdr:to>
      <xdr:col>5</xdr:col>
      <xdr:colOff>409575</xdr:colOff>
      <xdr:row>59</xdr:row>
      <xdr:rowOff>121013</xdr:rowOff>
    </xdr:to>
    <xdr:sp macro="" textlink="">
      <xdr:nvSpPr>
        <xdr:cNvPr id="153" name="円/楕円 152"/>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63154</xdr:rowOff>
    </xdr:from>
    <xdr:ext cx="405111" cy="259045"/>
    <xdr:sp macro="" textlink="">
      <xdr:nvSpPr>
        <xdr:cNvPr id="154" name="n_1aveValue【橋りょう・トンネル】&#10;有形固定資産減価償却率"/>
        <xdr:cNvSpPr txBox="1"/>
      </xdr:nvSpPr>
      <xdr:spPr>
        <a:xfrm>
          <a:off x="3582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137540</xdr:rowOff>
    </xdr:from>
    <xdr:ext cx="405111" cy="259045"/>
    <xdr:sp macro="" textlink="">
      <xdr:nvSpPr>
        <xdr:cNvPr id="155" name="n_1mainValue【橋りょう・トンネル】&#10;有形固定資産減価償却率"/>
        <xdr:cNvSpPr txBox="1"/>
      </xdr:nvSpPr>
      <xdr:spPr>
        <a:xfrm>
          <a:off x="3582043"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77" name="直線コネクタ 176"/>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78"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79" name="直線コネクタ 178"/>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0"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81" name="直線コネクタ 180"/>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39897</xdr:rowOff>
    </xdr:from>
    <xdr:ext cx="599010" cy="259045"/>
    <xdr:sp macro="" textlink="">
      <xdr:nvSpPr>
        <xdr:cNvPr id="182" name="【橋りょう・トンネル】&#10;一人当たり有形固定資産（償却資産）額平均値テキスト"/>
        <xdr:cNvSpPr txBox="1"/>
      </xdr:nvSpPr>
      <xdr:spPr>
        <a:xfrm>
          <a:off x="10566400" y="10155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83" name="フローチャート : 判断 182"/>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84" name="フローチャート : 判断 183"/>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53204</xdr:rowOff>
    </xdr:from>
    <xdr:to>
      <xdr:col>14</xdr:col>
      <xdr:colOff>79375</xdr:colOff>
      <xdr:row>61</xdr:row>
      <xdr:rowOff>154804</xdr:rowOff>
    </xdr:to>
    <xdr:sp macro="" textlink="">
      <xdr:nvSpPr>
        <xdr:cNvPr id="190" name="円/楕円 189"/>
        <xdr:cNvSpPr/>
      </xdr:nvSpPr>
      <xdr:spPr>
        <a:xfrm>
          <a:off x="9588500" y="105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89378</xdr:rowOff>
    </xdr:from>
    <xdr:ext cx="599010" cy="259045"/>
    <xdr:sp macro="" textlink="">
      <xdr:nvSpPr>
        <xdr:cNvPr id="191"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145931</xdr:rowOff>
    </xdr:from>
    <xdr:ext cx="534377" cy="259045"/>
    <xdr:sp macro="" textlink="">
      <xdr:nvSpPr>
        <xdr:cNvPr id="192" name="n_1mainValue【橋りょう・トンネル】&#10;一人当たり有形固定資産（償却資産）額"/>
        <xdr:cNvSpPr txBox="1"/>
      </xdr:nvSpPr>
      <xdr:spPr>
        <a:xfrm>
          <a:off x="9359411" y="106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18" name="直線コネクタ 217"/>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19"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0" name="直線コネクタ 219"/>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1"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2" name="直線コネクタ 221"/>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3"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4" name="フローチャート : 判断 223"/>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5" name="フローチャート : 判断 224"/>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157118</xdr:rowOff>
    </xdr:from>
    <xdr:to>
      <xdr:col>5</xdr:col>
      <xdr:colOff>409575</xdr:colOff>
      <xdr:row>83</xdr:row>
      <xdr:rowOff>87268</xdr:rowOff>
    </xdr:to>
    <xdr:sp macro="" textlink="">
      <xdr:nvSpPr>
        <xdr:cNvPr id="231" name="円/楕円 230"/>
        <xdr:cNvSpPr/>
      </xdr:nvSpPr>
      <xdr:spPr>
        <a:xfrm>
          <a:off x="3746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77669</xdr:rowOff>
    </xdr:from>
    <xdr:ext cx="405111" cy="259045"/>
    <xdr:sp macro="" textlink="">
      <xdr:nvSpPr>
        <xdr:cNvPr id="232"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78395</xdr:rowOff>
    </xdr:from>
    <xdr:ext cx="405111" cy="259045"/>
    <xdr:sp macro="" textlink="">
      <xdr:nvSpPr>
        <xdr:cNvPr id="233" name="n_1mainValue【公営住宅】&#10;有形固定資産減価償却率"/>
        <xdr:cNvSpPr txBox="1"/>
      </xdr:nvSpPr>
      <xdr:spPr>
        <a:xfrm>
          <a:off x="3582043"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57" name="直線コネクタ 256"/>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58"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59" name="直線コネクタ 258"/>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60"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61" name="直線コネクタ 260"/>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8907</xdr:rowOff>
    </xdr:from>
    <xdr:ext cx="469744" cy="259045"/>
    <xdr:sp macro="" textlink="">
      <xdr:nvSpPr>
        <xdr:cNvPr id="262" name="【公営住宅】&#10;一人当たり面積平均値テキスト"/>
        <xdr:cNvSpPr txBox="1"/>
      </xdr:nvSpPr>
      <xdr:spPr>
        <a:xfrm>
          <a:off x="10566400" y="1406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63" name="フローチャート : 判断 262"/>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64" name="フローチャート : 判断 263"/>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146050</xdr:rowOff>
    </xdr:from>
    <xdr:to>
      <xdr:col>14</xdr:col>
      <xdr:colOff>79375</xdr:colOff>
      <xdr:row>86</xdr:row>
      <xdr:rowOff>76200</xdr:rowOff>
    </xdr:to>
    <xdr:sp macro="" textlink="">
      <xdr:nvSpPr>
        <xdr:cNvPr id="270" name="円/楕円 269"/>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31766</xdr:rowOff>
    </xdr:from>
    <xdr:ext cx="469744" cy="259045"/>
    <xdr:sp macro="" textlink="">
      <xdr:nvSpPr>
        <xdr:cNvPr id="271" name="n_1aveValue【公営住宅】&#10;一人当たり面積"/>
        <xdr:cNvSpPr txBox="1"/>
      </xdr:nvSpPr>
      <xdr:spPr>
        <a:xfrm>
          <a:off x="9391727" y="137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67327</xdr:rowOff>
    </xdr:from>
    <xdr:ext cx="469744" cy="259045"/>
    <xdr:sp macro="" textlink="">
      <xdr:nvSpPr>
        <xdr:cNvPr id="272" name="n_1mainValue【公営住宅】&#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0" name="正方形/長方形 27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1" name="正方形/長方形 28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2" name="正方形/長方形 28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3" name="正方形/長方形 28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3" name="テキスト ボックス 30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07" name="直線コネクタ 306"/>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08"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09" name="直線コネクタ 308"/>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0"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12"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13" name="フローチャート : 判断 312"/>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14" name="フローチャート : 判断 313"/>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132842</xdr:rowOff>
    </xdr:from>
    <xdr:to>
      <xdr:col>22</xdr:col>
      <xdr:colOff>415925</xdr:colOff>
      <xdr:row>41</xdr:row>
      <xdr:rowOff>62992</xdr:rowOff>
    </xdr:to>
    <xdr:sp macro="" textlink="">
      <xdr:nvSpPr>
        <xdr:cNvPr id="320" name="円/楕円 319"/>
        <xdr:cNvSpPr/>
      </xdr:nvSpPr>
      <xdr:spPr>
        <a:xfrm>
          <a:off x="15430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106951</xdr:rowOff>
    </xdr:from>
    <xdr:ext cx="405111" cy="259045"/>
    <xdr:sp macro="" textlink="">
      <xdr:nvSpPr>
        <xdr:cNvPr id="321" name="n_1aveValue【認定こども園・幼稚園・保育所】&#10;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54119</xdr:rowOff>
    </xdr:from>
    <xdr:ext cx="405111" cy="259045"/>
    <xdr:sp macro="" textlink="">
      <xdr:nvSpPr>
        <xdr:cNvPr id="322" name="n_1mainValue【認定こども園・幼稚園・保育所】&#10;有形固定資産減価償却率"/>
        <xdr:cNvSpPr txBox="1"/>
      </xdr:nvSpPr>
      <xdr:spPr>
        <a:xfrm>
          <a:off x="15266043"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4" name="テキスト ボックス 3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6" name="テキスト ボックス 3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8" name="テキスト ボックス 3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0" name="テキスト ボックス 3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2" name="テキスト ボックス 3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4" name="テキスト ボックス 3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1089</xdr:rowOff>
    </xdr:from>
    <xdr:to>
      <xdr:col>32</xdr:col>
      <xdr:colOff>186689</xdr:colOff>
      <xdr:row>41</xdr:row>
      <xdr:rowOff>94162</xdr:rowOff>
    </xdr:to>
    <xdr:cxnSp macro="">
      <xdr:nvCxnSpPr>
        <xdr:cNvPr id="348" name="直線コネクタ 347"/>
        <xdr:cNvCxnSpPr/>
      </xdr:nvCxnSpPr>
      <xdr:spPr>
        <a:xfrm flipV="1">
          <a:off x="22160864" y="6173289"/>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97989</xdr:rowOff>
    </xdr:from>
    <xdr:ext cx="469744" cy="259045"/>
    <xdr:sp macro="" textlink="">
      <xdr:nvSpPr>
        <xdr:cNvPr id="349" name="【認定こども園・幼稚園・保育所】&#10;一人当たり面積最小値テキスト"/>
        <xdr:cNvSpPr txBox="1"/>
      </xdr:nvSpPr>
      <xdr:spPr>
        <a:xfrm>
          <a:off x="22250400" y="712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94162</xdr:rowOff>
    </xdr:from>
    <xdr:to>
      <xdr:col>32</xdr:col>
      <xdr:colOff>276225</xdr:colOff>
      <xdr:row>41</xdr:row>
      <xdr:rowOff>94162</xdr:rowOff>
    </xdr:to>
    <xdr:cxnSp macro="">
      <xdr:nvCxnSpPr>
        <xdr:cNvPr id="350" name="直線コネクタ 349"/>
        <xdr:cNvCxnSpPr/>
      </xdr:nvCxnSpPr>
      <xdr:spPr>
        <a:xfrm>
          <a:off x="22072600" y="712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119216</xdr:rowOff>
    </xdr:from>
    <xdr:ext cx="469744" cy="259045"/>
    <xdr:sp macro="" textlink="">
      <xdr:nvSpPr>
        <xdr:cNvPr id="351" name="【認定こども園・幼稚園・保育所】&#10;一人当たり面積最大値テキスト"/>
        <xdr:cNvSpPr txBox="1"/>
      </xdr:nvSpPr>
      <xdr:spPr>
        <a:xfrm>
          <a:off x="22250400" y="594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36</xdr:row>
      <xdr:rowOff>1089</xdr:rowOff>
    </xdr:from>
    <xdr:to>
      <xdr:col>32</xdr:col>
      <xdr:colOff>276225</xdr:colOff>
      <xdr:row>36</xdr:row>
      <xdr:rowOff>1089</xdr:rowOff>
    </xdr:to>
    <xdr:cxnSp macro="">
      <xdr:nvCxnSpPr>
        <xdr:cNvPr id="352" name="直線コネクタ 351"/>
        <xdr:cNvCxnSpPr/>
      </xdr:nvCxnSpPr>
      <xdr:spPr>
        <a:xfrm>
          <a:off x="22072600" y="617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139354</xdr:rowOff>
    </xdr:from>
    <xdr:ext cx="469744" cy="259045"/>
    <xdr:sp macro="" textlink="">
      <xdr:nvSpPr>
        <xdr:cNvPr id="353" name="【認定こども園・幼稚園・保育所】&#10;一人当たり面積平均値テキスト"/>
        <xdr:cNvSpPr txBox="1"/>
      </xdr:nvSpPr>
      <xdr:spPr>
        <a:xfrm>
          <a:off x="22250400" y="6483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160927</xdr:rowOff>
    </xdr:from>
    <xdr:to>
      <xdr:col>32</xdr:col>
      <xdr:colOff>238125</xdr:colOff>
      <xdr:row>38</xdr:row>
      <xdr:rowOff>91077</xdr:rowOff>
    </xdr:to>
    <xdr:sp macro="" textlink="">
      <xdr:nvSpPr>
        <xdr:cNvPr id="354" name="フローチャート : 判断 353"/>
        <xdr:cNvSpPr/>
      </xdr:nvSpPr>
      <xdr:spPr>
        <a:xfrm>
          <a:off x="221107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160927</xdr:rowOff>
    </xdr:from>
    <xdr:to>
      <xdr:col>31</xdr:col>
      <xdr:colOff>85725</xdr:colOff>
      <xdr:row>38</xdr:row>
      <xdr:rowOff>91077</xdr:rowOff>
    </xdr:to>
    <xdr:sp macro="" textlink="">
      <xdr:nvSpPr>
        <xdr:cNvPr id="355" name="フローチャート : 判断 354"/>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76019</xdr:rowOff>
    </xdr:from>
    <xdr:to>
      <xdr:col>31</xdr:col>
      <xdr:colOff>85725</xdr:colOff>
      <xdr:row>34</xdr:row>
      <xdr:rowOff>6169</xdr:rowOff>
    </xdr:to>
    <xdr:sp macro="" textlink="">
      <xdr:nvSpPr>
        <xdr:cNvPr id="361" name="円/楕円 360"/>
        <xdr:cNvSpPr/>
      </xdr:nvSpPr>
      <xdr:spPr>
        <a:xfrm>
          <a:off x="21272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82204</xdr:rowOff>
    </xdr:from>
    <xdr:ext cx="469744" cy="259045"/>
    <xdr:sp macro="" textlink="">
      <xdr:nvSpPr>
        <xdr:cNvPr id="362"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22696</xdr:rowOff>
    </xdr:from>
    <xdr:ext cx="469744" cy="259045"/>
    <xdr:sp macro="" textlink="">
      <xdr:nvSpPr>
        <xdr:cNvPr id="363" name="n_1mainValue【認定こども園・幼稚園・保育所】&#10;一人当たり面積"/>
        <xdr:cNvSpPr txBox="1"/>
      </xdr:nvSpPr>
      <xdr:spPr>
        <a:xfrm>
          <a:off x="21075727" y="55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390" name="直線コネクタ 389"/>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91"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92" name="直線コネクタ 391"/>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393"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394" name="直線コネクタ 393"/>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395"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396" name="フローチャート : 判断 395"/>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397" name="フローチャート : 判断 396"/>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78196</xdr:rowOff>
    </xdr:from>
    <xdr:to>
      <xdr:col>22</xdr:col>
      <xdr:colOff>415925</xdr:colOff>
      <xdr:row>62</xdr:row>
      <xdr:rowOff>8346</xdr:rowOff>
    </xdr:to>
    <xdr:sp macro="" textlink="">
      <xdr:nvSpPr>
        <xdr:cNvPr id="403" name="円/楕円 402"/>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139173</xdr:rowOff>
    </xdr:from>
    <xdr:ext cx="405111" cy="259045"/>
    <xdr:sp macro="" textlink="">
      <xdr:nvSpPr>
        <xdr:cNvPr id="404"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170923</xdr:rowOff>
    </xdr:from>
    <xdr:ext cx="405111" cy="259045"/>
    <xdr:sp macro="" textlink="">
      <xdr:nvSpPr>
        <xdr:cNvPr id="405" name="n_1mainValue【学校施設】&#10;有形固定資産減価償却率"/>
        <xdr:cNvSpPr txBox="1"/>
      </xdr:nvSpPr>
      <xdr:spPr>
        <a:xfrm>
          <a:off x="15266043"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7" name="直線コネクタ 4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8" name="テキスト ボックス 4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0" name="テキスト ボックス 4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2" name="テキスト ボックス 4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4" name="テキスト ボックス 4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28" name="直線コネクタ 427"/>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29"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30" name="直線コネクタ 429"/>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31"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32" name="直線コネクタ 431"/>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433" name="【学校施設】&#10;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34" name="フローチャート : 判断 433"/>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35" name="フローチャート : 判断 434"/>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84074</xdr:rowOff>
    </xdr:from>
    <xdr:to>
      <xdr:col>31</xdr:col>
      <xdr:colOff>85725</xdr:colOff>
      <xdr:row>63</xdr:row>
      <xdr:rowOff>14224</xdr:rowOff>
    </xdr:to>
    <xdr:sp macro="" textlink="">
      <xdr:nvSpPr>
        <xdr:cNvPr id="441" name="円/楕円 440"/>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94759</xdr:rowOff>
    </xdr:from>
    <xdr:ext cx="469744" cy="259045"/>
    <xdr:sp macro="" textlink="">
      <xdr:nvSpPr>
        <xdr:cNvPr id="442"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5351</xdr:rowOff>
    </xdr:from>
    <xdr:ext cx="469744" cy="259045"/>
    <xdr:sp macro="" textlink="">
      <xdr:nvSpPr>
        <xdr:cNvPr id="443" name="n_1mainValue【学校施設】&#10;一人当たり面積"/>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484" name="直線コネクタ 483"/>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485"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486" name="直線コネクタ 485"/>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87"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88" name="直線コネクタ 487"/>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489"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490" name="フローチャート : 判断 489"/>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491" name="フローチャート : 判断 490"/>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21589</xdr:rowOff>
    </xdr:from>
    <xdr:to>
      <xdr:col>22</xdr:col>
      <xdr:colOff>415925</xdr:colOff>
      <xdr:row>106</xdr:row>
      <xdr:rowOff>123189</xdr:rowOff>
    </xdr:to>
    <xdr:sp macro="" textlink="">
      <xdr:nvSpPr>
        <xdr:cNvPr id="497" name="円/楕円 496"/>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34941</xdr:rowOff>
    </xdr:from>
    <xdr:ext cx="405111" cy="259045"/>
    <xdr:sp macro="" textlink="">
      <xdr:nvSpPr>
        <xdr:cNvPr id="498" name="n_1aveValue【公民館】&#10;有形固定資産減価償却率"/>
        <xdr:cNvSpPr txBox="1"/>
      </xdr:nvSpPr>
      <xdr:spPr>
        <a:xfrm>
          <a:off x="15266043"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114316</xdr:rowOff>
    </xdr:from>
    <xdr:ext cx="405111" cy="259045"/>
    <xdr:sp macro="" textlink="">
      <xdr:nvSpPr>
        <xdr:cNvPr id="499" name="n_1mainValue【公民館】&#10;有形固定資産減価償却率"/>
        <xdr:cNvSpPr txBox="1"/>
      </xdr:nvSpPr>
      <xdr:spPr>
        <a:xfrm>
          <a:off x="15266043"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25" name="直線コネクタ 524"/>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26"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27" name="直線コネクタ 526"/>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8"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9" name="直線コネクタ 52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530" name="【公民館】&#10;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31" name="フローチャート : 判断 530"/>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532" name="フローチャート : 判断 531"/>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154395</xdr:rowOff>
    </xdr:from>
    <xdr:to>
      <xdr:col>31</xdr:col>
      <xdr:colOff>85725</xdr:colOff>
      <xdr:row>107</xdr:row>
      <xdr:rowOff>84545</xdr:rowOff>
    </xdr:to>
    <xdr:sp macro="" textlink="">
      <xdr:nvSpPr>
        <xdr:cNvPr id="538" name="円/楕円 537"/>
        <xdr:cNvSpPr/>
      </xdr:nvSpPr>
      <xdr:spPr>
        <a:xfrm>
          <a:off x="2127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35758</xdr:rowOff>
    </xdr:from>
    <xdr:ext cx="469744" cy="259045"/>
    <xdr:sp macro="" textlink="">
      <xdr:nvSpPr>
        <xdr:cNvPr id="539"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75672</xdr:rowOff>
    </xdr:from>
    <xdr:ext cx="469744" cy="259045"/>
    <xdr:sp macro="" textlink="">
      <xdr:nvSpPr>
        <xdr:cNvPr id="540" name="n_1mainValue【公民館】&#10;一人当たり面積"/>
        <xdr:cNvSpPr txBox="1"/>
      </xdr:nvSpPr>
      <xdr:spPr>
        <a:xfrm>
          <a:off x="210757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類型において、有形固定資産減価償却率は類似団体を下回っている。特に学校・保育園は、近年人口増対策としてほぼ毎年増改築を行ってきており、今後も若干実施する見通しであるため、子育て関連施設は有形固定資産減価償却率が低い状態を維持するものと思われる。一方、橋梁の有形固定資産減価償却率は類似団体を上回っているが、国の交付金等を活用しながら１年度に１橋ずつ公共施設等総合管理計画に改修を行っていく方針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10;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42943</xdr:rowOff>
    </xdr:from>
    <xdr:ext cx="405111" cy="259045"/>
    <xdr:sp macro="" textlink="">
      <xdr:nvSpPr>
        <xdr:cNvPr id="63" name="n_1aveValue【図書館】&#10;有形固定資産減価償却率"/>
        <xdr:cNvSpPr txBox="1"/>
      </xdr:nvSpPr>
      <xdr:spPr>
        <a:xfrm>
          <a:off x="3582043"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2540</xdr:rowOff>
    </xdr:from>
    <xdr:to>
      <xdr:col>5</xdr:col>
      <xdr:colOff>409575</xdr:colOff>
      <xdr:row>42</xdr:row>
      <xdr:rowOff>104140</xdr:rowOff>
    </xdr:to>
    <xdr:sp macro="" textlink="">
      <xdr:nvSpPr>
        <xdr:cNvPr id="69" name="円/楕円 68"/>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95267</xdr:rowOff>
    </xdr:from>
    <xdr:ext cx="405111" cy="259045"/>
    <xdr:sp macro="" textlink="">
      <xdr:nvSpPr>
        <xdr:cNvPr id="70" name="n_1mainValue【図書館】&#10;有形固定資産減価償却率"/>
        <xdr:cNvSpPr txBox="1"/>
      </xdr:nvSpPr>
      <xdr:spPr>
        <a:xfrm>
          <a:off x="3582043"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163286</xdr:rowOff>
    </xdr:from>
    <xdr:to>
      <xdr:col>15</xdr:col>
      <xdr:colOff>180340</xdr:colOff>
      <xdr:row>39</xdr:row>
      <xdr:rowOff>84365</xdr:rowOff>
    </xdr:to>
    <xdr:cxnSp macro="">
      <xdr:nvCxnSpPr>
        <xdr:cNvPr id="96" name="直線コネクタ 95"/>
        <xdr:cNvCxnSpPr/>
      </xdr:nvCxnSpPr>
      <xdr:spPr>
        <a:xfrm flipV="1">
          <a:off x="10476865" y="5649686"/>
          <a:ext cx="0" cy="11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88192</xdr:rowOff>
    </xdr:from>
    <xdr:ext cx="469744" cy="259045"/>
    <xdr:sp macro="" textlink="">
      <xdr:nvSpPr>
        <xdr:cNvPr id="97" name="【図書館】&#10;一人当たり面積最小値テキスト"/>
        <xdr:cNvSpPr txBox="1"/>
      </xdr:nvSpPr>
      <xdr:spPr>
        <a:xfrm>
          <a:off x="105664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39</xdr:row>
      <xdr:rowOff>84365</xdr:rowOff>
    </xdr:from>
    <xdr:to>
      <xdr:col>15</xdr:col>
      <xdr:colOff>269875</xdr:colOff>
      <xdr:row>39</xdr:row>
      <xdr:rowOff>84365</xdr:rowOff>
    </xdr:to>
    <xdr:cxnSp macro="">
      <xdr:nvCxnSpPr>
        <xdr:cNvPr id="98" name="直線コネクタ 97"/>
        <xdr:cNvCxnSpPr/>
      </xdr:nvCxnSpPr>
      <xdr:spPr>
        <a:xfrm>
          <a:off x="10388600" y="677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109963</xdr:rowOff>
    </xdr:from>
    <xdr:ext cx="469744" cy="259045"/>
    <xdr:sp macro="" textlink="">
      <xdr:nvSpPr>
        <xdr:cNvPr id="99" name="【図書館】&#10;一人当たり面積最大値テキスト"/>
        <xdr:cNvSpPr txBox="1"/>
      </xdr:nvSpPr>
      <xdr:spPr>
        <a:xfrm>
          <a:off x="10566400" y="54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32</xdr:row>
      <xdr:rowOff>163286</xdr:rowOff>
    </xdr:from>
    <xdr:to>
      <xdr:col>15</xdr:col>
      <xdr:colOff>269875</xdr:colOff>
      <xdr:row>32</xdr:row>
      <xdr:rowOff>163286</xdr:rowOff>
    </xdr:to>
    <xdr:cxnSp macro="">
      <xdr:nvCxnSpPr>
        <xdr:cNvPr id="100" name="直線コネクタ 99"/>
        <xdr:cNvCxnSpPr/>
      </xdr:nvCxnSpPr>
      <xdr:spPr>
        <a:xfrm>
          <a:off x="10388600" y="564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101799</xdr:rowOff>
    </xdr:from>
    <xdr:ext cx="469744" cy="259045"/>
    <xdr:sp macro="" textlink="">
      <xdr:nvSpPr>
        <xdr:cNvPr id="101" name="【図書館】&#10;一人当たり面積平均値テキスト"/>
        <xdr:cNvSpPr txBox="1"/>
      </xdr:nvSpPr>
      <xdr:spPr>
        <a:xfrm>
          <a:off x="10566400" y="627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123372</xdr:rowOff>
    </xdr:from>
    <xdr:to>
      <xdr:col>15</xdr:col>
      <xdr:colOff>231775</xdr:colOff>
      <xdr:row>37</xdr:row>
      <xdr:rowOff>53522</xdr:rowOff>
    </xdr:to>
    <xdr:sp macro="" textlink="">
      <xdr:nvSpPr>
        <xdr:cNvPr id="102" name="フローチャート : 判断 101"/>
        <xdr:cNvSpPr/>
      </xdr:nvSpPr>
      <xdr:spPr>
        <a:xfrm>
          <a:off x="10426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74385</xdr:rowOff>
    </xdr:from>
    <xdr:to>
      <xdr:col>14</xdr:col>
      <xdr:colOff>79375</xdr:colOff>
      <xdr:row>39</xdr:row>
      <xdr:rowOff>4535</xdr:rowOff>
    </xdr:to>
    <xdr:sp macro="" textlink="">
      <xdr:nvSpPr>
        <xdr:cNvPr id="103" name="フローチャート : 判断 102"/>
        <xdr:cNvSpPr/>
      </xdr:nvSpPr>
      <xdr:spPr>
        <a:xfrm>
          <a:off x="9588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21063</xdr:rowOff>
    </xdr:from>
    <xdr:ext cx="469744" cy="259045"/>
    <xdr:sp macro="" textlink="">
      <xdr:nvSpPr>
        <xdr:cNvPr id="104" name="n_1aveValue【図書館】&#10;一人当たり面積"/>
        <xdr:cNvSpPr txBox="1"/>
      </xdr:nvSpPr>
      <xdr:spPr>
        <a:xfrm>
          <a:off x="9391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136978</xdr:rowOff>
    </xdr:from>
    <xdr:to>
      <xdr:col>14</xdr:col>
      <xdr:colOff>79375</xdr:colOff>
      <xdr:row>42</xdr:row>
      <xdr:rowOff>67128</xdr:rowOff>
    </xdr:to>
    <xdr:sp macro="" textlink="">
      <xdr:nvSpPr>
        <xdr:cNvPr id="110" name="円/楕円 109"/>
        <xdr:cNvSpPr/>
      </xdr:nvSpPr>
      <xdr:spPr>
        <a:xfrm>
          <a:off x="9588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58255</xdr:rowOff>
    </xdr:from>
    <xdr:ext cx="469744" cy="259045"/>
    <xdr:sp macro="" textlink="">
      <xdr:nvSpPr>
        <xdr:cNvPr id="111" name="n_1mainValue【図書館】&#10;一人当たり面積"/>
        <xdr:cNvSpPr txBox="1"/>
      </xdr:nvSpPr>
      <xdr:spPr>
        <a:xfrm>
          <a:off x="9391727" y="72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38" name="直線コネクタ 137"/>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39"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0" name="直線コネクタ 139"/>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1"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2" name="直線コネクタ 141"/>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31042</xdr:rowOff>
    </xdr:from>
    <xdr:ext cx="405111" cy="259045"/>
    <xdr:sp macro="" textlink="">
      <xdr:nvSpPr>
        <xdr:cNvPr id="143" name="【体育館・プール】&#10;有形固定資産減価償却率平均値テキスト"/>
        <xdr:cNvSpPr txBox="1"/>
      </xdr:nvSpPr>
      <xdr:spPr>
        <a:xfrm>
          <a:off x="4724400" y="997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4" name="フローチャート : 判断 143"/>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45" name="フローチャート : 判断 144"/>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148062</xdr:rowOff>
    </xdr:from>
    <xdr:ext cx="405111" cy="259045"/>
    <xdr:sp macro="" textlink="">
      <xdr:nvSpPr>
        <xdr:cNvPr id="146"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93435</xdr:rowOff>
    </xdr:from>
    <xdr:to>
      <xdr:col>5</xdr:col>
      <xdr:colOff>409575</xdr:colOff>
      <xdr:row>62</xdr:row>
      <xdr:rowOff>23585</xdr:rowOff>
    </xdr:to>
    <xdr:sp macro="" textlink="">
      <xdr:nvSpPr>
        <xdr:cNvPr id="152" name="円/楕円 151"/>
        <xdr:cNvSpPr/>
      </xdr:nvSpPr>
      <xdr:spPr>
        <a:xfrm>
          <a:off x="3746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40112</xdr:rowOff>
    </xdr:from>
    <xdr:ext cx="405111" cy="259045"/>
    <xdr:sp macro="" textlink="">
      <xdr:nvSpPr>
        <xdr:cNvPr id="153" name="n_1mainValue【体育館・プール】&#10;有形固定資産減価償却率"/>
        <xdr:cNvSpPr txBox="1"/>
      </xdr:nvSpPr>
      <xdr:spPr>
        <a:xfrm>
          <a:off x="3582043" y="1032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6" name="テキスト ボックス 16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8" name="テキスト ボックス 16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0" name="テキスト ボックス 16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2" name="テキスト ボックス 17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4" name="テキスト ボックス 17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6" name="テキスト ボックス 17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0" name="直線コネクタ 179"/>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1"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82" name="直線コネクタ 181"/>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83"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84" name="直線コネクタ 183"/>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85"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86" name="フローチャート : 判断 185"/>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87" name="フローチャート : 判断 186"/>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104883</xdr:rowOff>
    </xdr:from>
    <xdr:ext cx="469744" cy="259045"/>
    <xdr:sp macro="" textlink="">
      <xdr:nvSpPr>
        <xdr:cNvPr id="188"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91259</xdr:rowOff>
    </xdr:from>
    <xdr:to>
      <xdr:col>14</xdr:col>
      <xdr:colOff>79375</xdr:colOff>
      <xdr:row>62</xdr:row>
      <xdr:rowOff>21409</xdr:rowOff>
    </xdr:to>
    <xdr:sp macro="" textlink="">
      <xdr:nvSpPr>
        <xdr:cNvPr id="194" name="円/楕円 193"/>
        <xdr:cNvSpPr/>
      </xdr:nvSpPr>
      <xdr:spPr>
        <a:xfrm>
          <a:off x="958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12536</xdr:rowOff>
    </xdr:from>
    <xdr:ext cx="469744" cy="259045"/>
    <xdr:sp macro="" textlink="">
      <xdr:nvSpPr>
        <xdr:cNvPr id="195" name="n_1mainValue【体育館・プール】&#10;一人当たり面積"/>
        <xdr:cNvSpPr txBox="1"/>
      </xdr:nvSpPr>
      <xdr:spPr>
        <a:xfrm>
          <a:off x="9391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4" name="テキスト ボックス 21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18" name="直線コネクタ 217"/>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19"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20" name="直線コネクタ 219"/>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21"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22" name="直線コネクタ 221"/>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223"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24" name="フローチャート : 判断 223"/>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25" name="フローチャート : 判断 224"/>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6875</xdr:rowOff>
    </xdr:from>
    <xdr:ext cx="405111" cy="259045"/>
    <xdr:sp macro="" textlink="">
      <xdr:nvSpPr>
        <xdr:cNvPr id="226" name="n_1aveValue【福祉施設】&#10;有形固定資産減価償却率"/>
        <xdr:cNvSpPr txBox="1"/>
      </xdr:nvSpPr>
      <xdr:spPr>
        <a:xfrm>
          <a:off x="3582043"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92456</xdr:rowOff>
    </xdr:from>
    <xdr:to>
      <xdr:col>5</xdr:col>
      <xdr:colOff>409575</xdr:colOff>
      <xdr:row>81</xdr:row>
      <xdr:rowOff>22606</xdr:rowOff>
    </xdr:to>
    <xdr:sp macro="" textlink="">
      <xdr:nvSpPr>
        <xdr:cNvPr id="232" name="円/楕円 231"/>
        <xdr:cNvSpPr/>
      </xdr:nvSpPr>
      <xdr:spPr>
        <a:xfrm>
          <a:off x="3746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39133</xdr:rowOff>
    </xdr:from>
    <xdr:ext cx="405111" cy="259045"/>
    <xdr:sp macro="" textlink="">
      <xdr:nvSpPr>
        <xdr:cNvPr id="233" name="n_1mainValue【福祉施設】&#10;有形固定資産減価償却率"/>
        <xdr:cNvSpPr txBox="1"/>
      </xdr:nvSpPr>
      <xdr:spPr>
        <a:xfrm>
          <a:off x="3582043"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59" name="直線コネクタ 258"/>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60"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61" name="直線コネクタ 260"/>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62"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63" name="直線コネクタ 262"/>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64" name="【福祉施設】&#10;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65" name="フローチャート : 判断 264"/>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66" name="フローチャート : 判断 265"/>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113591</xdr:rowOff>
    </xdr:from>
    <xdr:ext cx="469744" cy="259045"/>
    <xdr:sp macro="" textlink="">
      <xdr:nvSpPr>
        <xdr:cNvPr id="267"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148952</xdr:rowOff>
    </xdr:from>
    <xdr:to>
      <xdr:col>14</xdr:col>
      <xdr:colOff>79375</xdr:colOff>
      <xdr:row>84</xdr:row>
      <xdr:rowOff>79102</xdr:rowOff>
    </xdr:to>
    <xdr:sp macro="" textlink="">
      <xdr:nvSpPr>
        <xdr:cNvPr id="273" name="円/楕円 272"/>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74" name="n_1main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5" name="テキスト ボックス 2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137161</xdr:rowOff>
    </xdr:from>
    <xdr:to>
      <xdr:col>6</xdr:col>
      <xdr:colOff>510540</xdr:colOff>
      <xdr:row>108</xdr:row>
      <xdr:rowOff>152400</xdr:rowOff>
    </xdr:to>
    <xdr:cxnSp macro="">
      <xdr:nvCxnSpPr>
        <xdr:cNvPr id="299" name="直線コネクタ 298"/>
        <xdr:cNvCxnSpPr/>
      </xdr:nvCxnSpPr>
      <xdr:spPr>
        <a:xfrm flipV="1">
          <a:off x="4634865" y="1728216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300"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301" name="直線コネクタ 3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83838</xdr:rowOff>
    </xdr:from>
    <xdr:ext cx="405111" cy="259045"/>
    <xdr:sp macro="" textlink="">
      <xdr:nvSpPr>
        <xdr:cNvPr id="302" name="【市民会館】&#10;有形固定資産減価償却率最大値テキスト"/>
        <xdr:cNvSpPr txBox="1"/>
      </xdr:nvSpPr>
      <xdr:spPr>
        <a:xfrm>
          <a:off x="47244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100</xdr:row>
      <xdr:rowOff>137161</xdr:rowOff>
    </xdr:from>
    <xdr:to>
      <xdr:col>6</xdr:col>
      <xdr:colOff>600075</xdr:colOff>
      <xdr:row>100</xdr:row>
      <xdr:rowOff>137161</xdr:rowOff>
    </xdr:to>
    <xdr:cxnSp macro="">
      <xdr:nvCxnSpPr>
        <xdr:cNvPr id="303" name="直線コネクタ 302"/>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3827</xdr:rowOff>
    </xdr:from>
    <xdr:ext cx="405111" cy="259045"/>
    <xdr:sp macro="" textlink="">
      <xdr:nvSpPr>
        <xdr:cNvPr id="304" name="【市民会館】&#10;有形固定資産減価償却率平均値テキスト"/>
        <xdr:cNvSpPr txBox="1"/>
      </xdr:nvSpPr>
      <xdr:spPr>
        <a:xfrm>
          <a:off x="47244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25400</xdr:rowOff>
    </xdr:from>
    <xdr:to>
      <xdr:col>6</xdr:col>
      <xdr:colOff>561975</xdr:colOff>
      <xdr:row>106</xdr:row>
      <xdr:rowOff>127000</xdr:rowOff>
    </xdr:to>
    <xdr:sp macro="" textlink="">
      <xdr:nvSpPr>
        <xdr:cNvPr id="305" name="フローチャート : 判断 304"/>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67311</xdr:rowOff>
    </xdr:from>
    <xdr:to>
      <xdr:col>5</xdr:col>
      <xdr:colOff>409575</xdr:colOff>
      <xdr:row>103</xdr:row>
      <xdr:rowOff>168911</xdr:rowOff>
    </xdr:to>
    <xdr:sp macro="" textlink="">
      <xdr:nvSpPr>
        <xdr:cNvPr id="306" name="フローチャート : 判断 305"/>
        <xdr:cNvSpPr/>
      </xdr:nvSpPr>
      <xdr:spPr>
        <a:xfrm>
          <a:off x="3746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160038</xdr:rowOff>
    </xdr:from>
    <xdr:ext cx="405111" cy="259045"/>
    <xdr:sp macro="" textlink="">
      <xdr:nvSpPr>
        <xdr:cNvPr id="307" name="n_1aveValue【市民会館】&#10;有形固定資産減価償却率"/>
        <xdr:cNvSpPr txBox="1"/>
      </xdr:nvSpPr>
      <xdr:spPr>
        <a:xfrm>
          <a:off x="3582043"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63500</xdr:rowOff>
    </xdr:from>
    <xdr:to>
      <xdr:col>5</xdr:col>
      <xdr:colOff>409575</xdr:colOff>
      <xdr:row>102</xdr:row>
      <xdr:rowOff>165100</xdr:rowOff>
    </xdr:to>
    <xdr:sp macro="" textlink="">
      <xdr:nvSpPr>
        <xdr:cNvPr id="313" name="円/楕円 312"/>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10177</xdr:rowOff>
    </xdr:from>
    <xdr:ext cx="405111" cy="259045"/>
    <xdr:sp macro="" textlink="">
      <xdr:nvSpPr>
        <xdr:cNvPr id="314" name="n_1mainValue【市民会館】&#10;有形固定資産減価償却率"/>
        <xdr:cNvSpPr txBox="1"/>
      </xdr:nvSpPr>
      <xdr:spPr>
        <a:xfrm>
          <a:off x="3582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26" name="直線コネクタ 32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7" name="テキスト ボックス 326"/>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8" name="直線コネクタ 32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9" name="テキスト ボックス 32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30" name="直線コネクタ 32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31" name="テキスト ボックス 330"/>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34" name="直線コネクタ 33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35" name="テキスト ボックス 334"/>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6" name="直線コネクタ 33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7" name="テキスト ボックス 33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8" name="直線コネクタ 33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9" name="テキスト ボックス 338"/>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161925</xdr:rowOff>
    </xdr:from>
    <xdr:to>
      <xdr:col>15</xdr:col>
      <xdr:colOff>180340</xdr:colOff>
      <xdr:row>108</xdr:row>
      <xdr:rowOff>38100</xdr:rowOff>
    </xdr:to>
    <xdr:cxnSp macro="">
      <xdr:nvCxnSpPr>
        <xdr:cNvPr id="343" name="直線コネクタ 342"/>
        <xdr:cNvCxnSpPr/>
      </xdr:nvCxnSpPr>
      <xdr:spPr>
        <a:xfrm flipV="1">
          <a:off x="10476865" y="17135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344"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345" name="直線コネクタ 344"/>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108602</xdr:rowOff>
    </xdr:from>
    <xdr:ext cx="469744" cy="259045"/>
    <xdr:sp macro="" textlink="">
      <xdr:nvSpPr>
        <xdr:cNvPr id="346" name="【市民会館】&#10;一人当たり面積最大値テキスト"/>
        <xdr:cNvSpPr txBox="1"/>
      </xdr:nvSpPr>
      <xdr:spPr>
        <a:xfrm>
          <a:off x="105664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161925</xdr:rowOff>
    </xdr:from>
    <xdr:to>
      <xdr:col>15</xdr:col>
      <xdr:colOff>269875</xdr:colOff>
      <xdr:row>99</xdr:row>
      <xdr:rowOff>161925</xdr:rowOff>
    </xdr:to>
    <xdr:cxnSp macro="">
      <xdr:nvCxnSpPr>
        <xdr:cNvPr id="347" name="直線コネクタ 346"/>
        <xdr:cNvCxnSpPr/>
      </xdr:nvCxnSpPr>
      <xdr:spPr>
        <a:xfrm>
          <a:off x="10388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137177</xdr:rowOff>
    </xdr:from>
    <xdr:ext cx="469744" cy="259045"/>
    <xdr:sp macro="" textlink="">
      <xdr:nvSpPr>
        <xdr:cNvPr id="348" name="【市民会館】&#10;一人当たり面積平均値テキスト"/>
        <xdr:cNvSpPr txBox="1"/>
      </xdr:nvSpPr>
      <xdr:spPr>
        <a:xfrm>
          <a:off x="10566400" y="1762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158750</xdr:rowOff>
    </xdr:from>
    <xdr:to>
      <xdr:col>15</xdr:col>
      <xdr:colOff>231775</xdr:colOff>
      <xdr:row>103</xdr:row>
      <xdr:rowOff>88900</xdr:rowOff>
    </xdr:to>
    <xdr:sp macro="" textlink="">
      <xdr:nvSpPr>
        <xdr:cNvPr id="349" name="フローチャート : 判断 348"/>
        <xdr:cNvSpPr/>
      </xdr:nvSpPr>
      <xdr:spPr>
        <a:xfrm>
          <a:off x="10426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120650</xdr:rowOff>
    </xdr:from>
    <xdr:to>
      <xdr:col>14</xdr:col>
      <xdr:colOff>79375</xdr:colOff>
      <xdr:row>104</xdr:row>
      <xdr:rowOff>50800</xdr:rowOff>
    </xdr:to>
    <xdr:sp macro="" textlink="">
      <xdr:nvSpPr>
        <xdr:cNvPr id="350" name="フローチャート : 判断 349"/>
        <xdr:cNvSpPr/>
      </xdr:nvSpPr>
      <xdr:spPr>
        <a:xfrm>
          <a:off x="958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67327</xdr:rowOff>
    </xdr:from>
    <xdr:ext cx="469744" cy="259045"/>
    <xdr:sp macro="" textlink="">
      <xdr:nvSpPr>
        <xdr:cNvPr id="351" name="n_1aveValue【市民会館】&#10;一人当たり面積"/>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130175</xdr:rowOff>
    </xdr:from>
    <xdr:to>
      <xdr:col>14</xdr:col>
      <xdr:colOff>79375</xdr:colOff>
      <xdr:row>106</xdr:row>
      <xdr:rowOff>60325</xdr:rowOff>
    </xdr:to>
    <xdr:sp macro="" textlink="">
      <xdr:nvSpPr>
        <xdr:cNvPr id="357" name="円/楕円 356"/>
        <xdr:cNvSpPr/>
      </xdr:nvSpPr>
      <xdr:spPr>
        <a:xfrm>
          <a:off x="9588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51452</xdr:rowOff>
    </xdr:from>
    <xdr:ext cx="469744" cy="259045"/>
    <xdr:sp macro="" textlink="">
      <xdr:nvSpPr>
        <xdr:cNvPr id="358" name="n_1mainValue【市民会館】&#10;一人当たり面積"/>
        <xdr:cNvSpPr txBox="1"/>
      </xdr:nvSpPr>
      <xdr:spPr>
        <a:xfrm>
          <a:off x="9391727"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5" name="テキスト ボックス 3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6" name="直線コネクタ 3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7" name="テキスト ボックス 3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8" name="直線コネクタ 3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9" name="テキスト ボックス 3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0" name="直線コネクタ 3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1" name="テキスト ボックス 3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2" name="直線コネクタ 3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3" name="テキスト ボックス 3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4" name="直線コネクタ 3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5" name="テキスト ボックス 3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7" name="テキスト ボックス 3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99" name="直線コネクタ 398"/>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400"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401" name="直線コネクタ 400"/>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02"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03" name="直線コネクタ 40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404"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05" name="フローチャート : 判断 404"/>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406" name="フローチャート : 判断 405"/>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133367</xdr:rowOff>
    </xdr:from>
    <xdr:ext cx="405111" cy="259045"/>
    <xdr:sp macro="" textlink="">
      <xdr:nvSpPr>
        <xdr:cNvPr id="407" name="n_1aveValue【保健センター・保健所】&#10;有形固定資産減価償却率"/>
        <xdr:cNvSpPr txBox="1"/>
      </xdr:nvSpPr>
      <xdr:spPr>
        <a:xfrm>
          <a:off x="15266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101600</xdr:rowOff>
    </xdr:from>
    <xdr:to>
      <xdr:col>22</xdr:col>
      <xdr:colOff>415925</xdr:colOff>
      <xdr:row>60</xdr:row>
      <xdr:rowOff>31750</xdr:rowOff>
    </xdr:to>
    <xdr:sp macro="" textlink="">
      <xdr:nvSpPr>
        <xdr:cNvPr id="413" name="円/楕円 412"/>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48277</xdr:rowOff>
    </xdr:from>
    <xdr:ext cx="405111" cy="259045"/>
    <xdr:sp macro="" textlink="">
      <xdr:nvSpPr>
        <xdr:cNvPr id="414" name="n_1mainValue【保健センター・保健所】&#10;有形固定資産減価償却率"/>
        <xdr:cNvSpPr txBox="1"/>
      </xdr:nvSpPr>
      <xdr:spPr>
        <a:xfrm>
          <a:off x="15266043"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6" name="直線コネクタ 4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7" name="テキスト ボックス 4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8" name="直線コネクタ 4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9" name="テキスト ボックス 4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0" name="直線コネクタ 4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1" name="テキスト ボックス 4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2" name="直線コネクタ 4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3" name="テキスト ボックス 4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437" name="直線コネクタ 436"/>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38"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39" name="直線コネクタ 438"/>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440"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441" name="直線コネクタ 44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442" name="【保健センター・保健所】&#10;一人当たり面積平均値テキスト"/>
        <xdr:cNvSpPr txBox="1"/>
      </xdr:nvSpPr>
      <xdr:spPr>
        <a:xfrm>
          <a:off x="222504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443" name="フローチャート : 判断 442"/>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444" name="フローチャート : 判断 443"/>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126763</xdr:rowOff>
    </xdr:from>
    <xdr:ext cx="469744" cy="259045"/>
    <xdr:sp macro="" textlink="">
      <xdr:nvSpPr>
        <xdr:cNvPr id="445"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13208</xdr:rowOff>
    </xdr:from>
    <xdr:to>
      <xdr:col>31</xdr:col>
      <xdr:colOff>85725</xdr:colOff>
      <xdr:row>64</xdr:row>
      <xdr:rowOff>114808</xdr:rowOff>
    </xdr:to>
    <xdr:sp macro="" textlink="">
      <xdr:nvSpPr>
        <xdr:cNvPr id="451" name="円/楕円 450"/>
        <xdr:cNvSpPr/>
      </xdr:nvSpPr>
      <xdr:spPr>
        <a:xfrm>
          <a:off x="21272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105935</xdr:rowOff>
    </xdr:from>
    <xdr:ext cx="469744" cy="259045"/>
    <xdr:sp macro="" textlink="">
      <xdr:nvSpPr>
        <xdr:cNvPr id="452" name="n_1mainValue【保健センター・保健所】&#10;一人当たり面積"/>
        <xdr:cNvSpPr txBox="1"/>
      </xdr:nvSpPr>
      <xdr:spPr>
        <a:xfrm>
          <a:off x="210757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9" name="直線コネクタ 4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80" name="テキスト ボックス 4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81" name="直線コネクタ 4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2" name="テキスト ボックス 4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3" name="直線コネクタ 4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4" name="テキスト ボックス 4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5" name="直線コネクタ 4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6" name="テキスト ボックス 4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7" name="直線コネクタ 4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8" name="テキスト ボックス 4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9" name="直線コネクタ 4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90" name="テキスト ボックス 4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1" name="直線コネクタ 4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2" name="テキスト ボックス 4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494" name="直線コネクタ 493"/>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495"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496" name="直線コネクタ 495"/>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497"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498" name="直線コネクタ 497"/>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499"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00" name="フローチャート : 判断 49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01" name="フローチャート : 判断 500"/>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502"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3" name="テキスト ボックス 5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4" name="テキスト ボックス 5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5" name="テキスト ボックス 5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6" name="テキスト ボックス 5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7" name="テキスト ボックス 5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31931</xdr:rowOff>
    </xdr:from>
    <xdr:to>
      <xdr:col>22</xdr:col>
      <xdr:colOff>415925</xdr:colOff>
      <xdr:row>103</xdr:row>
      <xdr:rowOff>133531</xdr:rowOff>
    </xdr:to>
    <xdr:sp macro="" textlink="">
      <xdr:nvSpPr>
        <xdr:cNvPr id="508" name="円/楕円 507"/>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150058</xdr:rowOff>
    </xdr:from>
    <xdr:ext cx="405111" cy="259045"/>
    <xdr:sp macro="" textlink="">
      <xdr:nvSpPr>
        <xdr:cNvPr id="509" name="n_1mainValue【庁舎】&#10;有形固定資産減価償却率"/>
        <xdr:cNvSpPr txBox="1"/>
      </xdr:nvSpPr>
      <xdr:spPr>
        <a:xfrm>
          <a:off x="15266043"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0" name="テキスト ボックス 5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21" name="直線コネクタ 5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22" name="テキスト ボックス 5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23" name="直線コネクタ 5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24" name="テキスト ボックス 5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5" name="直線コネクタ 5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6" name="テキスト ボックス 5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7" name="直線コネクタ 5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8" name="テキスト ボックス 5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9" name="直線コネクタ 5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30" name="テキスト ボックス 5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31" name="直線コネクタ 5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32" name="テキスト ボックス 5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3" name="直線コネクタ 5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4" name="テキスト ボックス 5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36" name="直線コネクタ 535"/>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37"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38" name="直線コネクタ 537"/>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539"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540" name="直線コネクタ 539"/>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41"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42" name="フローチャート : 判断 54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43" name="フローチャート : 判断 542"/>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544"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5" name="テキスト ボックス 5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6" name="テキスト ボックス 5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7" name="テキスト ボックス 5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8" name="テキスト ボックス 5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9" name="テキスト ボックス 5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35198</xdr:rowOff>
    </xdr:from>
    <xdr:to>
      <xdr:col>31</xdr:col>
      <xdr:colOff>85725</xdr:colOff>
      <xdr:row>106</xdr:row>
      <xdr:rowOff>136798</xdr:rowOff>
    </xdr:to>
    <xdr:sp macro="" textlink="">
      <xdr:nvSpPr>
        <xdr:cNvPr id="550" name="円/楕円 549"/>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127925</xdr:rowOff>
    </xdr:from>
    <xdr:ext cx="469744" cy="259045"/>
    <xdr:sp macro="" textlink="">
      <xdr:nvSpPr>
        <xdr:cNvPr id="551" name="n_1mainValue【庁舎】&#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ほとんどの類型において、有形固定資産減価償却率が類似団体を上回っているが、体育館は平成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年度に改修を行っており、村民センター（市民会館）も設備の改修を行うなど、老朽化対策を推進している。この他の施設についても、公共施設等総合管理計画に基づき計画的に老朽化対策を行っていく。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基準財政需要額は、</a:t>
          </a:r>
          <a:r>
            <a:rPr kumimoji="1" lang="en-US" altLang="ja-JP" sz="1300">
              <a:latin typeface="ＭＳ Ｐゴシック"/>
            </a:rPr>
            <a:t>27</a:t>
          </a:r>
          <a:r>
            <a:rPr kumimoji="1" lang="ja-JP" altLang="en-US" sz="1300">
              <a:latin typeface="ＭＳ Ｐゴシック"/>
            </a:rPr>
            <a:t>年国勢調査人口の反映（人口増）、人口増対策事業に伴う起債による事業費補正の増などにより、前年比</a:t>
          </a:r>
          <a:r>
            <a:rPr kumimoji="1" lang="en-US" altLang="ja-JP" sz="1300">
              <a:latin typeface="ＭＳ Ｐゴシック"/>
            </a:rPr>
            <a:t>2.8</a:t>
          </a:r>
          <a:r>
            <a:rPr kumimoji="1" lang="ja-JP" altLang="en-US" sz="1300">
              <a:latin typeface="ＭＳ Ｐゴシック"/>
            </a:rPr>
            <a:t>％増となった。</a:t>
          </a:r>
          <a:r>
            <a:rPr kumimoji="1" lang="ja-JP" altLang="en-US" sz="1300">
              <a:solidFill>
                <a:sysClr val="windowText" lastClr="000000"/>
              </a:solidFill>
              <a:latin typeface="ＭＳ Ｐゴシック"/>
            </a:rPr>
            <a:t>基準財政収入額</a:t>
          </a:r>
          <a:r>
            <a:rPr kumimoji="1" lang="ja-JP" altLang="en-US" sz="1300">
              <a:latin typeface="ＭＳ Ｐゴシック"/>
            </a:rPr>
            <a:t>は、人口増、所得増により個人住民税が毎年微増で推移しており、</a:t>
          </a:r>
          <a:r>
            <a:rPr kumimoji="1" lang="en-US" altLang="ja-JP" sz="1300">
              <a:latin typeface="ＭＳ Ｐゴシック"/>
            </a:rPr>
            <a:t>28</a:t>
          </a:r>
          <a:r>
            <a:rPr kumimoji="1" lang="ja-JP" altLang="en-US" sz="1300">
              <a:latin typeface="ＭＳ Ｐゴシック"/>
            </a:rPr>
            <a:t>年度は、税制改正により法人税が減となったが、主に個人住民税（所得割）及び地方消費税交付金の伸びにより前年比</a:t>
          </a:r>
          <a:r>
            <a:rPr kumimoji="1" lang="en-US" altLang="ja-JP" sz="1300">
              <a:latin typeface="ＭＳ Ｐゴシック"/>
            </a:rPr>
            <a:t>2.7</a:t>
          </a:r>
          <a:r>
            <a:rPr kumimoji="1" lang="ja-JP" altLang="en-US" sz="1300">
              <a:latin typeface="ＭＳ Ｐゴシック"/>
            </a:rPr>
            <a:t>％増となった。財政力指数は前年より</a:t>
          </a:r>
          <a:r>
            <a:rPr kumimoji="1" lang="en-US" altLang="ja-JP" sz="1300">
              <a:latin typeface="ＭＳ Ｐゴシック"/>
            </a:rPr>
            <a:t>0.1</a:t>
          </a:r>
          <a:r>
            <a:rPr kumimoji="1" lang="ja-JP" altLang="en-US" sz="1300">
              <a:latin typeface="ＭＳ Ｐゴシック"/>
            </a:rPr>
            <a:t>上昇しており、全国平均、県平均を上回り類似団体でも上位に位置しているが、今後も税の徴収強化等により収入の確保に努めていく。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7" name="フローチャート : 判断 76"/>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78" name="テキスト ボックス 77"/>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26307</xdr:rowOff>
    </xdr:from>
    <xdr:to>
      <xdr:col>3</xdr:col>
      <xdr:colOff>330200</xdr:colOff>
      <xdr:row>42</xdr:row>
      <xdr:rowOff>127907</xdr:rowOff>
    </xdr:to>
    <xdr:sp macro="" textlink="">
      <xdr:nvSpPr>
        <xdr:cNvPr id="80" name="フローチャート : 判断 79"/>
        <xdr:cNvSpPr/>
      </xdr:nvSpPr>
      <xdr:spPr>
        <a:xfrm>
          <a:off x="2286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81" name="テキスト ボックス 80"/>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一部事務組合及び広域連合に対する負担金の増などにより、前年より</a:t>
          </a:r>
          <a:r>
            <a:rPr kumimoji="1" lang="en-US" altLang="ja-JP" sz="1300">
              <a:latin typeface="ＭＳ Ｐゴシック"/>
            </a:rPr>
            <a:t>0.4%</a:t>
          </a:r>
          <a:r>
            <a:rPr kumimoji="1" lang="ja-JP" altLang="en-US" sz="1300">
              <a:latin typeface="ＭＳ Ｐゴシック"/>
            </a:rPr>
            <a:t>増となった。</a:t>
          </a:r>
          <a:r>
            <a:rPr kumimoji="1" lang="ja-JP" altLang="ja-JP" sz="1300">
              <a:solidFill>
                <a:schemeClr val="dk1"/>
              </a:solidFill>
              <a:effectLst/>
              <a:latin typeface="+mn-lt"/>
              <a:ea typeface="+mn-ea"/>
              <a:cs typeface="+mn-cs"/>
            </a:rPr>
            <a:t>類似団体内では</a:t>
          </a:r>
          <a:r>
            <a:rPr kumimoji="1" lang="ja-JP" altLang="en-US" sz="1300">
              <a:solidFill>
                <a:schemeClr val="dk1"/>
              </a:solidFill>
              <a:effectLst/>
              <a:latin typeface="+mn-lt"/>
              <a:ea typeface="+mn-ea"/>
              <a:cs typeface="+mn-cs"/>
            </a:rPr>
            <a:t>１位となって</a:t>
          </a:r>
          <a:r>
            <a:rPr kumimoji="1" lang="ja-JP" altLang="ja-JP" sz="1300">
              <a:solidFill>
                <a:schemeClr val="dk1"/>
              </a:solidFill>
              <a:effectLst/>
              <a:latin typeface="+mn-lt"/>
              <a:ea typeface="+mn-ea"/>
              <a:cs typeface="+mn-cs"/>
            </a:rPr>
            <a:t>いるが、今後は、保育園・小学校増築工事など近年の人口増対策事業にかかる地方債の償還により公債費が増加となる見通しである。また、人件費、物件費、扶助費なども増加傾向である。人口増、所得増</a:t>
          </a:r>
          <a:r>
            <a:rPr kumimoji="1" lang="ja-JP" altLang="en-US" sz="1300">
              <a:solidFill>
                <a:schemeClr val="dk1"/>
              </a:solidFill>
              <a:effectLst/>
              <a:latin typeface="+mn-lt"/>
              <a:ea typeface="+mn-ea"/>
              <a:cs typeface="+mn-cs"/>
            </a:rPr>
            <a:t>、宅地化及び家屋新築などにより</a:t>
          </a:r>
          <a:r>
            <a:rPr kumimoji="1" lang="ja-JP" altLang="ja-JP" sz="1300">
              <a:solidFill>
                <a:schemeClr val="dk1"/>
              </a:solidFill>
              <a:effectLst/>
              <a:latin typeface="+mn-lt"/>
              <a:ea typeface="+mn-ea"/>
              <a:cs typeface="+mn-cs"/>
            </a:rPr>
            <a:t>税の伸びが見込まれるものの、経費の伸びを上回るものではないため、経常収支比率は横ばい又は微増で推移していくものと思われる。経常経費の削減により硬直化の抑制に努めていく。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60</xdr:row>
      <xdr:rowOff>64008</xdr:rowOff>
    </xdr:to>
    <xdr:cxnSp macro="">
      <xdr:nvCxnSpPr>
        <xdr:cNvPr id="131" name="直線コネクタ 130"/>
        <xdr:cNvCxnSpPr/>
      </xdr:nvCxnSpPr>
      <xdr:spPr>
        <a:xfrm>
          <a:off x="4114800" y="103317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153941</xdr:rowOff>
    </xdr:from>
    <xdr:ext cx="762000" cy="259045"/>
    <xdr:sp macro="" textlink="">
      <xdr:nvSpPr>
        <xdr:cNvPr id="132" name="財政構造の弾力性平均値テキスト"/>
        <xdr:cNvSpPr txBox="1"/>
      </xdr:nvSpPr>
      <xdr:spPr>
        <a:xfrm>
          <a:off x="5041900" y="1078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170180</xdr:rowOff>
    </xdr:to>
    <xdr:cxnSp macro="">
      <xdr:nvCxnSpPr>
        <xdr:cNvPr id="134" name="直線コネクタ 133"/>
        <xdr:cNvCxnSpPr/>
      </xdr:nvCxnSpPr>
      <xdr:spPr>
        <a:xfrm flipV="1">
          <a:off x="3225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5" name="フローチャート : 判断 134"/>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6" name="テキスト ボックス 135"/>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124460</xdr:rowOff>
    </xdr:from>
    <xdr:to>
      <xdr:col>4</xdr:col>
      <xdr:colOff>482600</xdr:colOff>
      <xdr:row>60</xdr:row>
      <xdr:rowOff>170180</xdr:rowOff>
    </xdr:to>
    <xdr:cxnSp macro="">
      <xdr:nvCxnSpPr>
        <xdr:cNvPr id="137" name="直線コネクタ 136"/>
        <xdr:cNvCxnSpPr/>
      </xdr:nvCxnSpPr>
      <xdr:spPr>
        <a:xfrm>
          <a:off x="2336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8" name="フローチャート : 判断 137"/>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39" name="テキスト ボックス 138"/>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59182</xdr:rowOff>
    </xdr:to>
    <xdr:cxnSp macro="">
      <xdr:nvCxnSpPr>
        <xdr:cNvPr id="140" name="直線コネクタ 139"/>
        <xdr:cNvCxnSpPr/>
      </xdr:nvCxnSpPr>
      <xdr:spPr>
        <a:xfrm flipV="1">
          <a:off x="1447800" y="102400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1" name="フローチャート : 判断 140"/>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2" name="テキスト ボックス 141"/>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3" name="フローチャート : 判断 142"/>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4" name="テキスト ボックス 143"/>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13208</xdr:rowOff>
    </xdr:from>
    <xdr:to>
      <xdr:col>7</xdr:col>
      <xdr:colOff>203200</xdr:colOff>
      <xdr:row>60</xdr:row>
      <xdr:rowOff>114808</xdr:rowOff>
    </xdr:to>
    <xdr:sp macro="" textlink="">
      <xdr:nvSpPr>
        <xdr:cNvPr id="150" name="円/楕円 149"/>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105935</xdr:rowOff>
    </xdr:from>
    <xdr:ext cx="762000" cy="259045"/>
    <xdr:sp macro="" textlink="">
      <xdr:nvSpPr>
        <xdr:cNvPr id="151" name="財政構造の弾力性該当値テキスト"/>
        <xdr:cNvSpPr txBox="1"/>
      </xdr:nvSpPr>
      <xdr:spPr>
        <a:xfrm>
          <a:off x="5041900" y="102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2" name="円/楕円 151"/>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3" name="テキスト ボックス 152"/>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4" name="円/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5" name="テキスト ボックス 154"/>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6" name="円/楕円 155"/>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57" name="テキスト ボックス 156"/>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8" name="円/楕円 157"/>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9" name="テキスト ボックス 158"/>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人口増に伴い保育園・学校関係の臨時職員が年々増加しているため賃金が毎年増加してきており、業務量や電子的システム利用の増加に伴い、委託料も増加して</a:t>
          </a:r>
          <a:r>
            <a:rPr kumimoji="1" lang="ja-JP" altLang="en-US" sz="1300">
              <a:solidFill>
                <a:schemeClr val="dk1"/>
              </a:solidFill>
              <a:effectLst/>
              <a:latin typeface="+mn-lt"/>
              <a:ea typeface="+mn-ea"/>
              <a:cs typeface="+mn-cs"/>
            </a:rPr>
            <a:t>きて</a:t>
          </a:r>
          <a:r>
            <a:rPr kumimoji="1" lang="ja-JP" altLang="ja-JP" sz="1300">
              <a:solidFill>
                <a:schemeClr val="dk1"/>
              </a:solidFill>
              <a:effectLst/>
              <a:latin typeface="+mn-lt"/>
              <a:ea typeface="+mn-ea"/>
              <a:cs typeface="+mn-cs"/>
            </a:rPr>
            <a:t>いる。</a:t>
          </a:r>
          <a:r>
            <a:rPr kumimoji="1" lang="ja-JP" altLang="en-US" sz="1300">
              <a:solidFill>
                <a:schemeClr val="dk1"/>
              </a:solidFill>
              <a:effectLst/>
              <a:latin typeface="+mn-lt"/>
              <a:ea typeface="+mn-ea"/>
              <a:cs typeface="+mn-cs"/>
            </a:rPr>
            <a:t>また、２８年度は、地方創生関連の交付金事業の実施により委託料が増加した。</a:t>
          </a:r>
          <a:r>
            <a:rPr kumimoji="1" lang="ja-JP" altLang="ja-JP" sz="1300">
              <a:solidFill>
                <a:schemeClr val="dk1"/>
              </a:solidFill>
              <a:effectLst/>
              <a:latin typeface="+mn-lt"/>
              <a:ea typeface="+mn-ea"/>
              <a:cs typeface="+mn-cs"/>
            </a:rPr>
            <a:t>このため、人口は</a:t>
          </a:r>
          <a:r>
            <a:rPr kumimoji="1" lang="ja-JP" altLang="en-US" sz="1300">
              <a:solidFill>
                <a:schemeClr val="dk1"/>
              </a:solidFill>
              <a:effectLst/>
              <a:latin typeface="+mn-lt"/>
              <a:ea typeface="+mn-ea"/>
              <a:cs typeface="+mn-cs"/>
            </a:rPr>
            <a:t>前年より</a:t>
          </a:r>
          <a:r>
            <a:rPr kumimoji="1" lang="ja-JP" altLang="ja-JP" sz="1300">
              <a:solidFill>
                <a:schemeClr val="dk1"/>
              </a:solidFill>
              <a:effectLst/>
              <a:latin typeface="+mn-lt"/>
              <a:ea typeface="+mn-ea"/>
              <a:cs typeface="+mn-cs"/>
            </a:rPr>
            <a:t>増加しているが１人当たり決算額</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前年より増加している。人口</a:t>
          </a:r>
          <a:r>
            <a:rPr kumimoji="1" lang="ja-JP" altLang="en-US" sz="1300">
              <a:solidFill>
                <a:schemeClr val="dk1"/>
              </a:solidFill>
              <a:effectLst/>
              <a:latin typeface="+mn-lt"/>
              <a:ea typeface="+mn-ea"/>
              <a:cs typeface="+mn-cs"/>
            </a:rPr>
            <a:t>は伸び続けているが</a:t>
          </a:r>
          <a:r>
            <a:rPr kumimoji="1" lang="ja-JP" altLang="ja-JP" sz="1300">
              <a:solidFill>
                <a:schemeClr val="dk1"/>
              </a:solidFill>
              <a:effectLst/>
              <a:latin typeface="+mn-lt"/>
              <a:ea typeface="+mn-ea"/>
              <a:cs typeface="+mn-cs"/>
            </a:rPr>
            <a:t>物件費も</a:t>
          </a:r>
          <a:r>
            <a:rPr kumimoji="1" lang="ja-JP" altLang="en-US" sz="1300">
              <a:solidFill>
                <a:schemeClr val="dk1"/>
              </a:solidFill>
              <a:effectLst/>
              <a:latin typeface="+mn-lt"/>
              <a:ea typeface="+mn-ea"/>
              <a:cs typeface="+mn-cs"/>
            </a:rPr>
            <a:t>年々</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また、当面は地方創生関連事業を積極的に実施する予定であるため、今後も</a:t>
          </a:r>
          <a:r>
            <a:rPr kumimoji="1" lang="ja-JP" altLang="ja-JP" sz="1300">
              <a:solidFill>
                <a:schemeClr val="dk1"/>
              </a:solidFill>
              <a:effectLst/>
              <a:latin typeface="+mn-lt"/>
              <a:ea typeface="+mn-ea"/>
              <a:cs typeface="+mn-cs"/>
            </a:rPr>
            <a:t>微増で推移していくものと思われる。</a:t>
          </a:r>
          <a:r>
            <a:rPr kumimoji="1" lang="ja-JP" altLang="en-US" sz="1300">
              <a:solidFill>
                <a:schemeClr val="dk1"/>
              </a:solidFill>
              <a:effectLst/>
              <a:latin typeface="+mn-lt"/>
              <a:ea typeface="+mn-ea"/>
              <a:cs typeface="+mn-cs"/>
            </a:rPr>
            <a:t>事業の見直し等により増加の抑制を図りたい。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60740</xdr:rowOff>
    </xdr:from>
    <xdr:to>
      <xdr:col>7</xdr:col>
      <xdr:colOff>152400</xdr:colOff>
      <xdr:row>82</xdr:row>
      <xdr:rowOff>80736</xdr:rowOff>
    </xdr:to>
    <xdr:cxnSp macro="">
      <xdr:nvCxnSpPr>
        <xdr:cNvPr id="194" name="直線コネクタ 193"/>
        <xdr:cNvCxnSpPr/>
      </xdr:nvCxnSpPr>
      <xdr:spPr>
        <a:xfrm>
          <a:off x="4114800" y="14119640"/>
          <a:ext cx="8382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5"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35156</xdr:rowOff>
    </xdr:from>
    <xdr:to>
      <xdr:col>6</xdr:col>
      <xdr:colOff>0</xdr:colOff>
      <xdr:row>82</xdr:row>
      <xdr:rowOff>60740</xdr:rowOff>
    </xdr:to>
    <xdr:cxnSp macro="">
      <xdr:nvCxnSpPr>
        <xdr:cNvPr id="197" name="直線コネクタ 196"/>
        <xdr:cNvCxnSpPr/>
      </xdr:nvCxnSpPr>
      <xdr:spPr>
        <a:xfrm>
          <a:off x="3225800" y="1409405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8" name="フローチャート : 判断 197"/>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199" name="テキスト ボックス 198"/>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146579</xdr:rowOff>
    </xdr:from>
    <xdr:to>
      <xdr:col>4</xdr:col>
      <xdr:colOff>482600</xdr:colOff>
      <xdr:row>82</xdr:row>
      <xdr:rowOff>35156</xdr:rowOff>
    </xdr:to>
    <xdr:cxnSp macro="">
      <xdr:nvCxnSpPr>
        <xdr:cNvPr id="200" name="直線コネクタ 199"/>
        <xdr:cNvCxnSpPr/>
      </xdr:nvCxnSpPr>
      <xdr:spPr>
        <a:xfrm>
          <a:off x="2336800" y="14034029"/>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19517</xdr:rowOff>
    </xdr:from>
    <xdr:to>
      <xdr:col>4</xdr:col>
      <xdr:colOff>533400</xdr:colOff>
      <xdr:row>84</xdr:row>
      <xdr:rowOff>121117</xdr:rowOff>
    </xdr:to>
    <xdr:sp macro="" textlink="">
      <xdr:nvSpPr>
        <xdr:cNvPr id="201" name="フローチャート : 判断 200"/>
        <xdr:cNvSpPr/>
      </xdr:nvSpPr>
      <xdr:spPr>
        <a:xfrm>
          <a:off x="3175000" y="14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105894</xdr:rowOff>
    </xdr:from>
    <xdr:ext cx="762000" cy="259045"/>
    <xdr:sp macro="" textlink="">
      <xdr:nvSpPr>
        <xdr:cNvPr id="202" name="テキスト ボックス 201"/>
        <xdr:cNvSpPr txBox="1"/>
      </xdr:nvSpPr>
      <xdr:spPr>
        <a:xfrm>
          <a:off x="2844800" y="145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128375</xdr:rowOff>
    </xdr:from>
    <xdr:to>
      <xdr:col>3</xdr:col>
      <xdr:colOff>279400</xdr:colOff>
      <xdr:row>81</xdr:row>
      <xdr:rowOff>146579</xdr:rowOff>
    </xdr:to>
    <xdr:cxnSp macro="">
      <xdr:nvCxnSpPr>
        <xdr:cNvPr id="203" name="直線コネクタ 202"/>
        <xdr:cNvCxnSpPr/>
      </xdr:nvCxnSpPr>
      <xdr:spPr>
        <a:xfrm>
          <a:off x="1447800" y="14015825"/>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129980</xdr:rowOff>
    </xdr:from>
    <xdr:to>
      <xdr:col>3</xdr:col>
      <xdr:colOff>330200</xdr:colOff>
      <xdr:row>83</xdr:row>
      <xdr:rowOff>60130</xdr:rowOff>
    </xdr:to>
    <xdr:sp macro="" textlink="">
      <xdr:nvSpPr>
        <xdr:cNvPr id="204" name="フローチャート : 判断 203"/>
        <xdr:cNvSpPr/>
      </xdr:nvSpPr>
      <xdr:spPr>
        <a:xfrm>
          <a:off x="2286000" y="141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44907</xdr:rowOff>
    </xdr:from>
    <xdr:ext cx="762000" cy="259045"/>
    <xdr:sp macro="" textlink="">
      <xdr:nvSpPr>
        <xdr:cNvPr id="205" name="テキスト ボックス 204"/>
        <xdr:cNvSpPr txBox="1"/>
      </xdr:nvSpPr>
      <xdr:spPr>
        <a:xfrm>
          <a:off x="1955800" y="142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78921</xdr:rowOff>
    </xdr:from>
    <xdr:to>
      <xdr:col>2</xdr:col>
      <xdr:colOff>127000</xdr:colOff>
      <xdr:row>83</xdr:row>
      <xdr:rowOff>9071</xdr:rowOff>
    </xdr:to>
    <xdr:sp macro="" textlink="">
      <xdr:nvSpPr>
        <xdr:cNvPr id="206" name="フローチャート : 判断 205"/>
        <xdr:cNvSpPr/>
      </xdr:nvSpPr>
      <xdr:spPr>
        <a:xfrm>
          <a:off x="1397000" y="141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165298</xdr:rowOff>
    </xdr:from>
    <xdr:ext cx="762000" cy="259045"/>
    <xdr:sp macro="" textlink="">
      <xdr:nvSpPr>
        <xdr:cNvPr id="207" name="テキスト ボックス 206"/>
        <xdr:cNvSpPr txBox="1"/>
      </xdr:nvSpPr>
      <xdr:spPr>
        <a:xfrm>
          <a:off x="1066800" y="1422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29936</xdr:rowOff>
    </xdr:from>
    <xdr:to>
      <xdr:col>7</xdr:col>
      <xdr:colOff>203200</xdr:colOff>
      <xdr:row>82</xdr:row>
      <xdr:rowOff>131536</xdr:rowOff>
    </xdr:to>
    <xdr:sp macro="" textlink="">
      <xdr:nvSpPr>
        <xdr:cNvPr id="213" name="円/楕円 212"/>
        <xdr:cNvSpPr/>
      </xdr:nvSpPr>
      <xdr:spPr>
        <a:xfrm>
          <a:off x="4902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46463</xdr:rowOff>
    </xdr:from>
    <xdr:ext cx="762000" cy="259045"/>
    <xdr:sp macro="" textlink="">
      <xdr:nvSpPr>
        <xdr:cNvPr id="214" name="人件費・物件費等の状況該当値テキスト"/>
        <xdr:cNvSpPr txBox="1"/>
      </xdr:nvSpPr>
      <xdr:spPr>
        <a:xfrm>
          <a:off x="5041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9940</xdr:rowOff>
    </xdr:from>
    <xdr:to>
      <xdr:col>6</xdr:col>
      <xdr:colOff>50800</xdr:colOff>
      <xdr:row>82</xdr:row>
      <xdr:rowOff>111540</xdr:rowOff>
    </xdr:to>
    <xdr:sp macro="" textlink="">
      <xdr:nvSpPr>
        <xdr:cNvPr id="215" name="円/楕円 214"/>
        <xdr:cNvSpPr/>
      </xdr:nvSpPr>
      <xdr:spPr>
        <a:xfrm>
          <a:off x="4064000" y="140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121717</xdr:rowOff>
    </xdr:from>
    <xdr:ext cx="736600" cy="259045"/>
    <xdr:sp macro="" textlink="">
      <xdr:nvSpPr>
        <xdr:cNvPr id="216" name="テキスト ボックス 215"/>
        <xdr:cNvSpPr txBox="1"/>
      </xdr:nvSpPr>
      <xdr:spPr>
        <a:xfrm>
          <a:off x="3733800" y="138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155806</xdr:rowOff>
    </xdr:from>
    <xdr:to>
      <xdr:col>4</xdr:col>
      <xdr:colOff>533400</xdr:colOff>
      <xdr:row>82</xdr:row>
      <xdr:rowOff>85956</xdr:rowOff>
    </xdr:to>
    <xdr:sp macro="" textlink="">
      <xdr:nvSpPr>
        <xdr:cNvPr id="217" name="円/楕円 216"/>
        <xdr:cNvSpPr/>
      </xdr:nvSpPr>
      <xdr:spPr>
        <a:xfrm>
          <a:off x="3175000" y="140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96133</xdr:rowOff>
    </xdr:from>
    <xdr:ext cx="762000" cy="259045"/>
    <xdr:sp macro="" textlink="">
      <xdr:nvSpPr>
        <xdr:cNvPr id="218" name="テキスト ボックス 217"/>
        <xdr:cNvSpPr txBox="1"/>
      </xdr:nvSpPr>
      <xdr:spPr>
        <a:xfrm>
          <a:off x="2844800" y="138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95779</xdr:rowOff>
    </xdr:from>
    <xdr:to>
      <xdr:col>3</xdr:col>
      <xdr:colOff>330200</xdr:colOff>
      <xdr:row>82</xdr:row>
      <xdr:rowOff>25929</xdr:rowOff>
    </xdr:to>
    <xdr:sp macro="" textlink="">
      <xdr:nvSpPr>
        <xdr:cNvPr id="219" name="円/楕円 218"/>
        <xdr:cNvSpPr/>
      </xdr:nvSpPr>
      <xdr:spPr>
        <a:xfrm>
          <a:off x="2286000" y="13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36106</xdr:rowOff>
    </xdr:from>
    <xdr:ext cx="762000" cy="259045"/>
    <xdr:sp macro="" textlink="">
      <xdr:nvSpPr>
        <xdr:cNvPr id="220" name="テキスト ボックス 219"/>
        <xdr:cNvSpPr txBox="1"/>
      </xdr:nvSpPr>
      <xdr:spPr>
        <a:xfrm>
          <a:off x="1955800" y="1375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77575</xdr:rowOff>
    </xdr:from>
    <xdr:to>
      <xdr:col>2</xdr:col>
      <xdr:colOff>127000</xdr:colOff>
      <xdr:row>82</xdr:row>
      <xdr:rowOff>7725</xdr:rowOff>
    </xdr:to>
    <xdr:sp macro="" textlink="">
      <xdr:nvSpPr>
        <xdr:cNvPr id="221" name="円/楕円 220"/>
        <xdr:cNvSpPr/>
      </xdr:nvSpPr>
      <xdr:spPr>
        <a:xfrm>
          <a:off x="1397000" y="139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17902</xdr:rowOff>
    </xdr:from>
    <xdr:ext cx="762000" cy="259045"/>
    <xdr:sp macro="" textlink="">
      <xdr:nvSpPr>
        <xdr:cNvPr id="222" name="テキスト ボックス 221"/>
        <xdr:cNvSpPr txBox="1"/>
      </xdr:nvSpPr>
      <xdr:spPr>
        <a:xfrm>
          <a:off x="1066800" y="1373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j-ea"/>
              <a:ea typeface="+mj-ea"/>
              <a:cs typeface="+mn-cs"/>
            </a:rPr>
            <a:t>近年は低下傾向で推移しており</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28</a:t>
          </a:r>
          <a:r>
            <a:rPr lang="ja-JP" altLang="en-US" sz="1300" b="0" i="0" baseline="0">
              <a:solidFill>
                <a:schemeClr val="dk1"/>
              </a:solidFill>
              <a:effectLst/>
              <a:latin typeface="+mj-ea"/>
              <a:ea typeface="+mj-ea"/>
              <a:cs typeface="+mn-cs"/>
            </a:rPr>
            <a:t>年度は</a:t>
          </a:r>
          <a:r>
            <a:rPr lang="ja-JP" altLang="ja-JP" sz="1300" b="0" i="0" baseline="0">
              <a:solidFill>
                <a:schemeClr val="dk1"/>
              </a:solidFill>
              <a:effectLst/>
              <a:latin typeface="+mj-ea"/>
              <a:ea typeface="+mj-ea"/>
              <a:cs typeface="+mn-cs"/>
            </a:rPr>
            <a:t>類似団体</a:t>
          </a:r>
          <a:r>
            <a:rPr lang="ja-JP" altLang="en-US" sz="1300" b="0" i="0" baseline="0">
              <a:solidFill>
                <a:schemeClr val="dk1"/>
              </a:solidFill>
              <a:effectLst/>
              <a:latin typeface="+mj-ea"/>
              <a:ea typeface="+mj-ea"/>
              <a:cs typeface="+mn-cs"/>
            </a:rPr>
            <a:t>及び</a:t>
          </a:r>
          <a:r>
            <a:rPr lang="ja-JP" altLang="ja-JP" sz="1300" b="0" i="0" baseline="0">
              <a:solidFill>
                <a:schemeClr val="dk1"/>
              </a:solidFill>
              <a:effectLst/>
              <a:latin typeface="+mj-ea"/>
              <a:ea typeface="+mj-ea"/>
              <a:cs typeface="+mn-cs"/>
            </a:rPr>
            <a:t>全国町村平均の平均を下回っ</a:t>
          </a:r>
          <a:r>
            <a:rPr lang="ja-JP" altLang="en-US" sz="1300" b="0" i="0" baseline="0">
              <a:solidFill>
                <a:schemeClr val="dk1"/>
              </a:solidFill>
              <a:effectLst/>
              <a:latin typeface="+mj-ea"/>
              <a:ea typeface="+mj-ea"/>
              <a:cs typeface="+mn-cs"/>
            </a:rPr>
            <a:t>ている</a:t>
          </a:r>
          <a:r>
            <a:rPr lang="ja-JP" altLang="ja-JP" sz="1300" b="0" i="0" baseline="0">
              <a:solidFill>
                <a:schemeClr val="dk1"/>
              </a:solidFill>
              <a:effectLst/>
              <a:latin typeface="+mj-ea"/>
              <a:ea typeface="+mj-ea"/>
              <a:cs typeface="+mn-cs"/>
            </a:rPr>
            <a:t>。引き続き職員給与の適正化に努める。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3" name="直線コネクタ 252"/>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4"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5" name="直線コネクタ 254"/>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6"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7" name="直線コネクタ 256"/>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99786</xdr:rowOff>
    </xdr:to>
    <xdr:cxnSp macro="">
      <xdr:nvCxnSpPr>
        <xdr:cNvPr id="258" name="直線コネクタ 257"/>
        <xdr:cNvCxnSpPr/>
      </xdr:nvCxnSpPr>
      <xdr:spPr>
        <a:xfrm flipV="1">
          <a:off x="16179800" y="14421152"/>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134257</xdr:rowOff>
    </xdr:to>
    <xdr:cxnSp macro="">
      <xdr:nvCxnSpPr>
        <xdr:cNvPr id="261" name="直線コネクタ 260"/>
        <xdr:cNvCxnSpPr/>
      </xdr:nvCxnSpPr>
      <xdr:spPr>
        <a:xfrm flipV="1">
          <a:off x="15290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84</xdr:row>
      <xdr:rowOff>145748</xdr:rowOff>
    </xdr:to>
    <xdr:cxnSp macro="">
      <xdr:nvCxnSpPr>
        <xdr:cNvPr id="264" name="直線コネクタ 263"/>
        <xdr:cNvCxnSpPr/>
      </xdr:nvCxnSpPr>
      <xdr:spPr>
        <a:xfrm flipV="1">
          <a:off x="14401800" y="1453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5" name="フローチャート : 判断 264"/>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66" name="テキスト ボックス 265"/>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81341</xdr:rowOff>
    </xdr:to>
    <xdr:cxnSp macro="">
      <xdr:nvCxnSpPr>
        <xdr:cNvPr id="267" name="直線コネクタ 266"/>
        <xdr:cNvCxnSpPr/>
      </xdr:nvCxnSpPr>
      <xdr:spPr>
        <a:xfrm flipV="1">
          <a:off x="13512800" y="14547548"/>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8" name="フローチャート : 判断 267"/>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69" name="テキスト ボックス 268"/>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0" name="フローチャート : 判断 269"/>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71" name="テキスト ボックス 270"/>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9" name="円/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1" name="円/楕円 280"/>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2" name="テキスト ボックス 281"/>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3" name="円/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4" name="テキスト ボックス 283"/>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当村は人口が増加し続けており、多様化する行政サービスの維持向上を図るため、</a:t>
          </a:r>
          <a:r>
            <a:rPr lang="ja-JP" altLang="en-US" sz="1300" b="0" i="0" baseline="0">
              <a:solidFill>
                <a:schemeClr val="dk1"/>
              </a:solidFill>
              <a:effectLst/>
              <a:latin typeface="+mn-lt"/>
              <a:ea typeface="+mn-ea"/>
              <a:cs typeface="+mn-cs"/>
            </a:rPr>
            <a:t>近年は</a:t>
          </a:r>
          <a:r>
            <a:rPr lang="ja-JP" altLang="ja-JP" sz="1300" b="0" i="0" baseline="0">
              <a:solidFill>
                <a:schemeClr val="dk1"/>
              </a:solidFill>
              <a:effectLst/>
              <a:latin typeface="+mn-lt"/>
              <a:ea typeface="+mn-ea"/>
              <a:cs typeface="+mn-cs"/>
            </a:rPr>
            <a:t>職員を増員し</a:t>
          </a:r>
          <a:r>
            <a:rPr lang="ja-JP" altLang="en-US" sz="1300" b="0" i="0" baseline="0">
              <a:solidFill>
                <a:schemeClr val="dk1"/>
              </a:solidFill>
              <a:effectLst/>
              <a:latin typeface="+mn-lt"/>
              <a:ea typeface="+mn-ea"/>
              <a:cs typeface="+mn-cs"/>
            </a:rPr>
            <a:t>ている。</a:t>
          </a:r>
          <a:r>
            <a:rPr lang="en-US" altLang="ja-JP" sz="1300" b="0" i="0" baseline="0">
              <a:solidFill>
                <a:schemeClr val="dk1"/>
              </a:solidFill>
              <a:effectLst/>
              <a:latin typeface="+mj-ea"/>
              <a:ea typeface="+mj-ea"/>
              <a:cs typeface="+mn-cs"/>
            </a:rPr>
            <a:t>28</a:t>
          </a:r>
          <a:r>
            <a:rPr lang="ja-JP" altLang="en-US" sz="1300" b="0" i="0" baseline="0">
              <a:solidFill>
                <a:schemeClr val="dk1"/>
              </a:solidFill>
              <a:effectLst/>
              <a:latin typeface="+mn-lt"/>
              <a:ea typeface="+mn-ea"/>
              <a:cs typeface="+mn-cs"/>
            </a:rPr>
            <a:t>年度は、地方創生や子育て関連の充実等を図るため</a:t>
          </a:r>
          <a:r>
            <a:rPr lang="ja-JP" altLang="ja-JP" sz="1300" b="0" i="0" baseline="0">
              <a:solidFill>
                <a:schemeClr val="dk1"/>
              </a:solidFill>
              <a:effectLst/>
              <a:latin typeface="+mn-lt"/>
              <a:ea typeface="+mn-ea"/>
              <a:cs typeface="+mn-cs"/>
            </a:rPr>
            <a:t>機構改革を実施し</a:t>
          </a:r>
          <a:r>
            <a:rPr lang="ja-JP" altLang="en-US" sz="1300" b="0" i="0" baseline="0">
              <a:solidFill>
                <a:schemeClr val="dk1"/>
              </a:solidFill>
              <a:effectLst/>
              <a:latin typeface="+mn-lt"/>
              <a:ea typeface="+mn-ea"/>
              <a:cs typeface="+mn-cs"/>
            </a:rPr>
            <a:t>、あわせて職員を増員した</a:t>
          </a:r>
          <a:r>
            <a:rPr lang="ja-JP" altLang="ja-JP" sz="1300" b="0" i="0" baseline="0">
              <a:solidFill>
                <a:schemeClr val="dk1"/>
              </a:solidFill>
              <a:effectLst/>
              <a:latin typeface="+mn-lt"/>
              <a:ea typeface="+mn-ea"/>
              <a:cs typeface="+mn-cs"/>
            </a:rPr>
            <a:t>。人口、職員ともに増となって</a:t>
          </a:r>
          <a:r>
            <a:rPr lang="ja-JP" altLang="en-US" sz="1300" b="0" i="0" baseline="0">
              <a:solidFill>
                <a:schemeClr val="dk1"/>
              </a:solidFill>
              <a:effectLst/>
              <a:latin typeface="+mn-lt"/>
              <a:ea typeface="+mn-ea"/>
              <a:cs typeface="+mn-cs"/>
            </a:rPr>
            <a:t>いるため</a:t>
          </a:r>
          <a:r>
            <a:rPr lang="ja-JP" altLang="ja-JP" sz="1300" b="0" i="0" baseline="0">
              <a:solidFill>
                <a:schemeClr val="dk1"/>
              </a:solidFill>
              <a:effectLst/>
              <a:latin typeface="+mn-lt"/>
              <a:ea typeface="+mn-ea"/>
              <a:cs typeface="+mn-cs"/>
            </a:rPr>
            <a:t>、人口当たりの職員数はおおむね横ばいで推移している。類似団体との均衡や事業量を考慮しながら適切な定員管理に努める。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103294</xdr:rowOff>
    </xdr:from>
    <xdr:to>
      <xdr:col>24</xdr:col>
      <xdr:colOff>558800</xdr:colOff>
      <xdr:row>61</xdr:row>
      <xdr:rowOff>137478</xdr:rowOff>
    </xdr:to>
    <xdr:cxnSp macro="">
      <xdr:nvCxnSpPr>
        <xdr:cNvPr id="321" name="直線コネクタ 320"/>
        <xdr:cNvCxnSpPr/>
      </xdr:nvCxnSpPr>
      <xdr:spPr>
        <a:xfrm>
          <a:off x="16179800" y="1056174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97261</xdr:rowOff>
    </xdr:from>
    <xdr:to>
      <xdr:col>23</xdr:col>
      <xdr:colOff>406400</xdr:colOff>
      <xdr:row>61</xdr:row>
      <xdr:rowOff>103294</xdr:rowOff>
    </xdr:to>
    <xdr:cxnSp macro="">
      <xdr:nvCxnSpPr>
        <xdr:cNvPr id="324" name="直線コネクタ 323"/>
        <xdr:cNvCxnSpPr/>
      </xdr:nvCxnSpPr>
      <xdr:spPr>
        <a:xfrm>
          <a:off x="15290800" y="105557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91229</xdr:rowOff>
    </xdr:from>
    <xdr:to>
      <xdr:col>22</xdr:col>
      <xdr:colOff>203200</xdr:colOff>
      <xdr:row>61</xdr:row>
      <xdr:rowOff>97261</xdr:rowOff>
    </xdr:to>
    <xdr:cxnSp macro="">
      <xdr:nvCxnSpPr>
        <xdr:cNvPr id="327" name="直線コネクタ 326"/>
        <xdr:cNvCxnSpPr/>
      </xdr:nvCxnSpPr>
      <xdr:spPr>
        <a:xfrm>
          <a:off x="14401800" y="1054967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150495</xdr:rowOff>
    </xdr:from>
    <xdr:to>
      <xdr:col>22</xdr:col>
      <xdr:colOff>254000</xdr:colOff>
      <xdr:row>63</xdr:row>
      <xdr:rowOff>80645</xdr:rowOff>
    </xdr:to>
    <xdr:sp macro="" textlink="">
      <xdr:nvSpPr>
        <xdr:cNvPr id="328" name="フローチャート : 判断 327"/>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65422</xdr:rowOff>
    </xdr:from>
    <xdr:ext cx="762000" cy="259045"/>
    <xdr:sp macro="" textlink="">
      <xdr:nvSpPr>
        <xdr:cNvPr id="329" name="テキスト ボックス 328"/>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53022</xdr:rowOff>
    </xdr:from>
    <xdr:to>
      <xdr:col>21</xdr:col>
      <xdr:colOff>0</xdr:colOff>
      <xdr:row>61</xdr:row>
      <xdr:rowOff>91229</xdr:rowOff>
    </xdr:to>
    <xdr:cxnSp macro="">
      <xdr:nvCxnSpPr>
        <xdr:cNvPr id="330" name="直線コネクタ 329"/>
        <xdr:cNvCxnSpPr/>
      </xdr:nvCxnSpPr>
      <xdr:spPr>
        <a:xfrm>
          <a:off x="13512800" y="10511472"/>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1" name="フローチャート : 判断 330"/>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2" name="テキスト ボックス 331"/>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144992</xdr:rowOff>
    </xdr:from>
    <xdr:to>
      <xdr:col>19</xdr:col>
      <xdr:colOff>533400</xdr:colOff>
      <xdr:row>62</xdr:row>
      <xdr:rowOff>75142</xdr:rowOff>
    </xdr:to>
    <xdr:sp macro="" textlink="">
      <xdr:nvSpPr>
        <xdr:cNvPr id="333" name="フローチャート : 判断 332"/>
        <xdr:cNvSpPr/>
      </xdr:nvSpPr>
      <xdr:spPr>
        <a:xfrm>
          <a:off x="13462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59919</xdr:rowOff>
    </xdr:from>
    <xdr:ext cx="762000" cy="259045"/>
    <xdr:sp macro="" textlink="">
      <xdr:nvSpPr>
        <xdr:cNvPr id="334" name="テキスト ボックス 333"/>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40" name="円/楕円 339"/>
        <xdr:cNvSpPr/>
      </xdr:nvSpPr>
      <xdr:spPr>
        <a:xfrm>
          <a:off x="169672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103205</xdr:rowOff>
    </xdr:from>
    <xdr:ext cx="762000" cy="259045"/>
    <xdr:sp macro="" textlink="">
      <xdr:nvSpPr>
        <xdr:cNvPr id="341" name="定員管理の状況該当値テキスト"/>
        <xdr:cNvSpPr txBox="1"/>
      </xdr:nvSpPr>
      <xdr:spPr>
        <a:xfrm>
          <a:off x="17106900" y="103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52494</xdr:rowOff>
    </xdr:from>
    <xdr:to>
      <xdr:col>23</xdr:col>
      <xdr:colOff>457200</xdr:colOff>
      <xdr:row>61</xdr:row>
      <xdr:rowOff>154094</xdr:rowOff>
    </xdr:to>
    <xdr:sp macro="" textlink="">
      <xdr:nvSpPr>
        <xdr:cNvPr id="342" name="円/楕円 341"/>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164271</xdr:rowOff>
    </xdr:from>
    <xdr:ext cx="736600" cy="259045"/>
    <xdr:sp macro="" textlink="">
      <xdr:nvSpPr>
        <xdr:cNvPr id="343" name="テキスト ボックス 342"/>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46461</xdr:rowOff>
    </xdr:from>
    <xdr:to>
      <xdr:col>22</xdr:col>
      <xdr:colOff>254000</xdr:colOff>
      <xdr:row>61</xdr:row>
      <xdr:rowOff>148061</xdr:rowOff>
    </xdr:to>
    <xdr:sp macro="" textlink="">
      <xdr:nvSpPr>
        <xdr:cNvPr id="344" name="円/楕円 343"/>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158238</xdr:rowOff>
    </xdr:from>
    <xdr:ext cx="762000" cy="259045"/>
    <xdr:sp macro="" textlink="">
      <xdr:nvSpPr>
        <xdr:cNvPr id="345" name="テキスト ボックス 344"/>
        <xdr:cNvSpPr txBox="1"/>
      </xdr:nvSpPr>
      <xdr:spPr>
        <a:xfrm>
          <a:off x="14909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40429</xdr:rowOff>
    </xdr:from>
    <xdr:to>
      <xdr:col>21</xdr:col>
      <xdr:colOff>50800</xdr:colOff>
      <xdr:row>61</xdr:row>
      <xdr:rowOff>142029</xdr:rowOff>
    </xdr:to>
    <xdr:sp macro="" textlink="">
      <xdr:nvSpPr>
        <xdr:cNvPr id="346" name="円/楕円 345"/>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47" name="テキスト ボックス 346"/>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2222</xdr:rowOff>
    </xdr:from>
    <xdr:to>
      <xdr:col>19</xdr:col>
      <xdr:colOff>533400</xdr:colOff>
      <xdr:row>61</xdr:row>
      <xdr:rowOff>103822</xdr:rowOff>
    </xdr:to>
    <xdr:sp macro="" textlink="">
      <xdr:nvSpPr>
        <xdr:cNvPr id="348" name="円/楕円 347"/>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113999</xdr:rowOff>
    </xdr:from>
    <xdr:ext cx="762000" cy="259045"/>
    <xdr:sp macro="" textlink="">
      <xdr:nvSpPr>
        <xdr:cNvPr id="349" name="テキスト ボックス 348"/>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過去の大型</a:t>
          </a:r>
          <a:r>
            <a:rPr kumimoji="1" lang="ja-JP" altLang="en-US" sz="1300">
              <a:solidFill>
                <a:schemeClr val="dk1"/>
              </a:solidFill>
              <a:effectLst/>
              <a:latin typeface="+mj-ea"/>
              <a:ea typeface="+mj-ea"/>
              <a:cs typeface="+mn-cs"/>
            </a:rPr>
            <a:t>事業にかかる起債の償還終了</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普通交付税及び標準税収入額等の増により、前年より</a:t>
          </a:r>
          <a:r>
            <a:rPr kumimoji="1" lang="en-US" altLang="ja-JP" sz="1300">
              <a:solidFill>
                <a:schemeClr val="dk1"/>
              </a:solidFill>
              <a:effectLst/>
              <a:latin typeface="+mj-ea"/>
              <a:ea typeface="+mj-ea"/>
              <a:cs typeface="+mn-cs"/>
            </a:rPr>
            <a:t>0.1%</a:t>
          </a:r>
          <a:r>
            <a:rPr kumimoji="1" lang="ja-JP" altLang="en-US" sz="1300">
              <a:solidFill>
                <a:schemeClr val="dk1"/>
              </a:solidFill>
              <a:effectLst/>
              <a:latin typeface="+mj-ea"/>
              <a:ea typeface="+mj-ea"/>
              <a:cs typeface="+mn-cs"/>
            </a:rPr>
            <a:t>減となった。</a:t>
          </a:r>
          <a:r>
            <a:rPr kumimoji="1" lang="ja-JP" altLang="ja-JP" sz="1300">
              <a:solidFill>
                <a:schemeClr val="dk1"/>
              </a:solidFill>
              <a:effectLst/>
              <a:latin typeface="+mj-ea"/>
              <a:ea typeface="+mj-ea"/>
              <a:cs typeface="+mn-cs"/>
            </a:rPr>
            <a:t>今後</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近年の人口増対策事業に伴う起債の償還により元利償還金額が増加</a:t>
          </a:r>
          <a:r>
            <a:rPr kumimoji="1" lang="ja-JP" altLang="en-US" sz="1300">
              <a:solidFill>
                <a:schemeClr val="dk1"/>
              </a:solidFill>
              <a:effectLst/>
              <a:latin typeface="+mj-ea"/>
              <a:ea typeface="+mj-ea"/>
              <a:cs typeface="+mn-cs"/>
            </a:rPr>
            <a:t>するため</a:t>
          </a:r>
          <a:r>
            <a:rPr kumimoji="1" lang="ja-JP" altLang="ja-JP" sz="1300">
              <a:solidFill>
                <a:schemeClr val="dk1"/>
              </a:solidFill>
              <a:effectLst/>
              <a:latin typeface="+mj-ea"/>
              <a:ea typeface="+mj-ea"/>
              <a:cs typeface="+mn-cs"/>
            </a:rPr>
            <a:t>、当面</a:t>
          </a:r>
          <a:r>
            <a:rPr kumimoji="1" lang="ja-JP" altLang="ja-JP" sz="1300">
              <a:solidFill>
                <a:schemeClr val="dk1"/>
              </a:solidFill>
              <a:effectLst/>
              <a:latin typeface="+mn-lt"/>
              <a:ea typeface="+mn-ea"/>
              <a:cs typeface="+mn-cs"/>
            </a:rPr>
            <a:t>は増加し高止まりとなる見込みである。</a:t>
          </a:r>
          <a:r>
            <a:rPr kumimoji="1" lang="ja-JP" altLang="en-US" sz="1300">
              <a:solidFill>
                <a:schemeClr val="dk1"/>
              </a:solidFill>
              <a:effectLst/>
              <a:latin typeface="+mn-lt"/>
              <a:ea typeface="+mn-ea"/>
              <a:cs typeface="+mn-cs"/>
            </a:rPr>
            <a:t>起債は交付税措置のあるものに限り借り入れ実質的な公債費の抑制を図りながら事業を行ってきたところであるが、</a:t>
          </a:r>
          <a:r>
            <a:rPr kumimoji="1" lang="ja-JP" altLang="ja-JP" sz="1300">
              <a:solidFill>
                <a:schemeClr val="dk1"/>
              </a:solidFill>
              <a:effectLst/>
              <a:latin typeface="+mn-lt"/>
              <a:ea typeface="+mn-ea"/>
              <a:cs typeface="+mn-cs"/>
            </a:rPr>
            <a:t>補助金や基金を活用し、発行額</a:t>
          </a:r>
          <a:r>
            <a:rPr kumimoji="1" lang="ja-JP" altLang="en-US" sz="1300">
              <a:solidFill>
                <a:schemeClr val="dk1"/>
              </a:solidFill>
              <a:effectLst/>
              <a:latin typeface="+mn-lt"/>
              <a:ea typeface="+mn-ea"/>
              <a:cs typeface="+mn-cs"/>
            </a:rPr>
            <a:t>自体</a:t>
          </a:r>
          <a:r>
            <a:rPr kumimoji="1" lang="ja-JP" altLang="ja-JP" sz="1300">
              <a:solidFill>
                <a:schemeClr val="dk1"/>
              </a:solidFill>
              <a:effectLst/>
              <a:latin typeface="+mn-lt"/>
              <a:ea typeface="+mn-ea"/>
              <a:cs typeface="+mn-cs"/>
            </a:rPr>
            <a:t>の抑制に</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91863</xdr:rowOff>
    </xdr:from>
    <xdr:to>
      <xdr:col>24</xdr:col>
      <xdr:colOff>558800</xdr:colOff>
      <xdr:row>38</xdr:row>
      <xdr:rowOff>99906</xdr:rowOff>
    </xdr:to>
    <xdr:cxnSp macro="">
      <xdr:nvCxnSpPr>
        <xdr:cNvPr id="383" name="直線コネクタ 382"/>
        <xdr:cNvCxnSpPr/>
      </xdr:nvCxnSpPr>
      <xdr:spPr>
        <a:xfrm flipV="1">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91863</xdr:rowOff>
    </xdr:from>
    <xdr:to>
      <xdr:col>23</xdr:col>
      <xdr:colOff>406400</xdr:colOff>
      <xdr:row>38</xdr:row>
      <xdr:rowOff>99906</xdr:rowOff>
    </xdr:to>
    <xdr:cxnSp macro="">
      <xdr:nvCxnSpPr>
        <xdr:cNvPr id="386" name="直線コネクタ 385"/>
        <xdr:cNvCxnSpPr/>
      </xdr:nvCxnSpPr>
      <xdr:spPr>
        <a:xfrm>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91863</xdr:rowOff>
    </xdr:from>
    <xdr:to>
      <xdr:col>22</xdr:col>
      <xdr:colOff>203200</xdr:colOff>
      <xdr:row>38</xdr:row>
      <xdr:rowOff>124037</xdr:rowOff>
    </xdr:to>
    <xdr:cxnSp macro="">
      <xdr:nvCxnSpPr>
        <xdr:cNvPr id="389" name="直線コネクタ 388"/>
        <xdr:cNvCxnSpPr/>
      </xdr:nvCxnSpPr>
      <xdr:spPr>
        <a:xfrm flipV="1">
          <a:off x="14401800" y="660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90" name="フローチャート :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124037</xdr:rowOff>
    </xdr:from>
    <xdr:to>
      <xdr:col>21</xdr:col>
      <xdr:colOff>0</xdr:colOff>
      <xdr:row>39</xdr:row>
      <xdr:rowOff>73237</xdr:rowOff>
    </xdr:to>
    <xdr:cxnSp macro="">
      <xdr:nvCxnSpPr>
        <xdr:cNvPr id="392" name="直線コネクタ 391"/>
        <xdr:cNvCxnSpPr/>
      </xdr:nvCxnSpPr>
      <xdr:spPr>
        <a:xfrm flipV="1">
          <a:off x="13512800" y="66391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93" name="フローチャート : 判断 392"/>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4" name="テキスト ボックス 393"/>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395" name="フローチャート : 判断 394"/>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396" name="テキスト ボックス 395"/>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41063</xdr:rowOff>
    </xdr:from>
    <xdr:to>
      <xdr:col>24</xdr:col>
      <xdr:colOff>609600</xdr:colOff>
      <xdr:row>38</xdr:row>
      <xdr:rowOff>142663</xdr:rowOff>
    </xdr:to>
    <xdr:sp macro="" textlink="">
      <xdr:nvSpPr>
        <xdr:cNvPr id="402" name="円/楕円 401"/>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57590</xdr:rowOff>
    </xdr:from>
    <xdr:ext cx="762000" cy="259045"/>
    <xdr:sp macro="" textlink="">
      <xdr:nvSpPr>
        <xdr:cNvPr id="403"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4" name="円/楕円 403"/>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5" name="テキスト ボックス 404"/>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41063</xdr:rowOff>
    </xdr:from>
    <xdr:to>
      <xdr:col>22</xdr:col>
      <xdr:colOff>254000</xdr:colOff>
      <xdr:row>38</xdr:row>
      <xdr:rowOff>142663</xdr:rowOff>
    </xdr:to>
    <xdr:sp macro="" textlink="">
      <xdr:nvSpPr>
        <xdr:cNvPr id="406" name="円/楕円 405"/>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152840</xdr:rowOff>
    </xdr:from>
    <xdr:ext cx="762000" cy="259045"/>
    <xdr:sp macro="" textlink="">
      <xdr:nvSpPr>
        <xdr:cNvPr id="407" name="テキスト ボックス 406"/>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73237</xdr:rowOff>
    </xdr:from>
    <xdr:to>
      <xdr:col>21</xdr:col>
      <xdr:colOff>50800</xdr:colOff>
      <xdr:row>39</xdr:row>
      <xdr:rowOff>3387</xdr:rowOff>
    </xdr:to>
    <xdr:sp macro="" textlink="">
      <xdr:nvSpPr>
        <xdr:cNvPr id="408" name="円/楕円 407"/>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13564</xdr:rowOff>
    </xdr:from>
    <xdr:ext cx="762000" cy="259045"/>
    <xdr:sp macro="" textlink="">
      <xdr:nvSpPr>
        <xdr:cNvPr id="409" name="テキスト ボックス 408"/>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10" name="円/楕円 409"/>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134214</xdr:rowOff>
    </xdr:from>
    <xdr:ext cx="762000" cy="259045"/>
    <xdr:sp macro="" textlink="">
      <xdr:nvSpPr>
        <xdr:cNvPr id="411" name="テキスト ボックス 41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基準財政需要額算入見込額の増、基金の積立てなどにより、</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年度からマイナスとなっている</a:t>
          </a:r>
          <a:r>
            <a:rPr kumimoji="1" lang="ja-JP" altLang="en-US" sz="1300">
              <a:solidFill>
                <a:schemeClr val="dk1"/>
              </a:solidFill>
              <a:effectLst/>
              <a:latin typeface="+mn-lt"/>
              <a:ea typeface="+mn-ea"/>
              <a:cs typeface="+mn-cs"/>
            </a:rPr>
            <a:t>ところであるが、</a:t>
          </a:r>
          <a:r>
            <a:rPr kumimoji="1" lang="ja-JP" altLang="ja-JP" sz="1300">
              <a:solidFill>
                <a:schemeClr val="dk1"/>
              </a:solidFill>
              <a:effectLst/>
              <a:latin typeface="+mn-lt"/>
              <a:ea typeface="+mn-ea"/>
              <a:cs typeface="+mn-cs"/>
            </a:rPr>
            <a:t>近年の人口増対策事業に伴う起債の</a:t>
          </a:r>
          <a:r>
            <a:rPr kumimoji="1" lang="ja-JP" altLang="en-US" sz="1300">
              <a:solidFill>
                <a:schemeClr val="dk1"/>
              </a:solidFill>
              <a:effectLst/>
              <a:latin typeface="+mn-lt"/>
              <a:ea typeface="+mn-ea"/>
              <a:cs typeface="+mn-cs"/>
            </a:rPr>
            <a:t>増加に加え、２７年度から実施している南原団地の焼却灰処分事業により土地開発公社の負債が増加しており、２９年度にはプラスとなる見通しである。</a:t>
          </a:r>
          <a:r>
            <a:rPr kumimoji="1" lang="ja-JP" altLang="ja-JP" sz="1300">
              <a:solidFill>
                <a:schemeClr val="dk1"/>
              </a:solidFill>
              <a:effectLst/>
              <a:latin typeface="+mn-lt"/>
              <a:ea typeface="+mn-ea"/>
              <a:cs typeface="+mn-cs"/>
            </a:rPr>
            <a:t>後世への負担を少しでも軽減するよう、事業実施の適正化を図り、財政の健全化に努める。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7"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8" name="フローチャート : 判断 447"/>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49" name="フローチャート : 判断 448"/>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0" name="テキスト ボックス 449"/>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1" name="フローチャート : 判断 45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2" name="テキスト ボックス 45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3" name="フローチャート : 判断 452"/>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4" name="テキスト ボックス 453"/>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5" name="フローチャート : 判断 454"/>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6" name="テキスト ボックス 455"/>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前年より職員は増員となったが、</a:t>
          </a:r>
          <a:r>
            <a:rPr kumimoji="1" lang="ja-JP" altLang="en-US" sz="1300">
              <a:solidFill>
                <a:schemeClr val="dk1"/>
              </a:solidFill>
              <a:effectLst/>
              <a:latin typeface="+mj-ea"/>
              <a:ea typeface="+mj-ea"/>
              <a:cs typeface="+mn-cs"/>
            </a:rPr>
            <a:t>共済組合負担金の減などにより</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％減となった。近年の職員増により将来的に人件費は増加することが見込まれる。全国</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長野県</a:t>
          </a:r>
          <a:r>
            <a:rPr kumimoji="1" lang="ja-JP" altLang="en-US" sz="1300">
              <a:solidFill>
                <a:schemeClr val="dk1"/>
              </a:solidFill>
              <a:effectLst/>
              <a:latin typeface="+mj-ea"/>
              <a:ea typeface="+mj-ea"/>
              <a:cs typeface="+mn-cs"/>
            </a:rPr>
            <a:t>及び類似団体</a:t>
          </a:r>
          <a:r>
            <a:rPr kumimoji="1" lang="ja-JP" altLang="ja-JP" sz="1300">
              <a:solidFill>
                <a:schemeClr val="dk1"/>
              </a:solidFill>
              <a:effectLst/>
              <a:latin typeface="+mj-ea"/>
              <a:ea typeface="+mj-ea"/>
              <a:cs typeface="+mn-cs"/>
            </a:rPr>
            <a:t>の平均より人件費の割合は低く抑えられているが、今後も人件費の抑制に努めながら住民サービスの向上に努めたい。</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165100</xdr:rowOff>
    </xdr:to>
    <xdr:cxnSp macro="">
      <xdr:nvCxnSpPr>
        <xdr:cNvPr id="66" name="直線コネクタ 65"/>
        <xdr:cNvCxnSpPr/>
      </xdr:nvCxnSpPr>
      <xdr:spPr>
        <a:xfrm flipV="1">
          <a:off x="3987800" y="596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24130</xdr:rowOff>
    </xdr:to>
    <xdr:cxnSp macro="">
      <xdr:nvCxnSpPr>
        <xdr:cNvPr id="69" name="直線コネクタ 68"/>
        <xdr:cNvCxnSpPr/>
      </xdr:nvCxnSpPr>
      <xdr:spPr>
        <a:xfrm flipV="1">
          <a:off x="3098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24130</xdr:rowOff>
    </xdr:to>
    <xdr:cxnSp macro="">
      <xdr:nvCxnSpPr>
        <xdr:cNvPr id="72" name="直線コネクタ 71"/>
        <xdr:cNvCxnSpPr/>
      </xdr:nvCxnSpPr>
      <xdr:spPr>
        <a:xfrm>
          <a:off x="2209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24130</xdr:rowOff>
    </xdr:to>
    <xdr:cxnSp macro="">
      <xdr:nvCxnSpPr>
        <xdr:cNvPr id="75" name="直線コネクタ 74"/>
        <xdr:cNvCxnSpPr/>
      </xdr:nvCxnSpPr>
      <xdr:spPr>
        <a:xfrm flipV="1">
          <a:off x="1320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業務量や電子的システム利用の増加に伴い、委託料</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増加している</a:t>
          </a:r>
          <a:r>
            <a:rPr kumimoji="1" lang="ja-JP" altLang="en-US" sz="130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業務の見直しなどにより</a:t>
          </a:r>
          <a:r>
            <a:rPr lang="ja-JP" altLang="en-US" sz="1300" b="0" i="0" baseline="0">
              <a:solidFill>
                <a:schemeClr val="dk1"/>
              </a:solidFill>
              <a:effectLst/>
              <a:latin typeface="+mn-lt"/>
              <a:ea typeface="+mn-ea"/>
              <a:cs typeface="+mn-cs"/>
            </a:rPr>
            <a:t>物件費全体としては</a:t>
          </a:r>
          <a:r>
            <a:rPr lang="ja-JP" altLang="ja-JP" sz="1300" b="0" i="0" baseline="0">
              <a:solidFill>
                <a:schemeClr val="dk1"/>
              </a:solidFill>
              <a:effectLst/>
              <a:latin typeface="+mn-lt"/>
              <a:ea typeface="+mn-ea"/>
              <a:cs typeface="+mn-cs"/>
            </a:rPr>
            <a:t>抑制</a:t>
          </a:r>
          <a:r>
            <a:rPr lang="ja-JP" altLang="en-US" sz="1300" b="0" i="0" baseline="0">
              <a:solidFill>
                <a:schemeClr val="dk1"/>
              </a:solidFill>
              <a:effectLst/>
              <a:latin typeface="+mn-lt"/>
              <a:ea typeface="+mn-ea"/>
              <a:cs typeface="+mn-cs"/>
            </a:rPr>
            <a:t>が図られた。長野県及び類似団体の平均を上回っているため、引き続き抑制に努める。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7257</xdr:rowOff>
    </xdr:to>
    <xdr:cxnSp macro="">
      <xdr:nvCxnSpPr>
        <xdr:cNvPr id="129" name="直線コネクタ 128"/>
        <xdr:cNvCxnSpPr/>
      </xdr:nvCxnSpPr>
      <xdr:spPr>
        <a:xfrm flipV="1">
          <a:off x="15671800" y="30824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7257</xdr:rowOff>
    </xdr:to>
    <xdr:cxnSp macro="">
      <xdr:nvCxnSpPr>
        <xdr:cNvPr id="132" name="直線コネクタ 131"/>
        <xdr:cNvCxnSpPr/>
      </xdr:nvCxnSpPr>
      <xdr:spPr>
        <a:xfrm>
          <a:off x="14782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17</xdr:row>
      <xdr:rowOff>146050</xdr:rowOff>
    </xdr:to>
    <xdr:cxnSp macro="">
      <xdr:nvCxnSpPr>
        <xdr:cNvPr id="135" name="直線コネクタ 134"/>
        <xdr:cNvCxnSpPr/>
      </xdr:nvCxnSpPr>
      <xdr:spPr>
        <a:xfrm>
          <a:off x="13893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0</xdr:rowOff>
    </xdr:from>
    <xdr:to>
      <xdr:col>21</xdr:col>
      <xdr:colOff>412750</xdr:colOff>
      <xdr:row>18</xdr:row>
      <xdr:rowOff>101600</xdr:rowOff>
    </xdr:to>
    <xdr:sp macro="" textlink="">
      <xdr:nvSpPr>
        <xdr:cNvPr id="136" name="フローチャート :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37" name="テキスト ボックス 136"/>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124279</xdr:rowOff>
    </xdr:to>
    <xdr:cxnSp macro="">
      <xdr:nvCxnSpPr>
        <xdr:cNvPr id="138" name="直線コネクタ 137"/>
        <xdr:cNvCxnSpPr/>
      </xdr:nvCxnSpPr>
      <xdr:spPr>
        <a:xfrm>
          <a:off x="13004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51707</xdr:rowOff>
    </xdr:from>
    <xdr:to>
      <xdr:col>20</xdr:col>
      <xdr:colOff>209550</xdr:colOff>
      <xdr:row>17</xdr:row>
      <xdr:rowOff>153307</xdr:rowOff>
    </xdr:to>
    <xdr:sp macro="" textlink="">
      <xdr:nvSpPr>
        <xdr:cNvPr id="139" name="フローチャート :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163484</xdr:rowOff>
    </xdr:from>
    <xdr:ext cx="762000" cy="259045"/>
    <xdr:sp macro="" textlink="">
      <xdr:nvSpPr>
        <xdr:cNvPr id="140" name="テキスト ボックス 139"/>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41" name="フローチャート :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8" name="円/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53" name="テキスト ボックス 152"/>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4" name="円/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j-ea"/>
              <a:ea typeface="+mj-ea"/>
              <a:cs typeface="+mn-cs"/>
            </a:rPr>
            <a:t>扶助費全体では前年より増となっているが</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国庫支出金等の</a:t>
          </a:r>
          <a:r>
            <a:rPr kumimoji="1" lang="ja-JP" altLang="ja-JP" sz="1300">
              <a:solidFill>
                <a:schemeClr val="dk1"/>
              </a:solidFill>
              <a:effectLst/>
              <a:latin typeface="+mj-ea"/>
              <a:ea typeface="+mj-ea"/>
              <a:cs typeface="+mn-cs"/>
            </a:rPr>
            <a:t>特定財源の増</a:t>
          </a:r>
          <a:r>
            <a:rPr kumimoji="1" lang="ja-JP" altLang="en-US" sz="1300">
              <a:solidFill>
                <a:schemeClr val="dk1"/>
              </a:solidFill>
              <a:effectLst/>
              <a:latin typeface="+mj-ea"/>
              <a:ea typeface="+mj-ea"/>
              <a:cs typeface="+mn-cs"/>
            </a:rPr>
            <a:t>により、経常収支比率では</a:t>
          </a:r>
          <a:r>
            <a:rPr kumimoji="1" lang="ja-JP" altLang="ja-JP" sz="1300">
              <a:solidFill>
                <a:schemeClr val="dk1"/>
              </a:solidFill>
              <a:effectLst/>
              <a:latin typeface="+mj-ea"/>
              <a:ea typeface="+mj-ea"/>
              <a:cs typeface="+mn-cs"/>
            </a:rPr>
            <a:t>前年</a:t>
          </a:r>
          <a:r>
            <a:rPr kumimoji="1" lang="ja-JP" altLang="en-US" sz="1300">
              <a:solidFill>
                <a:schemeClr val="dk1"/>
              </a:solidFill>
              <a:effectLst/>
              <a:latin typeface="+mj-ea"/>
              <a:ea typeface="+mj-ea"/>
              <a:cs typeface="+mn-cs"/>
            </a:rPr>
            <a:t>より</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減</a:t>
          </a:r>
          <a:r>
            <a:rPr kumimoji="1" lang="ja-JP" altLang="ja-JP" sz="1300">
              <a:solidFill>
                <a:schemeClr val="dk1"/>
              </a:solidFill>
              <a:effectLst/>
              <a:latin typeface="+mj-ea"/>
              <a:ea typeface="+mj-ea"/>
              <a:cs typeface="+mn-cs"/>
            </a:rPr>
            <a:t>となった。福祉重視の政策と児童・高齢者の増加により、今後も増加していくものと予想される。</a:t>
          </a:r>
          <a:r>
            <a:rPr kumimoji="1" lang="ja-JP" altLang="en-US" sz="1300">
              <a:solidFill>
                <a:schemeClr val="dk1"/>
              </a:solidFill>
              <a:effectLst/>
              <a:latin typeface="+mj-ea"/>
              <a:ea typeface="+mj-ea"/>
              <a:cs typeface="+mn-cs"/>
            </a:rPr>
            <a:t>また、村が単独で行っている事業もあるため、類似団平均を上回っている。</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12700</xdr:rowOff>
    </xdr:to>
    <xdr:cxnSp macro="">
      <xdr:nvCxnSpPr>
        <xdr:cNvPr id="190" name="直線コネクタ 189"/>
        <xdr:cNvCxnSpPr/>
      </xdr:nvCxnSpPr>
      <xdr:spPr>
        <a:xfrm flipV="1">
          <a:off x="3987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88900</xdr:rowOff>
    </xdr:from>
    <xdr:to>
      <xdr:col>5</xdr:col>
      <xdr:colOff>549275</xdr:colOff>
      <xdr:row>58</xdr:row>
      <xdr:rowOff>12700</xdr:rowOff>
    </xdr:to>
    <xdr:cxnSp macro="">
      <xdr:nvCxnSpPr>
        <xdr:cNvPr id="193" name="直線コネクタ 192"/>
        <xdr:cNvCxnSpPr/>
      </xdr:nvCxnSpPr>
      <xdr:spPr>
        <a:xfrm>
          <a:off x="3098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57</xdr:row>
      <xdr:rowOff>88900</xdr:rowOff>
    </xdr:to>
    <xdr:cxnSp macro="">
      <xdr:nvCxnSpPr>
        <xdr:cNvPr id="196" name="直線コネクタ 195"/>
        <xdr:cNvCxnSpPr/>
      </xdr:nvCxnSpPr>
      <xdr:spPr>
        <a:xfrm>
          <a:off x="2209800" y="9461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88900</xdr:rowOff>
    </xdr:to>
    <xdr:cxnSp macro="">
      <xdr:nvCxnSpPr>
        <xdr:cNvPr id="199" name="直線コネクタ 198"/>
        <xdr:cNvCxnSpPr/>
      </xdr:nvCxnSpPr>
      <xdr:spPr>
        <a:xfrm flipV="1">
          <a:off x="1320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9" name="円/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38100</xdr:rowOff>
    </xdr:from>
    <xdr:to>
      <xdr:col>4</xdr:col>
      <xdr:colOff>396875</xdr:colOff>
      <xdr:row>57</xdr:row>
      <xdr:rowOff>139700</xdr:rowOff>
    </xdr:to>
    <xdr:sp macro="" textlink="">
      <xdr:nvSpPr>
        <xdr:cNvPr id="213" name="円/楕円 212"/>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124477</xdr:rowOff>
    </xdr:from>
    <xdr:ext cx="762000" cy="259045"/>
    <xdr:sp macro="" textlink="">
      <xdr:nvSpPr>
        <xdr:cNvPr id="214" name="テキスト ボックス 21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公共下水道事業会計への繰出金</a:t>
          </a:r>
          <a:r>
            <a:rPr kumimoji="1" lang="ja-JP" altLang="en-US" sz="1300">
              <a:solidFill>
                <a:schemeClr val="dk1"/>
              </a:solidFill>
              <a:effectLst/>
              <a:latin typeface="+mj-ea"/>
              <a:ea typeface="+mj-ea"/>
              <a:cs typeface="+mn-cs"/>
            </a:rPr>
            <a:t>（基準内）の減などにより前年比</a:t>
          </a:r>
          <a:r>
            <a:rPr kumimoji="1" lang="en-US" altLang="ja-JP" sz="1300">
              <a:solidFill>
                <a:schemeClr val="dk1"/>
              </a:solidFill>
              <a:effectLst/>
              <a:latin typeface="+mj-ea"/>
              <a:ea typeface="+mj-ea"/>
              <a:cs typeface="+mn-cs"/>
            </a:rPr>
            <a:t>0.4</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減となった。今後も、企業会計、特別会計については使用料、保険料の適正化等により会計の独立採算を促進し、普通会計の負担額を減らしていくよう努める。</a:t>
          </a:r>
          <a:endParaRPr lang="ja-JP" altLang="ja-JP" sz="13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43180</xdr:rowOff>
    </xdr:to>
    <xdr:cxnSp macro="">
      <xdr:nvCxnSpPr>
        <xdr:cNvPr id="251" name="直線コネクタ 250"/>
        <xdr:cNvCxnSpPr/>
      </xdr:nvCxnSpPr>
      <xdr:spPr>
        <a:xfrm flipV="1">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58</xdr:row>
      <xdr:rowOff>5080</xdr:rowOff>
    </xdr:to>
    <xdr:cxnSp macro="">
      <xdr:nvCxnSpPr>
        <xdr:cNvPr id="254" name="直線コネクタ 253"/>
        <xdr:cNvCxnSpPr/>
      </xdr:nvCxnSpPr>
      <xdr:spPr>
        <a:xfrm flipV="1">
          <a:off x="14782800" y="9644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58</xdr:row>
      <xdr:rowOff>5080</xdr:rowOff>
    </xdr:to>
    <xdr:cxnSp macro="">
      <xdr:nvCxnSpPr>
        <xdr:cNvPr id="257" name="直線コネクタ 256"/>
        <xdr:cNvCxnSpPr/>
      </xdr:nvCxnSpPr>
      <xdr:spPr>
        <a:xfrm>
          <a:off x="13893800" y="983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161290</xdr:rowOff>
    </xdr:to>
    <xdr:cxnSp macro="">
      <xdr:nvCxnSpPr>
        <xdr:cNvPr id="260" name="直線コネクタ 259"/>
        <xdr:cNvCxnSpPr/>
      </xdr:nvCxnSpPr>
      <xdr:spPr>
        <a:xfrm flipV="1">
          <a:off x="13004800" y="983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4" name="円/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補助金の見直しなどにより抑制に努めてきたが、伊那中央行政組合負担金、広域連合負担金（廃棄物処理関係）などの増額</a:t>
          </a:r>
          <a:r>
            <a:rPr kumimoji="1" lang="ja-JP" altLang="en-US" sz="1300">
              <a:solidFill>
                <a:schemeClr val="dk1"/>
              </a:solidFill>
              <a:effectLst/>
              <a:latin typeface="+mj-ea"/>
              <a:ea typeface="+mj-ea"/>
              <a:cs typeface="+mn-cs"/>
            </a:rPr>
            <a:t>により、前年比</a:t>
          </a:r>
          <a:r>
            <a:rPr kumimoji="1" lang="en-US" altLang="ja-JP" sz="1300">
              <a:solidFill>
                <a:schemeClr val="dk1"/>
              </a:solidFill>
              <a:effectLst/>
              <a:latin typeface="+mj-ea"/>
              <a:ea typeface="+mj-ea"/>
              <a:cs typeface="+mn-cs"/>
            </a:rPr>
            <a:t>1.7</a:t>
          </a:r>
          <a:r>
            <a:rPr kumimoji="1" lang="ja-JP" altLang="en-US" sz="1300">
              <a:solidFill>
                <a:schemeClr val="dk1"/>
              </a:solidFill>
              <a:effectLst/>
              <a:latin typeface="+mj-ea"/>
              <a:ea typeface="+mj-ea"/>
              <a:cs typeface="+mn-cs"/>
            </a:rPr>
            <a:t>％増となり、類似団体平均を上回った。</a:t>
          </a:r>
          <a:r>
            <a:rPr kumimoji="1" lang="ja-JP" altLang="ja-JP" sz="1300">
              <a:solidFill>
                <a:schemeClr val="dk1"/>
              </a:solidFill>
              <a:effectLst/>
              <a:latin typeface="+mn-lt"/>
              <a:ea typeface="+mn-ea"/>
              <a:cs typeface="+mn-cs"/>
            </a:rPr>
            <a:t>今後も、伊那中央病院負担金、</a:t>
          </a:r>
          <a:r>
            <a:rPr lang="ja-JP" altLang="ja-JP" sz="1300">
              <a:solidFill>
                <a:schemeClr val="dk1"/>
              </a:solidFill>
              <a:effectLst/>
              <a:latin typeface="+mn-lt"/>
              <a:ea typeface="+mn-ea"/>
              <a:cs typeface="+mn-cs"/>
            </a:rPr>
            <a:t>新ごみ中間処理施設関係負担金などの増が見込まれ、補助費は増加する</a:t>
          </a:r>
          <a:r>
            <a:rPr lang="ja-JP" altLang="en-US" sz="1300">
              <a:solidFill>
                <a:schemeClr val="dk1"/>
              </a:solidFill>
              <a:effectLst/>
              <a:latin typeface="+mn-lt"/>
              <a:ea typeface="+mn-ea"/>
              <a:cs typeface="+mn-cs"/>
            </a:rPr>
            <a:t>もの</a:t>
          </a:r>
          <a:r>
            <a:rPr lang="ja-JP" altLang="ja-JP" sz="1300">
              <a:solidFill>
                <a:schemeClr val="dk1"/>
              </a:solidFill>
              <a:effectLst/>
              <a:latin typeface="+mn-lt"/>
              <a:ea typeface="+mn-ea"/>
              <a:cs typeface="+mn-cs"/>
            </a:rPr>
            <a:t>と思われる。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73660</xdr:rowOff>
    </xdr:from>
    <xdr:to>
      <xdr:col>24</xdr:col>
      <xdr:colOff>31750</xdr:colOff>
      <xdr:row>37</xdr:row>
      <xdr:rowOff>31750</xdr:rowOff>
    </xdr:to>
    <xdr:cxnSp macro="">
      <xdr:nvCxnSpPr>
        <xdr:cNvPr id="312" name="直線コネクタ 311"/>
        <xdr:cNvCxnSpPr/>
      </xdr:nvCxnSpPr>
      <xdr:spPr>
        <a:xfrm>
          <a:off x="15671800" y="6245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73660</xdr:rowOff>
    </xdr:to>
    <xdr:cxnSp macro="">
      <xdr:nvCxnSpPr>
        <xdr:cNvPr id="315" name="直線コネクタ 314"/>
        <xdr:cNvCxnSpPr/>
      </xdr:nvCxnSpPr>
      <xdr:spPr>
        <a:xfrm>
          <a:off x="14782800" y="613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12700</xdr:rowOff>
    </xdr:to>
    <xdr:cxnSp macro="">
      <xdr:nvCxnSpPr>
        <xdr:cNvPr id="318" name="直線コネクタ 317"/>
        <xdr:cNvCxnSpPr/>
      </xdr:nvCxnSpPr>
      <xdr:spPr>
        <a:xfrm flipV="1">
          <a:off x="13893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9" name="フローチャート : 判断 318"/>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0" name="テキスト ボックス 31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21" name="直線コネクタ 320"/>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114300</xdr:rowOff>
    </xdr:from>
    <xdr:to>
      <xdr:col>20</xdr:col>
      <xdr:colOff>209550</xdr:colOff>
      <xdr:row>37</xdr:row>
      <xdr:rowOff>44450</xdr:rowOff>
    </xdr:to>
    <xdr:sp macro="" textlink="">
      <xdr:nvSpPr>
        <xdr:cNvPr id="322" name="フローチャート :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4" name="フローチャート : 判断 323"/>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5" name="テキスト ボックス 324"/>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1" name="円/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33" name="円/楕円 332"/>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34" name="テキスト ボックス 333"/>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5" name="円/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6" name="テキスト ボックス 335"/>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7" name="円/楕円 33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8" name="テキスト ボックス 33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9" name="円/楕円 338"/>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40" name="テキスト ボックス 339"/>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近年の人口増対策事業</a:t>
          </a:r>
          <a:r>
            <a:rPr kumimoji="1" lang="ja-JP" altLang="en-US" sz="1300">
              <a:solidFill>
                <a:schemeClr val="dk1"/>
              </a:solidFill>
              <a:effectLst/>
              <a:latin typeface="+mj-ea"/>
              <a:ea typeface="+mj-ea"/>
              <a:cs typeface="+mn-cs"/>
            </a:rPr>
            <a:t>に伴う起債の元金償還が始まっているが、</a:t>
          </a:r>
          <a:r>
            <a:rPr kumimoji="1" lang="ja-JP" altLang="ja-JP" sz="1300">
              <a:solidFill>
                <a:schemeClr val="dk1"/>
              </a:solidFill>
              <a:effectLst/>
              <a:latin typeface="+mj-ea"/>
              <a:ea typeface="+mj-ea"/>
              <a:cs typeface="+mn-cs"/>
            </a:rPr>
            <a:t>過去の大型事業の償還金の完済及び臨時財政対策債等の利率見直しによる利子の減額により、</a:t>
          </a:r>
          <a:r>
            <a:rPr kumimoji="1" lang="ja-JP" altLang="en-US" sz="1300">
              <a:solidFill>
                <a:schemeClr val="dk1"/>
              </a:solidFill>
              <a:effectLst/>
              <a:latin typeface="+mj-ea"/>
              <a:ea typeface="+mj-ea"/>
              <a:cs typeface="+mn-cs"/>
            </a:rPr>
            <a:t>前年と同値</a:t>
          </a:r>
          <a:r>
            <a:rPr kumimoji="1" lang="ja-JP" altLang="ja-JP" sz="1300">
              <a:solidFill>
                <a:schemeClr val="dk1"/>
              </a:solidFill>
              <a:effectLst/>
              <a:latin typeface="+mj-ea"/>
              <a:ea typeface="+mj-ea"/>
              <a:cs typeface="+mn-cs"/>
            </a:rPr>
            <a:t>となった。今後は、保育園及び学校の増改築、消防広域化負担金、こども館建設等にかかる元金の償還が始まるため、当面は増加する見込みである。事業を精査し、</a:t>
          </a:r>
          <a:r>
            <a:rPr kumimoji="1" lang="ja-JP" altLang="en-US" sz="1300">
              <a:solidFill>
                <a:schemeClr val="dk1"/>
              </a:solidFill>
              <a:effectLst/>
              <a:latin typeface="+mj-ea"/>
              <a:ea typeface="+mj-ea"/>
              <a:cs typeface="+mn-cs"/>
            </a:rPr>
            <a:t>補助金や基金を活用しながら</a:t>
          </a:r>
          <a:r>
            <a:rPr kumimoji="1" lang="ja-JP" altLang="ja-JP" sz="1300">
              <a:solidFill>
                <a:schemeClr val="dk1"/>
              </a:solidFill>
              <a:effectLst/>
              <a:latin typeface="+mj-ea"/>
              <a:ea typeface="+mj-ea"/>
              <a:cs typeface="+mn-cs"/>
            </a:rPr>
            <a:t>新規発行の抑制に努めたい。</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1270</xdr:rowOff>
    </xdr:to>
    <xdr:cxnSp macro="">
      <xdr:nvCxnSpPr>
        <xdr:cNvPr id="373" name="直線コネクタ 372"/>
        <xdr:cNvCxnSpPr/>
      </xdr:nvCxnSpPr>
      <xdr:spPr>
        <a:xfrm>
          <a:off x="3987800" y="12860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31750</xdr:rowOff>
    </xdr:to>
    <xdr:cxnSp macro="">
      <xdr:nvCxnSpPr>
        <xdr:cNvPr id="376" name="直線コネクタ 375"/>
        <xdr:cNvCxnSpPr/>
      </xdr:nvCxnSpPr>
      <xdr:spPr>
        <a:xfrm flipV="1">
          <a:off x="3098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31750</xdr:rowOff>
    </xdr:to>
    <xdr:cxnSp macro="">
      <xdr:nvCxnSpPr>
        <xdr:cNvPr id="379" name="直線コネクタ 378"/>
        <xdr:cNvCxnSpPr/>
      </xdr:nvCxnSpPr>
      <xdr:spPr>
        <a:xfrm>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xdr:rowOff>
    </xdr:from>
    <xdr:to>
      <xdr:col>4</xdr:col>
      <xdr:colOff>396875</xdr:colOff>
      <xdr:row>76</xdr:row>
      <xdr:rowOff>109220</xdr:rowOff>
    </xdr:to>
    <xdr:sp macro="" textlink="">
      <xdr:nvSpPr>
        <xdr:cNvPr id="380" name="フローチャート : 判断 379"/>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93997</xdr:rowOff>
    </xdr:from>
    <xdr:ext cx="762000" cy="259045"/>
    <xdr:sp macro="" textlink="">
      <xdr:nvSpPr>
        <xdr:cNvPr id="381" name="テキスト ボックス 380"/>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75</xdr:row>
      <xdr:rowOff>8890</xdr:rowOff>
    </xdr:to>
    <xdr:cxnSp macro="">
      <xdr:nvCxnSpPr>
        <xdr:cNvPr id="382" name="直線コネクタ 381"/>
        <xdr:cNvCxnSpPr/>
      </xdr:nvCxnSpPr>
      <xdr:spPr>
        <a:xfrm>
          <a:off x="1320800" y="12829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83" name="フローチャート : 判断 382"/>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84" name="テキスト ボックス 383"/>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5" name="フローチャート : 判断 384"/>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132097</xdr:rowOff>
    </xdr:from>
    <xdr:ext cx="762000" cy="259045"/>
    <xdr:sp macro="" textlink="">
      <xdr:nvSpPr>
        <xdr:cNvPr id="386" name="テキスト ボックス 385"/>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92" name="円/楕円 391"/>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30497</xdr:rowOff>
    </xdr:from>
    <xdr:ext cx="762000" cy="259045"/>
    <xdr:sp macro="" textlink="">
      <xdr:nvSpPr>
        <xdr:cNvPr id="393"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4" name="円/楕円 393"/>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5" name="テキスト ボックス 394"/>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6" name="円/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8" name="円/楕円 397"/>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9" name="テキスト ボックス 398"/>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400" name="円/楕円 399"/>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401" name="テキスト ボックス 400"/>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主に補助費（広域連合負担金等）の増により前年比</a:t>
          </a:r>
          <a:r>
            <a:rPr kumimoji="1" lang="en-US" altLang="ja-JP" sz="1300">
              <a:latin typeface="+mj-ea"/>
              <a:ea typeface="+mj-ea"/>
            </a:rPr>
            <a:t>0.4</a:t>
          </a:r>
          <a:r>
            <a:rPr kumimoji="1" lang="ja-JP" altLang="en-US" sz="1300">
              <a:latin typeface="+mj-ea"/>
              <a:ea typeface="+mj-ea"/>
            </a:rPr>
            <a:t>％増となったが、</a:t>
          </a:r>
          <a:r>
            <a:rPr kumimoji="1" lang="ja-JP" altLang="en-US" sz="1300">
              <a:solidFill>
                <a:schemeClr val="dk1"/>
              </a:solidFill>
              <a:effectLst/>
              <a:latin typeface="+mj-ea"/>
              <a:ea typeface="+mj-ea"/>
              <a:cs typeface="+mn-cs"/>
            </a:rPr>
            <a:t>前年と同様に</a:t>
          </a:r>
          <a:r>
            <a:rPr kumimoji="1" lang="ja-JP" altLang="ja-JP" sz="1300">
              <a:solidFill>
                <a:schemeClr val="dk1"/>
              </a:solidFill>
              <a:effectLst/>
              <a:latin typeface="+mj-ea"/>
              <a:ea typeface="+mj-ea"/>
              <a:cs typeface="+mn-cs"/>
            </a:rPr>
            <a:t>類似団体内では上位であり長野県平均も下回っている</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今後は、人件費、物件費、扶助費など</a:t>
          </a:r>
          <a:r>
            <a:rPr kumimoji="1" lang="ja-JP" altLang="en-US" sz="1300">
              <a:solidFill>
                <a:schemeClr val="dk1"/>
              </a:solidFill>
              <a:effectLst/>
              <a:latin typeface="+mj-ea"/>
              <a:ea typeface="+mj-ea"/>
              <a:cs typeface="+mn-cs"/>
            </a:rPr>
            <a:t>も増加</a:t>
          </a:r>
          <a:r>
            <a:rPr kumimoji="1" lang="ja-JP" altLang="ja-JP" sz="1300">
              <a:solidFill>
                <a:schemeClr val="dk1"/>
              </a:solidFill>
              <a:effectLst/>
              <a:latin typeface="+mj-ea"/>
              <a:ea typeface="+mj-ea"/>
              <a:cs typeface="+mn-cs"/>
            </a:rPr>
            <a:t>が見込まれ、人口増による税収増などの経常一般財源の伸びを上回るものと思われる。経常経費の削減により硬直化の抑制に努めていく。</a:t>
          </a:r>
          <a:endParaRPr kumimoji="1" lang="ja-JP" altLang="en-US"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24130</xdr:rowOff>
    </xdr:to>
    <xdr:cxnSp macro="">
      <xdr:nvCxnSpPr>
        <xdr:cNvPr id="430" name="直線コネクタ 429"/>
        <xdr:cNvCxnSpPr/>
      </xdr:nvCxnSpPr>
      <xdr:spPr>
        <a:xfrm>
          <a:off x="15671800" y="13031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127000</xdr:rowOff>
    </xdr:to>
    <xdr:cxnSp macro="">
      <xdr:nvCxnSpPr>
        <xdr:cNvPr id="433" name="直線コネクタ 432"/>
        <xdr:cNvCxnSpPr/>
      </xdr:nvCxnSpPr>
      <xdr:spPr>
        <a:xfrm flipV="1">
          <a:off x="14782800" y="13031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76</xdr:row>
      <xdr:rowOff>127000</xdr:rowOff>
    </xdr:to>
    <xdr:cxnSp macro="">
      <xdr:nvCxnSpPr>
        <xdr:cNvPr id="436" name="直線コネクタ 435"/>
        <xdr:cNvCxnSpPr/>
      </xdr:nvCxnSpPr>
      <xdr:spPr>
        <a:xfrm>
          <a:off x="13893800" y="129171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121920</xdr:rowOff>
    </xdr:from>
    <xdr:to>
      <xdr:col>21</xdr:col>
      <xdr:colOff>412750</xdr:colOff>
      <xdr:row>78</xdr:row>
      <xdr:rowOff>52070</xdr:rowOff>
    </xdr:to>
    <xdr:sp macro="" textlink="">
      <xdr:nvSpPr>
        <xdr:cNvPr id="437" name="フローチャート : 判断 436"/>
        <xdr:cNvSpPr/>
      </xdr:nvSpPr>
      <xdr:spPr>
        <a:xfrm>
          <a:off x="14732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38" name="テキスト ボックス 437"/>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76</xdr:row>
      <xdr:rowOff>41275</xdr:rowOff>
    </xdr:to>
    <xdr:cxnSp macro="">
      <xdr:nvCxnSpPr>
        <xdr:cNvPr id="439" name="直線コネクタ 438"/>
        <xdr:cNvCxnSpPr/>
      </xdr:nvCxnSpPr>
      <xdr:spPr>
        <a:xfrm flipV="1">
          <a:off x="13004800" y="129171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139064</xdr:rowOff>
    </xdr:from>
    <xdr:to>
      <xdr:col>20</xdr:col>
      <xdr:colOff>209550</xdr:colOff>
      <xdr:row>77</xdr:row>
      <xdr:rowOff>69214</xdr:rowOff>
    </xdr:to>
    <xdr:sp macro="" textlink="">
      <xdr:nvSpPr>
        <xdr:cNvPr id="440" name="フローチャート : 判断 439"/>
        <xdr:cNvSpPr/>
      </xdr:nvSpPr>
      <xdr:spPr>
        <a:xfrm>
          <a:off x="13843000" y="131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53991</xdr:rowOff>
    </xdr:from>
    <xdr:ext cx="762000" cy="259045"/>
    <xdr:sp macro="" textlink="">
      <xdr:nvSpPr>
        <xdr:cNvPr id="441" name="テキスト ボックス 440"/>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42" name="フローチャート : 判断 441"/>
        <xdr:cNvSpPr/>
      </xdr:nvSpPr>
      <xdr:spPr>
        <a:xfrm>
          <a:off x="12954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19702</xdr:rowOff>
    </xdr:from>
    <xdr:ext cx="762000" cy="259045"/>
    <xdr:sp macro="" textlink="">
      <xdr:nvSpPr>
        <xdr:cNvPr id="443" name="テキスト ボックス 442"/>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49" name="円/楕円 448"/>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50"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51" name="円/楕円 450"/>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52" name="テキスト ボックス 45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3" name="円/楕円 452"/>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4" name="テキスト ボックス 45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xdr:rowOff>
    </xdr:from>
    <xdr:to>
      <xdr:col>20</xdr:col>
      <xdr:colOff>209550</xdr:colOff>
      <xdr:row>75</xdr:row>
      <xdr:rowOff>109220</xdr:rowOff>
    </xdr:to>
    <xdr:sp macro="" textlink="">
      <xdr:nvSpPr>
        <xdr:cNvPr id="455" name="円/楕円 454"/>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119397</xdr:rowOff>
    </xdr:from>
    <xdr:ext cx="762000" cy="259045"/>
    <xdr:sp macro="" textlink="">
      <xdr:nvSpPr>
        <xdr:cNvPr id="456" name="テキスト ボックス 455"/>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161925</xdr:rowOff>
    </xdr:from>
    <xdr:to>
      <xdr:col>19</xdr:col>
      <xdr:colOff>6350</xdr:colOff>
      <xdr:row>76</xdr:row>
      <xdr:rowOff>92075</xdr:rowOff>
    </xdr:to>
    <xdr:sp macro="" textlink="">
      <xdr:nvSpPr>
        <xdr:cNvPr id="457" name="円/楕円 456"/>
        <xdr:cNvSpPr/>
      </xdr:nvSpPr>
      <xdr:spPr>
        <a:xfrm>
          <a:off x="12954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102252</xdr:rowOff>
    </xdr:from>
    <xdr:ext cx="762000" cy="259045"/>
    <xdr:sp macro="" textlink="">
      <xdr:nvSpPr>
        <xdr:cNvPr id="458" name="テキスト ボックス 457"/>
        <xdr:cNvSpPr txBox="1"/>
      </xdr:nvSpPr>
      <xdr:spPr>
        <a:xfrm>
          <a:off x="12623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長野県南箕輪村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2440</xdr:rowOff>
    </xdr:from>
    <xdr:to>
      <xdr:col>4</xdr:col>
      <xdr:colOff>1117600</xdr:colOff>
      <xdr:row>17</xdr:row>
      <xdr:rowOff>5085</xdr:rowOff>
    </xdr:to>
    <xdr:cxnSp macro="">
      <xdr:nvCxnSpPr>
        <xdr:cNvPr id="52" name="直線コネクタ 51"/>
        <xdr:cNvCxnSpPr/>
      </xdr:nvCxnSpPr>
      <xdr:spPr bwMode="auto">
        <a:xfrm>
          <a:off x="5003800" y="2964715"/>
          <a:ext cx="6477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161313</xdr:rowOff>
    </xdr:from>
    <xdr:ext cx="762000" cy="259045"/>
    <xdr:sp macro="" textlink="">
      <xdr:nvSpPr>
        <xdr:cNvPr id="53" name="人口1人当たり決算額の推移平均値テキスト130"/>
        <xdr:cNvSpPr txBox="1"/>
      </xdr:nvSpPr>
      <xdr:spPr>
        <a:xfrm>
          <a:off x="5740400" y="295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2440</xdr:rowOff>
    </xdr:from>
    <xdr:to>
      <xdr:col>4</xdr:col>
      <xdr:colOff>469900</xdr:colOff>
      <xdr:row>17</xdr:row>
      <xdr:rowOff>22606</xdr:rowOff>
    </xdr:to>
    <xdr:cxnSp macro="">
      <xdr:nvCxnSpPr>
        <xdr:cNvPr id="55" name="直線コネクタ 54"/>
        <xdr:cNvCxnSpPr/>
      </xdr:nvCxnSpPr>
      <xdr:spPr bwMode="auto">
        <a:xfrm flipV="1">
          <a:off x="4305300" y="2964715"/>
          <a:ext cx="698500" cy="2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22606</xdr:rowOff>
    </xdr:from>
    <xdr:to>
      <xdr:col>3</xdr:col>
      <xdr:colOff>904875</xdr:colOff>
      <xdr:row>17</xdr:row>
      <xdr:rowOff>132824</xdr:rowOff>
    </xdr:to>
    <xdr:cxnSp macro="">
      <xdr:nvCxnSpPr>
        <xdr:cNvPr id="58" name="直線コネクタ 57"/>
        <xdr:cNvCxnSpPr/>
      </xdr:nvCxnSpPr>
      <xdr:spPr bwMode="auto">
        <a:xfrm flipV="1">
          <a:off x="3606800" y="2984881"/>
          <a:ext cx="698500" cy="1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130405</xdr:rowOff>
    </xdr:from>
    <xdr:to>
      <xdr:col>3</xdr:col>
      <xdr:colOff>955675</xdr:colOff>
      <xdr:row>16</xdr:row>
      <xdr:rowOff>60555</xdr:rowOff>
    </xdr:to>
    <xdr:sp macro="" textlink="">
      <xdr:nvSpPr>
        <xdr:cNvPr id="59" name="フローチャート : 判断 58"/>
        <xdr:cNvSpPr/>
      </xdr:nvSpPr>
      <xdr:spPr bwMode="auto">
        <a:xfrm>
          <a:off x="4254500" y="2749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70732</xdr:rowOff>
    </xdr:from>
    <xdr:ext cx="762000" cy="259045"/>
    <xdr:sp macro="" textlink="">
      <xdr:nvSpPr>
        <xdr:cNvPr id="60" name="テキスト ボックス 59"/>
        <xdr:cNvSpPr txBox="1"/>
      </xdr:nvSpPr>
      <xdr:spPr>
        <a:xfrm>
          <a:off x="3924300" y="251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132824</xdr:rowOff>
    </xdr:from>
    <xdr:to>
      <xdr:col>3</xdr:col>
      <xdr:colOff>206375</xdr:colOff>
      <xdr:row>17</xdr:row>
      <xdr:rowOff>169792</xdr:rowOff>
    </xdr:to>
    <xdr:cxnSp macro="">
      <xdr:nvCxnSpPr>
        <xdr:cNvPr id="61" name="直線コネクタ 60"/>
        <xdr:cNvCxnSpPr/>
      </xdr:nvCxnSpPr>
      <xdr:spPr bwMode="auto">
        <a:xfrm flipV="1">
          <a:off x="2908300" y="3095099"/>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87478</xdr:rowOff>
    </xdr:from>
    <xdr:to>
      <xdr:col>3</xdr:col>
      <xdr:colOff>257175</xdr:colOff>
      <xdr:row>17</xdr:row>
      <xdr:rowOff>17628</xdr:rowOff>
    </xdr:to>
    <xdr:sp macro="" textlink="">
      <xdr:nvSpPr>
        <xdr:cNvPr id="62" name="フローチャート : 判断 61"/>
        <xdr:cNvSpPr/>
      </xdr:nvSpPr>
      <xdr:spPr bwMode="auto">
        <a:xfrm>
          <a:off x="3556000" y="2878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27805</xdr:rowOff>
    </xdr:from>
    <xdr:ext cx="762000" cy="259045"/>
    <xdr:sp macro="" textlink="">
      <xdr:nvSpPr>
        <xdr:cNvPr id="63" name="テキスト ボックス 62"/>
        <xdr:cNvSpPr txBox="1"/>
      </xdr:nvSpPr>
      <xdr:spPr>
        <a:xfrm>
          <a:off x="3225800" y="26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77925</xdr:rowOff>
    </xdr:from>
    <xdr:to>
      <xdr:col>2</xdr:col>
      <xdr:colOff>692150</xdr:colOff>
      <xdr:row>17</xdr:row>
      <xdr:rowOff>8075</xdr:rowOff>
    </xdr:to>
    <xdr:sp macro="" textlink="">
      <xdr:nvSpPr>
        <xdr:cNvPr id="64" name="フローチャート : 判断 63"/>
        <xdr:cNvSpPr/>
      </xdr:nvSpPr>
      <xdr:spPr bwMode="auto">
        <a:xfrm>
          <a:off x="2857500" y="28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18252</xdr:rowOff>
    </xdr:from>
    <xdr:ext cx="762000" cy="259045"/>
    <xdr:sp macro="" textlink="">
      <xdr:nvSpPr>
        <xdr:cNvPr id="65" name="テキスト ボックス 64"/>
        <xdr:cNvSpPr txBox="1"/>
      </xdr:nvSpPr>
      <xdr:spPr>
        <a:xfrm>
          <a:off x="2527300" y="26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125735</xdr:rowOff>
    </xdr:from>
    <xdr:to>
      <xdr:col>5</xdr:col>
      <xdr:colOff>34925</xdr:colOff>
      <xdr:row>17</xdr:row>
      <xdr:rowOff>55885</xdr:rowOff>
    </xdr:to>
    <xdr:sp macro="" textlink="">
      <xdr:nvSpPr>
        <xdr:cNvPr id="71" name="円/楕円 70"/>
        <xdr:cNvSpPr/>
      </xdr:nvSpPr>
      <xdr:spPr bwMode="auto">
        <a:xfrm>
          <a:off x="5600700" y="291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142262</xdr:rowOff>
    </xdr:from>
    <xdr:ext cx="762000" cy="259045"/>
    <xdr:sp macro="" textlink="">
      <xdr:nvSpPr>
        <xdr:cNvPr id="72" name="人口1人当たり決算額の推移該当値テキスト130"/>
        <xdr:cNvSpPr txBox="1"/>
      </xdr:nvSpPr>
      <xdr:spPr>
        <a:xfrm>
          <a:off x="5740400" y="276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123090</xdr:rowOff>
    </xdr:from>
    <xdr:to>
      <xdr:col>4</xdr:col>
      <xdr:colOff>520700</xdr:colOff>
      <xdr:row>17</xdr:row>
      <xdr:rowOff>53240</xdr:rowOff>
    </xdr:to>
    <xdr:sp macro="" textlink="">
      <xdr:nvSpPr>
        <xdr:cNvPr id="73" name="円/楕円 72"/>
        <xdr:cNvSpPr/>
      </xdr:nvSpPr>
      <xdr:spPr bwMode="auto">
        <a:xfrm>
          <a:off x="4953000" y="291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63417</xdr:rowOff>
    </xdr:from>
    <xdr:ext cx="736600" cy="259045"/>
    <xdr:sp macro="" textlink="">
      <xdr:nvSpPr>
        <xdr:cNvPr id="74" name="テキスト ボックス 73"/>
        <xdr:cNvSpPr txBox="1"/>
      </xdr:nvSpPr>
      <xdr:spPr>
        <a:xfrm>
          <a:off x="4622800" y="268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143256</xdr:rowOff>
    </xdr:from>
    <xdr:to>
      <xdr:col>3</xdr:col>
      <xdr:colOff>955675</xdr:colOff>
      <xdr:row>17</xdr:row>
      <xdr:rowOff>73406</xdr:rowOff>
    </xdr:to>
    <xdr:sp macro="" textlink="">
      <xdr:nvSpPr>
        <xdr:cNvPr id="75" name="円/楕円 74"/>
        <xdr:cNvSpPr/>
      </xdr:nvSpPr>
      <xdr:spPr bwMode="auto">
        <a:xfrm>
          <a:off x="4254500" y="29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58183</xdr:rowOff>
    </xdr:from>
    <xdr:ext cx="762000" cy="259045"/>
    <xdr:sp macro="" textlink="">
      <xdr:nvSpPr>
        <xdr:cNvPr id="76" name="テキスト ボックス 75"/>
        <xdr:cNvSpPr txBox="1"/>
      </xdr:nvSpPr>
      <xdr:spPr>
        <a:xfrm>
          <a:off x="3924300" y="30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82024</xdr:rowOff>
    </xdr:from>
    <xdr:to>
      <xdr:col>3</xdr:col>
      <xdr:colOff>257175</xdr:colOff>
      <xdr:row>18</xdr:row>
      <xdr:rowOff>12174</xdr:rowOff>
    </xdr:to>
    <xdr:sp macro="" textlink="">
      <xdr:nvSpPr>
        <xdr:cNvPr id="77" name="円/楕円 76"/>
        <xdr:cNvSpPr/>
      </xdr:nvSpPr>
      <xdr:spPr bwMode="auto">
        <a:xfrm>
          <a:off x="3556000" y="304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168401</xdr:rowOff>
    </xdr:from>
    <xdr:ext cx="762000" cy="259045"/>
    <xdr:sp macro="" textlink="">
      <xdr:nvSpPr>
        <xdr:cNvPr id="78" name="テキスト ボックス 77"/>
        <xdr:cNvSpPr txBox="1"/>
      </xdr:nvSpPr>
      <xdr:spPr>
        <a:xfrm>
          <a:off x="3225800" y="3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118992</xdr:rowOff>
    </xdr:from>
    <xdr:to>
      <xdr:col>2</xdr:col>
      <xdr:colOff>692150</xdr:colOff>
      <xdr:row>18</xdr:row>
      <xdr:rowOff>49142</xdr:rowOff>
    </xdr:to>
    <xdr:sp macro="" textlink="">
      <xdr:nvSpPr>
        <xdr:cNvPr id="79" name="円/楕円 78"/>
        <xdr:cNvSpPr/>
      </xdr:nvSpPr>
      <xdr:spPr bwMode="auto">
        <a:xfrm>
          <a:off x="2857500" y="30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33919</xdr:rowOff>
    </xdr:from>
    <xdr:ext cx="762000" cy="259045"/>
    <xdr:sp macro="" textlink="">
      <xdr:nvSpPr>
        <xdr:cNvPr id="80" name="テキスト ボックス 79"/>
        <xdr:cNvSpPr txBox="1"/>
      </xdr:nvSpPr>
      <xdr:spPr>
        <a:xfrm>
          <a:off x="2527300" y="31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85737</xdr:rowOff>
    </xdr:from>
    <xdr:to>
      <xdr:col>4</xdr:col>
      <xdr:colOff>1117600</xdr:colOff>
      <xdr:row>37</xdr:row>
      <xdr:rowOff>99706</xdr:rowOff>
    </xdr:to>
    <xdr:cxnSp macro="">
      <xdr:nvCxnSpPr>
        <xdr:cNvPr id="112" name="直線コネクタ 111"/>
        <xdr:cNvCxnSpPr/>
      </xdr:nvCxnSpPr>
      <xdr:spPr bwMode="auto">
        <a:xfrm>
          <a:off x="5003800" y="7210437"/>
          <a:ext cx="6477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80914</xdr:rowOff>
    </xdr:from>
    <xdr:to>
      <xdr:col>4</xdr:col>
      <xdr:colOff>469900</xdr:colOff>
      <xdr:row>37</xdr:row>
      <xdr:rowOff>85737</xdr:rowOff>
    </xdr:to>
    <xdr:cxnSp macro="">
      <xdr:nvCxnSpPr>
        <xdr:cNvPr id="115" name="直線コネクタ 114"/>
        <xdr:cNvCxnSpPr/>
      </xdr:nvCxnSpPr>
      <xdr:spPr bwMode="auto">
        <a:xfrm>
          <a:off x="4305300" y="7205614"/>
          <a:ext cx="698500" cy="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80914</xdr:rowOff>
    </xdr:from>
    <xdr:to>
      <xdr:col>3</xdr:col>
      <xdr:colOff>904875</xdr:colOff>
      <xdr:row>37</xdr:row>
      <xdr:rowOff>87223</xdr:rowOff>
    </xdr:to>
    <xdr:cxnSp macro="">
      <xdr:nvCxnSpPr>
        <xdr:cNvPr id="118" name="直線コネクタ 117"/>
        <xdr:cNvCxnSpPr/>
      </xdr:nvCxnSpPr>
      <xdr:spPr bwMode="auto">
        <a:xfrm flipV="1">
          <a:off x="3606800" y="7205614"/>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312595</xdr:rowOff>
    </xdr:from>
    <xdr:to>
      <xdr:col>3</xdr:col>
      <xdr:colOff>955675</xdr:colOff>
      <xdr:row>36</xdr:row>
      <xdr:rowOff>71295</xdr:rowOff>
    </xdr:to>
    <xdr:sp macro="" textlink="">
      <xdr:nvSpPr>
        <xdr:cNvPr id="119" name="フローチャート : 判断 118"/>
        <xdr:cNvSpPr/>
      </xdr:nvSpPr>
      <xdr:spPr bwMode="auto">
        <a:xfrm>
          <a:off x="42545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81472</xdr:rowOff>
    </xdr:from>
    <xdr:ext cx="762000" cy="259045"/>
    <xdr:sp macro="" textlink="">
      <xdr:nvSpPr>
        <xdr:cNvPr id="120" name="テキスト ボックス 119"/>
        <xdr:cNvSpPr txBox="1"/>
      </xdr:nvSpPr>
      <xdr:spPr>
        <a:xfrm>
          <a:off x="39243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87223</xdr:rowOff>
    </xdr:from>
    <xdr:to>
      <xdr:col>3</xdr:col>
      <xdr:colOff>206375</xdr:colOff>
      <xdr:row>37</xdr:row>
      <xdr:rowOff>108941</xdr:rowOff>
    </xdr:to>
    <xdr:cxnSp macro="">
      <xdr:nvCxnSpPr>
        <xdr:cNvPr id="121" name="直線コネクタ 120"/>
        <xdr:cNvCxnSpPr/>
      </xdr:nvCxnSpPr>
      <xdr:spPr bwMode="auto">
        <a:xfrm flipV="1">
          <a:off x="2908300" y="7211923"/>
          <a:ext cx="698500" cy="21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250668</xdr:rowOff>
    </xdr:from>
    <xdr:to>
      <xdr:col>3</xdr:col>
      <xdr:colOff>257175</xdr:colOff>
      <xdr:row>36</xdr:row>
      <xdr:rowOff>9368</xdr:rowOff>
    </xdr:to>
    <xdr:sp macro="" textlink="">
      <xdr:nvSpPr>
        <xdr:cNvPr id="122" name="フローチャート : 判断 121"/>
        <xdr:cNvSpPr/>
      </xdr:nvSpPr>
      <xdr:spPr bwMode="auto">
        <a:xfrm>
          <a:off x="35560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19545</xdr:rowOff>
    </xdr:from>
    <xdr:ext cx="762000" cy="259045"/>
    <xdr:sp macro="" textlink="">
      <xdr:nvSpPr>
        <xdr:cNvPr id="123" name="テキスト ボックス 122"/>
        <xdr:cNvSpPr txBox="1"/>
      </xdr:nvSpPr>
      <xdr:spPr>
        <a:xfrm>
          <a:off x="32258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230048</xdr:rowOff>
    </xdr:from>
    <xdr:to>
      <xdr:col>2</xdr:col>
      <xdr:colOff>692150</xdr:colOff>
      <xdr:row>35</xdr:row>
      <xdr:rowOff>331648</xdr:rowOff>
    </xdr:to>
    <xdr:sp macro="" textlink="">
      <xdr:nvSpPr>
        <xdr:cNvPr id="124" name="フローチャート : 判断 123"/>
        <xdr:cNvSpPr/>
      </xdr:nvSpPr>
      <xdr:spPr bwMode="auto">
        <a:xfrm>
          <a:off x="28575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341825</xdr:rowOff>
    </xdr:from>
    <xdr:ext cx="762000" cy="259045"/>
    <xdr:sp macro="" textlink="">
      <xdr:nvSpPr>
        <xdr:cNvPr id="125" name="テキスト ボックス 124"/>
        <xdr:cNvSpPr txBox="1"/>
      </xdr:nvSpPr>
      <xdr:spPr>
        <a:xfrm>
          <a:off x="25273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48906</xdr:rowOff>
    </xdr:from>
    <xdr:to>
      <xdr:col>5</xdr:col>
      <xdr:colOff>34925</xdr:colOff>
      <xdr:row>37</xdr:row>
      <xdr:rowOff>150506</xdr:rowOff>
    </xdr:to>
    <xdr:sp macro="" textlink="">
      <xdr:nvSpPr>
        <xdr:cNvPr id="131" name="円/楕円 130"/>
        <xdr:cNvSpPr/>
      </xdr:nvSpPr>
      <xdr:spPr bwMode="auto">
        <a:xfrm>
          <a:off x="56007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20983</xdr:rowOff>
    </xdr:from>
    <xdr:ext cx="762000" cy="259045"/>
    <xdr:sp macro="" textlink="">
      <xdr:nvSpPr>
        <xdr:cNvPr id="132" name="人口1人当たり決算額の推移該当値テキスト445"/>
        <xdr:cNvSpPr txBox="1"/>
      </xdr:nvSpPr>
      <xdr:spPr>
        <a:xfrm>
          <a:off x="5740400" y="71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34937</xdr:rowOff>
    </xdr:from>
    <xdr:to>
      <xdr:col>4</xdr:col>
      <xdr:colOff>520700</xdr:colOff>
      <xdr:row>37</xdr:row>
      <xdr:rowOff>136537</xdr:rowOff>
    </xdr:to>
    <xdr:sp macro="" textlink="">
      <xdr:nvSpPr>
        <xdr:cNvPr id="133" name="円/楕円 132"/>
        <xdr:cNvSpPr/>
      </xdr:nvSpPr>
      <xdr:spPr bwMode="auto">
        <a:xfrm>
          <a:off x="4953000" y="715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121314</xdr:rowOff>
    </xdr:from>
    <xdr:ext cx="736600" cy="259045"/>
    <xdr:sp macro="" textlink="">
      <xdr:nvSpPr>
        <xdr:cNvPr id="134" name="テキスト ボックス 133"/>
        <xdr:cNvSpPr txBox="1"/>
      </xdr:nvSpPr>
      <xdr:spPr>
        <a:xfrm>
          <a:off x="4622800" y="724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30114</xdr:rowOff>
    </xdr:from>
    <xdr:to>
      <xdr:col>3</xdr:col>
      <xdr:colOff>955675</xdr:colOff>
      <xdr:row>37</xdr:row>
      <xdr:rowOff>131714</xdr:rowOff>
    </xdr:to>
    <xdr:sp macro="" textlink="">
      <xdr:nvSpPr>
        <xdr:cNvPr id="135" name="円/楕円 134"/>
        <xdr:cNvSpPr/>
      </xdr:nvSpPr>
      <xdr:spPr bwMode="auto">
        <a:xfrm>
          <a:off x="4254500" y="715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116491</xdr:rowOff>
    </xdr:from>
    <xdr:ext cx="762000" cy="259045"/>
    <xdr:sp macro="" textlink="">
      <xdr:nvSpPr>
        <xdr:cNvPr id="136" name="テキスト ボックス 135"/>
        <xdr:cNvSpPr txBox="1"/>
      </xdr:nvSpPr>
      <xdr:spPr>
        <a:xfrm>
          <a:off x="3924300" y="72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36423</xdr:rowOff>
    </xdr:from>
    <xdr:to>
      <xdr:col>3</xdr:col>
      <xdr:colOff>257175</xdr:colOff>
      <xdr:row>37</xdr:row>
      <xdr:rowOff>138023</xdr:rowOff>
    </xdr:to>
    <xdr:sp macro="" textlink="">
      <xdr:nvSpPr>
        <xdr:cNvPr id="137" name="円/楕円 136"/>
        <xdr:cNvSpPr/>
      </xdr:nvSpPr>
      <xdr:spPr bwMode="auto">
        <a:xfrm>
          <a:off x="3556000" y="716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122800</xdr:rowOff>
    </xdr:from>
    <xdr:ext cx="762000" cy="259045"/>
    <xdr:sp macro="" textlink="">
      <xdr:nvSpPr>
        <xdr:cNvPr id="138" name="テキスト ボックス 137"/>
        <xdr:cNvSpPr txBox="1"/>
      </xdr:nvSpPr>
      <xdr:spPr>
        <a:xfrm>
          <a:off x="3225800" y="724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58141</xdr:rowOff>
    </xdr:from>
    <xdr:to>
      <xdr:col>2</xdr:col>
      <xdr:colOff>692150</xdr:colOff>
      <xdr:row>37</xdr:row>
      <xdr:rowOff>159741</xdr:rowOff>
    </xdr:to>
    <xdr:sp macro="" textlink="">
      <xdr:nvSpPr>
        <xdr:cNvPr id="139" name="円/楕円 138"/>
        <xdr:cNvSpPr/>
      </xdr:nvSpPr>
      <xdr:spPr bwMode="auto">
        <a:xfrm>
          <a:off x="28575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144518</xdr:rowOff>
    </xdr:from>
    <xdr:ext cx="762000" cy="259045"/>
    <xdr:sp macro="" textlink="">
      <xdr:nvSpPr>
        <xdr:cNvPr id="140" name="テキスト ボックス 139"/>
        <xdr:cNvSpPr txBox="1"/>
      </xdr:nvSpPr>
      <xdr:spPr>
        <a:xfrm>
          <a:off x="25273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170724</xdr:rowOff>
    </xdr:from>
    <xdr:to>
      <xdr:col>6</xdr:col>
      <xdr:colOff>511175</xdr:colOff>
      <xdr:row>37</xdr:row>
      <xdr:rowOff>27229</xdr:rowOff>
    </xdr:to>
    <xdr:cxnSp macro="">
      <xdr:nvCxnSpPr>
        <xdr:cNvPr id="63" name="直線コネクタ 62"/>
        <xdr:cNvCxnSpPr/>
      </xdr:nvCxnSpPr>
      <xdr:spPr>
        <a:xfrm>
          <a:off x="3797300" y="6342924"/>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155196</xdr:rowOff>
    </xdr:from>
    <xdr:to>
      <xdr:col>5</xdr:col>
      <xdr:colOff>358775</xdr:colOff>
      <xdr:row>36</xdr:row>
      <xdr:rowOff>170724</xdr:rowOff>
    </xdr:to>
    <xdr:cxnSp macro="">
      <xdr:nvCxnSpPr>
        <xdr:cNvPr id="66" name="直線コネクタ 65"/>
        <xdr:cNvCxnSpPr/>
      </xdr:nvCxnSpPr>
      <xdr:spPr>
        <a:xfrm>
          <a:off x="2908300" y="632739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155196</xdr:rowOff>
    </xdr:from>
    <xdr:to>
      <xdr:col>4</xdr:col>
      <xdr:colOff>155575</xdr:colOff>
      <xdr:row>37</xdr:row>
      <xdr:rowOff>53926</xdr:rowOff>
    </xdr:to>
    <xdr:cxnSp macro="">
      <xdr:nvCxnSpPr>
        <xdr:cNvPr id="69" name="直線コネクタ 68"/>
        <xdr:cNvCxnSpPr/>
      </xdr:nvCxnSpPr>
      <xdr:spPr>
        <a:xfrm flipV="1">
          <a:off x="2019300" y="632739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150508</xdr:rowOff>
    </xdr:from>
    <xdr:to>
      <xdr:col>4</xdr:col>
      <xdr:colOff>206375</xdr:colOff>
      <xdr:row>35</xdr:row>
      <xdr:rowOff>80658</xdr:rowOff>
    </xdr:to>
    <xdr:sp macro="" textlink="">
      <xdr:nvSpPr>
        <xdr:cNvPr id="70" name="フローチャート : 判断 69"/>
        <xdr:cNvSpPr/>
      </xdr:nvSpPr>
      <xdr:spPr>
        <a:xfrm>
          <a:off x="2857500" y="597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97185</xdr:rowOff>
    </xdr:from>
    <xdr:ext cx="534377" cy="259045"/>
    <xdr:sp macro="" textlink="">
      <xdr:nvSpPr>
        <xdr:cNvPr id="71" name="テキスト ボックス 70"/>
        <xdr:cNvSpPr txBox="1"/>
      </xdr:nvSpPr>
      <xdr:spPr>
        <a:xfrm>
          <a:off x="2641111" y="57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22363</xdr:rowOff>
    </xdr:from>
    <xdr:to>
      <xdr:col>2</xdr:col>
      <xdr:colOff>638175</xdr:colOff>
      <xdr:row>37</xdr:row>
      <xdr:rowOff>53926</xdr:rowOff>
    </xdr:to>
    <xdr:cxnSp macro="">
      <xdr:nvCxnSpPr>
        <xdr:cNvPr id="72" name="直線コネクタ 71"/>
        <xdr:cNvCxnSpPr/>
      </xdr:nvCxnSpPr>
      <xdr:spPr>
        <a:xfrm>
          <a:off x="1130300" y="6366013"/>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75364</xdr:rowOff>
    </xdr:from>
    <xdr:to>
      <xdr:col>3</xdr:col>
      <xdr:colOff>3175</xdr:colOff>
      <xdr:row>36</xdr:row>
      <xdr:rowOff>5514</xdr:rowOff>
    </xdr:to>
    <xdr:sp macro="" textlink="">
      <xdr:nvSpPr>
        <xdr:cNvPr id="73" name="フローチャート : 判断 72"/>
        <xdr:cNvSpPr/>
      </xdr:nvSpPr>
      <xdr:spPr>
        <a:xfrm>
          <a:off x="1968500" y="607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22041</xdr:rowOff>
    </xdr:from>
    <xdr:ext cx="534377" cy="259045"/>
    <xdr:sp macro="" textlink="">
      <xdr:nvSpPr>
        <xdr:cNvPr id="74" name="テキスト ボックス 73"/>
        <xdr:cNvSpPr txBox="1"/>
      </xdr:nvSpPr>
      <xdr:spPr>
        <a:xfrm>
          <a:off x="1752111" y="58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64881</xdr:rowOff>
    </xdr:from>
    <xdr:to>
      <xdr:col>1</xdr:col>
      <xdr:colOff>485775</xdr:colOff>
      <xdr:row>35</xdr:row>
      <xdr:rowOff>166481</xdr:rowOff>
    </xdr:to>
    <xdr:sp macro="" textlink="">
      <xdr:nvSpPr>
        <xdr:cNvPr id="75" name="フローチャート : 判断 74"/>
        <xdr:cNvSpPr/>
      </xdr:nvSpPr>
      <xdr:spPr>
        <a:xfrm>
          <a:off x="1079500" y="60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11558</xdr:rowOff>
    </xdr:from>
    <xdr:ext cx="534377" cy="259045"/>
    <xdr:sp macro="" textlink="">
      <xdr:nvSpPr>
        <xdr:cNvPr id="76" name="テキスト ボックス 75"/>
        <xdr:cNvSpPr txBox="1"/>
      </xdr:nvSpPr>
      <xdr:spPr>
        <a:xfrm>
          <a:off x="863111" y="58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147879</xdr:rowOff>
    </xdr:from>
    <xdr:to>
      <xdr:col>6</xdr:col>
      <xdr:colOff>561975</xdr:colOff>
      <xdr:row>37</xdr:row>
      <xdr:rowOff>78029</xdr:rowOff>
    </xdr:to>
    <xdr:sp macro="" textlink="">
      <xdr:nvSpPr>
        <xdr:cNvPr id="82" name="円/楕円 81"/>
        <xdr:cNvSpPr/>
      </xdr:nvSpPr>
      <xdr:spPr>
        <a:xfrm>
          <a:off x="45847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126306</xdr:rowOff>
    </xdr:from>
    <xdr:ext cx="534377" cy="259045"/>
    <xdr:sp macro="" textlink="">
      <xdr:nvSpPr>
        <xdr:cNvPr id="83" name="人件費該当値テキスト"/>
        <xdr:cNvSpPr txBox="1"/>
      </xdr:nvSpPr>
      <xdr:spPr>
        <a:xfrm>
          <a:off x="4686300" y="62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119924</xdr:rowOff>
    </xdr:from>
    <xdr:to>
      <xdr:col>5</xdr:col>
      <xdr:colOff>409575</xdr:colOff>
      <xdr:row>37</xdr:row>
      <xdr:rowOff>50074</xdr:rowOff>
    </xdr:to>
    <xdr:sp macro="" textlink="">
      <xdr:nvSpPr>
        <xdr:cNvPr id="84" name="円/楕円 83"/>
        <xdr:cNvSpPr/>
      </xdr:nvSpPr>
      <xdr:spPr>
        <a:xfrm>
          <a:off x="3746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41201</xdr:rowOff>
    </xdr:from>
    <xdr:ext cx="534377" cy="259045"/>
    <xdr:sp macro="" textlink="">
      <xdr:nvSpPr>
        <xdr:cNvPr id="85" name="テキスト ボックス 84"/>
        <xdr:cNvSpPr txBox="1"/>
      </xdr:nvSpPr>
      <xdr:spPr>
        <a:xfrm>
          <a:off x="3530111" y="63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104396</xdr:rowOff>
    </xdr:from>
    <xdr:to>
      <xdr:col>4</xdr:col>
      <xdr:colOff>206375</xdr:colOff>
      <xdr:row>37</xdr:row>
      <xdr:rowOff>34546</xdr:rowOff>
    </xdr:to>
    <xdr:sp macro="" textlink="">
      <xdr:nvSpPr>
        <xdr:cNvPr id="86" name="円/楕円 85"/>
        <xdr:cNvSpPr/>
      </xdr:nvSpPr>
      <xdr:spPr>
        <a:xfrm>
          <a:off x="2857500" y="6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25673</xdr:rowOff>
    </xdr:from>
    <xdr:ext cx="534377" cy="259045"/>
    <xdr:sp macro="" textlink="">
      <xdr:nvSpPr>
        <xdr:cNvPr id="87" name="テキスト ボックス 86"/>
        <xdr:cNvSpPr txBox="1"/>
      </xdr:nvSpPr>
      <xdr:spPr>
        <a:xfrm>
          <a:off x="2641111" y="63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3126</xdr:rowOff>
    </xdr:from>
    <xdr:to>
      <xdr:col>3</xdr:col>
      <xdr:colOff>3175</xdr:colOff>
      <xdr:row>37</xdr:row>
      <xdr:rowOff>104726</xdr:rowOff>
    </xdr:to>
    <xdr:sp macro="" textlink="">
      <xdr:nvSpPr>
        <xdr:cNvPr id="88" name="円/楕円 87"/>
        <xdr:cNvSpPr/>
      </xdr:nvSpPr>
      <xdr:spPr>
        <a:xfrm>
          <a:off x="1968500" y="6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95853</xdr:rowOff>
    </xdr:from>
    <xdr:ext cx="534377" cy="259045"/>
    <xdr:sp macro="" textlink="">
      <xdr:nvSpPr>
        <xdr:cNvPr id="89" name="テキスト ボックス 88"/>
        <xdr:cNvSpPr txBox="1"/>
      </xdr:nvSpPr>
      <xdr:spPr>
        <a:xfrm>
          <a:off x="1752111" y="64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143013</xdr:rowOff>
    </xdr:from>
    <xdr:to>
      <xdr:col>1</xdr:col>
      <xdr:colOff>485775</xdr:colOff>
      <xdr:row>37</xdr:row>
      <xdr:rowOff>73163</xdr:rowOff>
    </xdr:to>
    <xdr:sp macro="" textlink="">
      <xdr:nvSpPr>
        <xdr:cNvPr id="90" name="円/楕円 89"/>
        <xdr:cNvSpPr/>
      </xdr:nvSpPr>
      <xdr:spPr>
        <a:xfrm>
          <a:off x="1079500" y="63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64290</xdr:rowOff>
    </xdr:from>
    <xdr:ext cx="534377" cy="259045"/>
    <xdr:sp macro="" textlink="">
      <xdr:nvSpPr>
        <xdr:cNvPr id="91" name="テキスト ボックス 90"/>
        <xdr:cNvSpPr txBox="1"/>
      </xdr:nvSpPr>
      <xdr:spPr>
        <a:xfrm>
          <a:off x="863111" y="64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159100</xdr:rowOff>
    </xdr:from>
    <xdr:to>
      <xdr:col>6</xdr:col>
      <xdr:colOff>511175</xdr:colOff>
      <xdr:row>58</xdr:row>
      <xdr:rowOff>18961</xdr:rowOff>
    </xdr:to>
    <xdr:cxnSp macro="">
      <xdr:nvCxnSpPr>
        <xdr:cNvPr id="121" name="直線コネクタ 120"/>
        <xdr:cNvCxnSpPr/>
      </xdr:nvCxnSpPr>
      <xdr:spPr>
        <a:xfrm flipV="1">
          <a:off x="3797300" y="9931750"/>
          <a:ext cx="8382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18961</xdr:rowOff>
    </xdr:from>
    <xdr:to>
      <xdr:col>5</xdr:col>
      <xdr:colOff>358775</xdr:colOff>
      <xdr:row>58</xdr:row>
      <xdr:rowOff>45204</xdr:rowOff>
    </xdr:to>
    <xdr:cxnSp macro="">
      <xdr:nvCxnSpPr>
        <xdr:cNvPr id="124" name="直線コネクタ 123"/>
        <xdr:cNvCxnSpPr/>
      </xdr:nvCxnSpPr>
      <xdr:spPr>
        <a:xfrm flipV="1">
          <a:off x="2908300" y="9963061"/>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45204</xdr:rowOff>
    </xdr:from>
    <xdr:to>
      <xdr:col>4</xdr:col>
      <xdr:colOff>155575</xdr:colOff>
      <xdr:row>58</xdr:row>
      <xdr:rowOff>72637</xdr:rowOff>
    </xdr:to>
    <xdr:cxnSp macro="">
      <xdr:nvCxnSpPr>
        <xdr:cNvPr id="127" name="直線コネクタ 126"/>
        <xdr:cNvCxnSpPr/>
      </xdr:nvCxnSpPr>
      <xdr:spPr>
        <a:xfrm flipV="1">
          <a:off x="2019300" y="99893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72637</xdr:rowOff>
    </xdr:from>
    <xdr:to>
      <xdr:col>2</xdr:col>
      <xdr:colOff>638175</xdr:colOff>
      <xdr:row>58</xdr:row>
      <xdr:rowOff>96678</xdr:rowOff>
    </xdr:to>
    <xdr:cxnSp macro="">
      <xdr:nvCxnSpPr>
        <xdr:cNvPr id="130" name="直線コネクタ 129"/>
        <xdr:cNvCxnSpPr/>
      </xdr:nvCxnSpPr>
      <xdr:spPr>
        <a:xfrm flipV="1">
          <a:off x="1130300" y="10016737"/>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108300</xdr:rowOff>
    </xdr:from>
    <xdr:to>
      <xdr:col>6</xdr:col>
      <xdr:colOff>561975</xdr:colOff>
      <xdr:row>58</xdr:row>
      <xdr:rowOff>38450</xdr:rowOff>
    </xdr:to>
    <xdr:sp macro="" textlink="">
      <xdr:nvSpPr>
        <xdr:cNvPr id="140" name="円/楕円 139"/>
        <xdr:cNvSpPr/>
      </xdr:nvSpPr>
      <xdr:spPr>
        <a:xfrm>
          <a:off x="4584700" y="98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86727</xdr:rowOff>
    </xdr:from>
    <xdr:ext cx="534377" cy="259045"/>
    <xdr:sp macro="" textlink="">
      <xdr:nvSpPr>
        <xdr:cNvPr id="141" name="物件費該当値テキスト"/>
        <xdr:cNvSpPr txBox="1"/>
      </xdr:nvSpPr>
      <xdr:spPr>
        <a:xfrm>
          <a:off x="4686300" y="98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139611</xdr:rowOff>
    </xdr:from>
    <xdr:to>
      <xdr:col>5</xdr:col>
      <xdr:colOff>409575</xdr:colOff>
      <xdr:row>58</xdr:row>
      <xdr:rowOff>69761</xdr:rowOff>
    </xdr:to>
    <xdr:sp macro="" textlink="">
      <xdr:nvSpPr>
        <xdr:cNvPr id="142" name="円/楕円 141"/>
        <xdr:cNvSpPr/>
      </xdr:nvSpPr>
      <xdr:spPr>
        <a:xfrm>
          <a:off x="3746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86288</xdr:rowOff>
    </xdr:from>
    <xdr:ext cx="534377" cy="259045"/>
    <xdr:sp macro="" textlink="">
      <xdr:nvSpPr>
        <xdr:cNvPr id="143" name="テキスト ボックス 142"/>
        <xdr:cNvSpPr txBox="1"/>
      </xdr:nvSpPr>
      <xdr:spPr>
        <a:xfrm>
          <a:off x="3530111" y="96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165854</xdr:rowOff>
    </xdr:from>
    <xdr:to>
      <xdr:col>4</xdr:col>
      <xdr:colOff>206375</xdr:colOff>
      <xdr:row>58</xdr:row>
      <xdr:rowOff>96004</xdr:rowOff>
    </xdr:to>
    <xdr:sp macro="" textlink="">
      <xdr:nvSpPr>
        <xdr:cNvPr id="144" name="円/楕円 143"/>
        <xdr:cNvSpPr/>
      </xdr:nvSpPr>
      <xdr:spPr>
        <a:xfrm>
          <a:off x="2857500" y="99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87131</xdr:rowOff>
    </xdr:from>
    <xdr:ext cx="534377" cy="259045"/>
    <xdr:sp macro="" textlink="">
      <xdr:nvSpPr>
        <xdr:cNvPr id="145" name="テキスト ボックス 144"/>
        <xdr:cNvSpPr txBox="1"/>
      </xdr:nvSpPr>
      <xdr:spPr>
        <a:xfrm>
          <a:off x="2641111" y="100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21837</xdr:rowOff>
    </xdr:from>
    <xdr:to>
      <xdr:col>3</xdr:col>
      <xdr:colOff>3175</xdr:colOff>
      <xdr:row>58</xdr:row>
      <xdr:rowOff>123437</xdr:rowOff>
    </xdr:to>
    <xdr:sp macro="" textlink="">
      <xdr:nvSpPr>
        <xdr:cNvPr id="146" name="円/楕円 145"/>
        <xdr:cNvSpPr/>
      </xdr:nvSpPr>
      <xdr:spPr>
        <a:xfrm>
          <a:off x="1968500" y="9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114564</xdr:rowOff>
    </xdr:from>
    <xdr:ext cx="534377" cy="259045"/>
    <xdr:sp macro="" textlink="">
      <xdr:nvSpPr>
        <xdr:cNvPr id="147" name="テキスト ボックス 146"/>
        <xdr:cNvSpPr txBox="1"/>
      </xdr:nvSpPr>
      <xdr:spPr>
        <a:xfrm>
          <a:off x="1752111" y="10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45878</xdr:rowOff>
    </xdr:from>
    <xdr:to>
      <xdr:col>1</xdr:col>
      <xdr:colOff>485775</xdr:colOff>
      <xdr:row>58</xdr:row>
      <xdr:rowOff>147478</xdr:rowOff>
    </xdr:to>
    <xdr:sp macro="" textlink="">
      <xdr:nvSpPr>
        <xdr:cNvPr id="148" name="円/楕円 147"/>
        <xdr:cNvSpPr/>
      </xdr:nvSpPr>
      <xdr:spPr>
        <a:xfrm>
          <a:off x="1079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138605</xdr:rowOff>
    </xdr:from>
    <xdr:ext cx="534377" cy="259045"/>
    <xdr:sp macro="" textlink="">
      <xdr:nvSpPr>
        <xdr:cNvPr id="149" name="テキスト ボックス 148"/>
        <xdr:cNvSpPr txBox="1"/>
      </xdr:nvSpPr>
      <xdr:spPr>
        <a:xfrm>
          <a:off x="863111" y="100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168314</xdr:rowOff>
    </xdr:from>
    <xdr:to>
      <xdr:col>6</xdr:col>
      <xdr:colOff>511175</xdr:colOff>
      <xdr:row>79</xdr:row>
      <xdr:rowOff>3950</xdr:rowOff>
    </xdr:to>
    <xdr:cxnSp macro="">
      <xdr:nvCxnSpPr>
        <xdr:cNvPr id="178" name="直線コネクタ 177"/>
        <xdr:cNvCxnSpPr/>
      </xdr:nvCxnSpPr>
      <xdr:spPr>
        <a:xfrm>
          <a:off x="3797300" y="135414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157607</xdr:rowOff>
    </xdr:from>
    <xdr:to>
      <xdr:col>5</xdr:col>
      <xdr:colOff>358775</xdr:colOff>
      <xdr:row>78</xdr:row>
      <xdr:rowOff>168314</xdr:rowOff>
    </xdr:to>
    <xdr:cxnSp macro="">
      <xdr:nvCxnSpPr>
        <xdr:cNvPr id="181" name="直線コネクタ 180"/>
        <xdr:cNvCxnSpPr/>
      </xdr:nvCxnSpPr>
      <xdr:spPr>
        <a:xfrm>
          <a:off x="2908300" y="13530707"/>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157607</xdr:rowOff>
    </xdr:from>
    <xdr:to>
      <xdr:col>4</xdr:col>
      <xdr:colOff>155575</xdr:colOff>
      <xdr:row>78</xdr:row>
      <xdr:rowOff>164731</xdr:rowOff>
    </xdr:to>
    <xdr:cxnSp macro="">
      <xdr:nvCxnSpPr>
        <xdr:cNvPr id="184" name="直線コネクタ 183"/>
        <xdr:cNvCxnSpPr/>
      </xdr:nvCxnSpPr>
      <xdr:spPr>
        <a:xfrm flipV="1">
          <a:off x="2019300" y="1353070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1842</xdr:rowOff>
    </xdr:from>
    <xdr:to>
      <xdr:col>4</xdr:col>
      <xdr:colOff>206375</xdr:colOff>
      <xdr:row>78</xdr:row>
      <xdr:rowOff>103442</xdr:rowOff>
    </xdr:to>
    <xdr:sp macro="" textlink="">
      <xdr:nvSpPr>
        <xdr:cNvPr id="185" name="フローチャート : 判断 184"/>
        <xdr:cNvSpPr/>
      </xdr:nvSpPr>
      <xdr:spPr>
        <a:xfrm>
          <a:off x="2857500" y="133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119969</xdr:rowOff>
    </xdr:from>
    <xdr:ext cx="469744" cy="259045"/>
    <xdr:sp macro="" textlink="">
      <xdr:nvSpPr>
        <xdr:cNvPr id="186" name="テキスト ボックス 185"/>
        <xdr:cNvSpPr txBox="1"/>
      </xdr:nvSpPr>
      <xdr:spPr>
        <a:xfrm>
          <a:off x="2673427" y="131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164731</xdr:rowOff>
    </xdr:from>
    <xdr:to>
      <xdr:col>2</xdr:col>
      <xdr:colOff>638175</xdr:colOff>
      <xdr:row>78</xdr:row>
      <xdr:rowOff>167932</xdr:rowOff>
    </xdr:to>
    <xdr:cxnSp macro="">
      <xdr:nvCxnSpPr>
        <xdr:cNvPr id="187" name="直線コネクタ 186"/>
        <xdr:cNvCxnSpPr/>
      </xdr:nvCxnSpPr>
      <xdr:spPr>
        <a:xfrm flipV="1">
          <a:off x="1130300" y="1353783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14263</xdr:rowOff>
    </xdr:from>
    <xdr:to>
      <xdr:col>3</xdr:col>
      <xdr:colOff>3175</xdr:colOff>
      <xdr:row>78</xdr:row>
      <xdr:rowOff>115863</xdr:rowOff>
    </xdr:to>
    <xdr:sp macro="" textlink="">
      <xdr:nvSpPr>
        <xdr:cNvPr id="188" name="フローチャート : 判断 187"/>
        <xdr:cNvSpPr/>
      </xdr:nvSpPr>
      <xdr:spPr>
        <a:xfrm>
          <a:off x="1968500" y="133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132390</xdr:rowOff>
    </xdr:from>
    <xdr:ext cx="469744" cy="259045"/>
    <xdr:sp macro="" textlink="">
      <xdr:nvSpPr>
        <xdr:cNvPr id="189" name="テキスト ボックス 188"/>
        <xdr:cNvSpPr txBox="1"/>
      </xdr:nvSpPr>
      <xdr:spPr>
        <a:xfrm>
          <a:off x="1784427" y="131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34341</xdr:rowOff>
    </xdr:from>
    <xdr:to>
      <xdr:col>1</xdr:col>
      <xdr:colOff>485775</xdr:colOff>
      <xdr:row>78</xdr:row>
      <xdr:rowOff>135941</xdr:rowOff>
    </xdr:to>
    <xdr:sp macro="" textlink="">
      <xdr:nvSpPr>
        <xdr:cNvPr id="190" name="フローチャート : 判断 189"/>
        <xdr:cNvSpPr/>
      </xdr:nvSpPr>
      <xdr:spPr>
        <a:xfrm>
          <a:off x="107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152468</xdr:rowOff>
    </xdr:from>
    <xdr:ext cx="469744" cy="259045"/>
    <xdr:sp macro="" textlink="">
      <xdr:nvSpPr>
        <xdr:cNvPr id="191" name="テキスト ボックス 190"/>
        <xdr:cNvSpPr txBox="1"/>
      </xdr:nvSpPr>
      <xdr:spPr>
        <a:xfrm>
          <a:off x="895427"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124600</xdr:rowOff>
    </xdr:from>
    <xdr:to>
      <xdr:col>6</xdr:col>
      <xdr:colOff>561975</xdr:colOff>
      <xdr:row>79</xdr:row>
      <xdr:rowOff>54750</xdr:rowOff>
    </xdr:to>
    <xdr:sp macro="" textlink="">
      <xdr:nvSpPr>
        <xdr:cNvPr id="197" name="円/楕円 196"/>
        <xdr:cNvSpPr/>
      </xdr:nvSpPr>
      <xdr:spPr>
        <a:xfrm>
          <a:off x="45847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39527</xdr:rowOff>
    </xdr:from>
    <xdr:ext cx="469744" cy="259045"/>
    <xdr:sp macro="" textlink="">
      <xdr:nvSpPr>
        <xdr:cNvPr id="198" name="維持補修費該当値テキスト"/>
        <xdr:cNvSpPr txBox="1"/>
      </xdr:nvSpPr>
      <xdr:spPr>
        <a:xfrm>
          <a:off x="4686300" y="134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117514</xdr:rowOff>
    </xdr:from>
    <xdr:to>
      <xdr:col>5</xdr:col>
      <xdr:colOff>409575</xdr:colOff>
      <xdr:row>79</xdr:row>
      <xdr:rowOff>47664</xdr:rowOff>
    </xdr:to>
    <xdr:sp macro="" textlink="">
      <xdr:nvSpPr>
        <xdr:cNvPr id="199" name="円/楕円 198"/>
        <xdr:cNvSpPr/>
      </xdr:nvSpPr>
      <xdr:spPr>
        <a:xfrm>
          <a:off x="3746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38791</xdr:rowOff>
    </xdr:from>
    <xdr:ext cx="469744" cy="259045"/>
    <xdr:sp macro="" textlink="">
      <xdr:nvSpPr>
        <xdr:cNvPr id="200" name="テキスト ボックス 199"/>
        <xdr:cNvSpPr txBox="1"/>
      </xdr:nvSpPr>
      <xdr:spPr>
        <a:xfrm>
          <a:off x="3562427"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106807</xdr:rowOff>
    </xdr:from>
    <xdr:to>
      <xdr:col>4</xdr:col>
      <xdr:colOff>206375</xdr:colOff>
      <xdr:row>79</xdr:row>
      <xdr:rowOff>36957</xdr:rowOff>
    </xdr:to>
    <xdr:sp macro="" textlink="">
      <xdr:nvSpPr>
        <xdr:cNvPr id="201" name="円/楕円 200"/>
        <xdr:cNvSpPr/>
      </xdr:nvSpPr>
      <xdr:spPr>
        <a:xfrm>
          <a:off x="2857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28084</xdr:rowOff>
    </xdr:from>
    <xdr:ext cx="469744" cy="259045"/>
    <xdr:sp macro="" textlink="">
      <xdr:nvSpPr>
        <xdr:cNvPr id="202" name="テキスト ボックス 201"/>
        <xdr:cNvSpPr txBox="1"/>
      </xdr:nvSpPr>
      <xdr:spPr>
        <a:xfrm>
          <a:off x="2673427"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113931</xdr:rowOff>
    </xdr:from>
    <xdr:to>
      <xdr:col>3</xdr:col>
      <xdr:colOff>3175</xdr:colOff>
      <xdr:row>79</xdr:row>
      <xdr:rowOff>44081</xdr:rowOff>
    </xdr:to>
    <xdr:sp macro="" textlink="">
      <xdr:nvSpPr>
        <xdr:cNvPr id="203" name="円/楕円 202"/>
        <xdr:cNvSpPr/>
      </xdr:nvSpPr>
      <xdr:spPr>
        <a:xfrm>
          <a:off x="1968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35208</xdr:rowOff>
    </xdr:from>
    <xdr:ext cx="469744" cy="259045"/>
    <xdr:sp macro="" textlink="">
      <xdr:nvSpPr>
        <xdr:cNvPr id="204" name="テキスト ボックス 203"/>
        <xdr:cNvSpPr txBox="1"/>
      </xdr:nvSpPr>
      <xdr:spPr>
        <a:xfrm>
          <a:off x="1784427"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117132</xdr:rowOff>
    </xdr:from>
    <xdr:to>
      <xdr:col>1</xdr:col>
      <xdr:colOff>485775</xdr:colOff>
      <xdr:row>79</xdr:row>
      <xdr:rowOff>47282</xdr:rowOff>
    </xdr:to>
    <xdr:sp macro="" textlink="">
      <xdr:nvSpPr>
        <xdr:cNvPr id="205" name="円/楕円 204"/>
        <xdr:cNvSpPr/>
      </xdr:nvSpPr>
      <xdr:spPr>
        <a:xfrm>
          <a:off x="1079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38409</xdr:rowOff>
    </xdr:from>
    <xdr:ext cx="469744" cy="259045"/>
    <xdr:sp macro="" textlink="">
      <xdr:nvSpPr>
        <xdr:cNvPr id="206" name="テキスト ボックス 205"/>
        <xdr:cNvSpPr txBox="1"/>
      </xdr:nvSpPr>
      <xdr:spPr>
        <a:xfrm>
          <a:off x="895427"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54752</xdr:rowOff>
    </xdr:from>
    <xdr:to>
      <xdr:col>6</xdr:col>
      <xdr:colOff>511175</xdr:colOff>
      <xdr:row>97</xdr:row>
      <xdr:rowOff>80812</xdr:rowOff>
    </xdr:to>
    <xdr:cxnSp macro="">
      <xdr:nvCxnSpPr>
        <xdr:cNvPr id="234" name="直線コネクタ 233"/>
        <xdr:cNvCxnSpPr/>
      </xdr:nvCxnSpPr>
      <xdr:spPr>
        <a:xfrm flipV="1">
          <a:off x="3797300" y="1668540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76423</xdr:rowOff>
    </xdr:from>
    <xdr:to>
      <xdr:col>5</xdr:col>
      <xdr:colOff>358775</xdr:colOff>
      <xdr:row>97</xdr:row>
      <xdr:rowOff>80812</xdr:rowOff>
    </xdr:to>
    <xdr:cxnSp macro="">
      <xdr:nvCxnSpPr>
        <xdr:cNvPr id="237" name="直線コネクタ 236"/>
        <xdr:cNvCxnSpPr/>
      </xdr:nvCxnSpPr>
      <xdr:spPr>
        <a:xfrm>
          <a:off x="2908300" y="1670707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76423</xdr:rowOff>
    </xdr:from>
    <xdr:to>
      <xdr:col>4</xdr:col>
      <xdr:colOff>155575</xdr:colOff>
      <xdr:row>98</xdr:row>
      <xdr:rowOff>29561</xdr:rowOff>
    </xdr:to>
    <xdr:cxnSp macro="">
      <xdr:nvCxnSpPr>
        <xdr:cNvPr id="240" name="直線コネクタ 239"/>
        <xdr:cNvCxnSpPr/>
      </xdr:nvCxnSpPr>
      <xdr:spPr>
        <a:xfrm flipV="1">
          <a:off x="2019300" y="16707073"/>
          <a:ext cx="889000" cy="1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143101</xdr:rowOff>
    </xdr:from>
    <xdr:to>
      <xdr:col>4</xdr:col>
      <xdr:colOff>206375</xdr:colOff>
      <xdr:row>97</xdr:row>
      <xdr:rowOff>73251</xdr:rowOff>
    </xdr:to>
    <xdr:sp macro="" textlink="">
      <xdr:nvSpPr>
        <xdr:cNvPr id="241" name="フローチャート : 判断 240"/>
        <xdr:cNvSpPr/>
      </xdr:nvSpPr>
      <xdr:spPr>
        <a:xfrm>
          <a:off x="2857500" y="1660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89778</xdr:rowOff>
    </xdr:from>
    <xdr:ext cx="534377" cy="259045"/>
    <xdr:sp macro="" textlink="">
      <xdr:nvSpPr>
        <xdr:cNvPr id="242" name="テキスト ボックス 241"/>
        <xdr:cNvSpPr txBox="1"/>
      </xdr:nvSpPr>
      <xdr:spPr>
        <a:xfrm>
          <a:off x="2641111" y="16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19296</xdr:rowOff>
    </xdr:from>
    <xdr:to>
      <xdr:col>2</xdr:col>
      <xdr:colOff>638175</xdr:colOff>
      <xdr:row>98</xdr:row>
      <xdr:rowOff>29561</xdr:rowOff>
    </xdr:to>
    <xdr:cxnSp macro="">
      <xdr:nvCxnSpPr>
        <xdr:cNvPr id="243" name="直線コネクタ 242"/>
        <xdr:cNvCxnSpPr/>
      </xdr:nvCxnSpPr>
      <xdr:spPr>
        <a:xfrm>
          <a:off x="1130300" y="16821396"/>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102868</xdr:rowOff>
    </xdr:from>
    <xdr:to>
      <xdr:col>3</xdr:col>
      <xdr:colOff>3175</xdr:colOff>
      <xdr:row>98</xdr:row>
      <xdr:rowOff>33018</xdr:rowOff>
    </xdr:to>
    <xdr:sp macro="" textlink="">
      <xdr:nvSpPr>
        <xdr:cNvPr id="244" name="フローチャート : 判断 243"/>
        <xdr:cNvSpPr/>
      </xdr:nvSpPr>
      <xdr:spPr>
        <a:xfrm>
          <a:off x="1968500" y="167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49545</xdr:rowOff>
    </xdr:from>
    <xdr:ext cx="534377" cy="259045"/>
    <xdr:sp macro="" textlink="">
      <xdr:nvSpPr>
        <xdr:cNvPr id="245" name="テキスト ボックス 244"/>
        <xdr:cNvSpPr txBox="1"/>
      </xdr:nvSpPr>
      <xdr:spPr>
        <a:xfrm>
          <a:off x="1752111" y="165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115441</xdr:rowOff>
    </xdr:from>
    <xdr:to>
      <xdr:col>1</xdr:col>
      <xdr:colOff>485775</xdr:colOff>
      <xdr:row>98</xdr:row>
      <xdr:rowOff>45591</xdr:rowOff>
    </xdr:to>
    <xdr:sp macro="" textlink="">
      <xdr:nvSpPr>
        <xdr:cNvPr id="246" name="フローチャート : 判断 245"/>
        <xdr:cNvSpPr/>
      </xdr:nvSpPr>
      <xdr:spPr>
        <a:xfrm>
          <a:off x="1079500" y="167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62118</xdr:rowOff>
    </xdr:from>
    <xdr:ext cx="534377" cy="259045"/>
    <xdr:sp macro="" textlink="">
      <xdr:nvSpPr>
        <xdr:cNvPr id="247" name="テキスト ボックス 246"/>
        <xdr:cNvSpPr txBox="1"/>
      </xdr:nvSpPr>
      <xdr:spPr>
        <a:xfrm>
          <a:off x="863111" y="165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3952</xdr:rowOff>
    </xdr:from>
    <xdr:to>
      <xdr:col>6</xdr:col>
      <xdr:colOff>561975</xdr:colOff>
      <xdr:row>97</xdr:row>
      <xdr:rowOff>105552</xdr:rowOff>
    </xdr:to>
    <xdr:sp macro="" textlink="">
      <xdr:nvSpPr>
        <xdr:cNvPr id="253" name="円/楕円 252"/>
        <xdr:cNvSpPr/>
      </xdr:nvSpPr>
      <xdr:spPr>
        <a:xfrm>
          <a:off x="45847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153829</xdr:rowOff>
    </xdr:from>
    <xdr:ext cx="534377" cy="259045"/>
    <xdr:sp macro="" textlink="">
      <xdr:nvSpPr>
        <xdr:cNvPr id="254" name="扶助費該当値テキスト"/>
        <xdr:cNvSpPr txBox="1"/>
      </xdr:nvSpPr>
      <xdr:spPr>
        <a:xfrm>
          <a:off x="4686300"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30012</xdr:rowOff>
    </xdr:from>
    <xdr:to>
      <xdr:col>5</xdr:col>
      <xdr:colOff>409575</xdr:colOff>
      <xdr:row>97</xdr:row>
      <xdr:rowOff>131612</xdr:rowOff>
    </xdr:to>
    <xdr:sp macro="" textlink="">
      <xdr:nvSpPr>
        <xdr:cNvPr id="255" name="円/楕円 254"/>
        <xdr:cNvSpPr/>
      </xdr:nvSpPr>
      <xdr:spPr>
        <a:xfrm>
          <a:off x="3746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122739</xdr:rowOff>
    </xdr:from>
    <xdr:ext cx="534377" cy="259045"/>
    <xdr:sp macro="" textlink="">
      <xdr:nvSpPr>
        <xdr:cNvPr id="256" name="テキスト ボックス 255"/>
        <xdr:cNvSpPr txBox="1"/>
      </xdr:nvSpPr>
      <xdr:spPr>
        <a:xfrm>
          <a:off x="3530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25623</xdr:rowOff>
    </xdr:from>
    <xdr:to>
      <xdr:col>4</xdr:col>
      <xdr:colOff>206375</xdr:colOff>
      <xdr:row>97</xdr:row>
      <xdr:rowOff>127223</xdr:rowOff>
    </xdr:to>
    <xdr:sp macro="" textlink="">
      <xdr:nvSpPr>
        <xdr:cNvPr id="257" name="円/楕円 256"/>
        <xdr:cNvSpPr/>
      </xdr:nvSpPr>
      <xdr:spPr>
        <a:xfrm>
          <a:off x="2857500" y="166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118350</xdr:rowOff>
    </xdr:from>
    <xdr:ext cx="534377" cy="259045"/>
    <xdr:sp macro="" textlink="">
      <xdr:nvSpPr>
        <xdr:cNvPr id="258" name="テキスト ボックス 257"/>
        <xdr:cNvSpPr txBox="1"/>
      </xdr:nvSpPr>
      <xdr:spPr>
        <a:xfrm>
          <a:off x="2641111" y="167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150211</xdr:rowOff>
    </xdr:from>
    <xdr:to>
      <xdr:col>3</xdr:col>
      <xdr:colOff>3175</xdr:colOff>
      <xdr:row>98</xdr:row>
      <xdr:rowOff>80361</xdr:rowOff>
    </xdr:to>
    <xdr:sp macro="" textlink="">
      <xdr:nvSpPr>
        <xdr:cNvPr id="259" name="円/楕円 258"/>
        <xdr:cNvSpPr/>
      </xdr:nvSpPr>
      <xdr:spPr>
        <a:xfrm>
          <a:off x="19685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71488</xdr:rowOff>
    </xdr:from>
    <xdr:ext cx="534377" cy="259045"/>
    <xdr:sp macro="" textlink="">
      <xdr:nvSpPr>
        <xdr:cNvPr id="260" name="テキスト ボックス 259"/>
        <xdr:cNvSpPr txBox="1"/>
      </xdr:nvSpPr>
      <xdr:spPr>
        <a:xfrm>
          <a:off x="1752111" y="168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139946</xdr:rowOff>
    </xdr:from>
    <xdr:to>
      <xdr:col>1</xdr:col>
      <xdr:colOff>485775</xdr:colOff>
      <xdr:row>98</xdr:row>
      <xdr:rowOff>70096</xdr:rowOff>
    </xdr:to>
    <xdr:sp macro="" textlink="">
      <xdr:nvSpPr>
        <xdr:cNvPr id="261" name="円/楕円 260"/>
        <xdr:cNvSpPr/>
      </xdr:nvSpPr>
      <xdr:spPr>
        <a:xfrm>
          <a:off x="1079500" y="167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61223</xdr:rowOff>
    </xdr:from>
    <xdr:ext cx="534377" cy="259045"/>
    <xdr:sp macro="" textlink="">
      <xdr:nvSpPr>
        <xdr:cNvPr id="262" name="テキスト ボックス 261"/>
        <xdr:cNvSpPr txBox="1"/>
      </xdr:nvSpPr>
      <xdr:spPr>
        <a:xfrm>
          <a:off x="863111" y="168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95700</xdr:rowOff>
    </xdr:from>
    <xdr:to>
      <xdr:col>15</xdr:col>
      <xdr:colOff>180975</xdr:colOff>
      <xdr:row>38</xdr:row>
      <xdr:rowOff>113607</xdr:rowOff>
    </xdr:to>
    <xdr:cxnSp macro="">
      <xdr:nvCxnSpPr>
        <xdr:cNvPr id="294" name="直線コネクタ 293"/>
        <xdr:cNvCxnSpPr/>
      </xdr:nvCxnSpPr>
      <xdr:spPr>
        <a:xfrm flipV="1">
          <a:off x="9639300" y="6610800"/>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88330</xdr:rowOff>
    </xdr:from>
    <xdr:to>
      <xdr:col>14</xdr:col>
      <xdr:colOff>28575</xdr:colOff>
      <xdr:row>38</xdr:row>
      <xdr:rowOff>113607</xdr:rowOff>
    </xdr:to>
    <xdr:cxnSp macro="">
      <xdr:nvCxnSpPr>
        <xdr:cNvPr id="297" name="直線コネクタ 296"/>
        <xdr:cNvCxnSpPr/>
      </xdr:nvCxnSpPr>
      <xdr:spPr>
        <a:xfrm>
          <a:off x="8750300" y="6431980"/>
          <a:ext cx="889000" cy="19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88330</xdr:rowOff>
    </xdr:from>
    <xdr:to>
      <xdr:col>12</xdr:col>
      <xdr:colOff>511175</xdr:colOff>
      <xdr:row>38</xdr:row>
      <xdr:rowOff>127127</xdr:rowOff>
    </xdr:to>
    <xdr:cxnSp macro="">
      <xdr:nvCxnSpPr>
        <xdr:cNvPr id="300" name="直線コネクタ 299"/>
        <xdr:cNvCxnSpPr/>
      </xdr:nvCxnSpPr>
      <xdr:spPr>
        <a:xfrm flipV="1">
          <a:off x="7861300" y="6431980"/>
          <a:ext cx="8890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35854</xdr:rowOff>
    </xdr:from>
    <xdr:to>
      <xdr:col>12</xdr:col>
      <xdr:colOff>561975</xdr:colOff>
      <xdr:row>36</xdr:row>
      <xdr:rowOff>137454</xdr:rowOff>
    </xdr:to>
    <xdr:sp macro="" textlink="">
      <xdr:nvSpPr>
        <xdr:cNvPr id="301" name="フローチャート : 判断 300"/>
        <xdr:cNvSpPr/>
      </xdr:nvSpPr>
      <xdr:spPr>
        <a:xfrm>
          <a:off x="8699500" y="62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153981</xdr:rowOff>
    </xdr:from>
    <xdr:ext cx="534377" cy="259045"/>
    <xdr:sp macro="" textlink="">
      <xdr:nvSpPr>
        <xdr:cNvPr id="302" name="テキスト ボックス 301"/>
        <xdr:cNvSpPr txBox="1"/>
      </xdr:nvSpPr>
      <xdr:spPr>
        <a:xfrm>
          <a:off x="8483111" y="59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127127</xdr:rowOff>
    </xdr:from>
    <xdr:to>
      <xdr:col>11</xdr:col>
      <xdr:colOff>307975</xdr:colOff>
      <xdr:row>39</xdr:row>
      <xdr:rowOff>17530</xdr:rowOff>
    </xdr:to>
    <xdr:cxnSp macro="">
      <xdr:nvCxnSpPr>
        <xdr:cNvPr id="303" name="直線コネクタ 302"/>
        <xdr:cNvCxnSpPr/>
      </xdr:nvCxnSpPr>
      <xdr:spPr>
        <a:xfrm flipV="1">
          <a:off x="6972300" y="6642227"/>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15998</xdr:rowOff>
    </xdr:from>
    <xdr:to>
      <xdr:col>11</xdr:col>
      <xdr:colOff>358775</xdr:colOff>
      <xdr:row>37</xdr:row>
      <xdr:rowOff>117598</xdr:rowOff>
    </xdr:to>
    <xdr:sp macro="" textlink="">
      <xdr:nvSpPr>
        <xdr:cNvPr id="304" name="フローチャート : 判断 303"/>
        <xdr:cNvSpPr/>
      </xdr:nvSpPr>
      <xdr:spPr>
        <a:xfrm>
          <a:off x="7810500" y="635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134125</xdr:rowOff>
    </xdr:from>
    <xdr:ext cx="534377" cy="259045"/>
    <xdr:sp macro="" textlink="">
      <xdr:nvSpPr>
        <xdr:cNvPr id="305" name="テキスト ボックス 304"/>
        <xdr:cNvSpPr txBox="1"/>
      </xdr:nvSpPr>
      <xdr:spPr>
        <a:xfrm>
          <a:off x="7594111" y="61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41373</xdr:rowOff>
    </xdr:from>
    <xdr:to>
      <xdr:col>10</xdr:col>
      <xdr:colOff>155575</xdr:colOff>
      <xdr:row>37</xdr:row>
      <xdr:rowOff>142973</xdr:rowOff>
    </xdr:to>
    <xdr:sp macro="" textlink="">
      <xdr:nvSpPr>
        <xdr:cNvPr id="306" name="フローチャート : 判断 305"/>
        <xdr:cNvSpPr/>
      </xdr:nvSpPr>
      <xdr:spPr>
        <a:xfrm>
          <a:off x="6921500" y="638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159500</xdr:rowOff>
    </xdr:from>
    <xdr:ext cx="534377" cy="259045"/>
    <xdr:sp macro="" textlink="">
      <xdr:nvSpPr>
        <xdr:cNvPr id="307" name="テキスト ボックス 306"/>
        <xdr:cNvSpPr txBox="1"/>
      </xdr:nvSpPr>
      <xdr:spPr>
        <a:xfrm>
          <a:off x="6705111" y="61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44900</xdr:rowOff>
    </xdr:from>
    <xdr:to>
      <xdr:col>15</xdr:col>
      <xdr:colOff>231775</xdr:colOff>
      <xdr:row>38</xdr:row>
      <xdr:rowOff>146500</xdr:rowOff>
    </xdr:to>
    <xdr:sp macro="" textlink="">
      <xdr:nvSpPr>
        <xdr:cNvPr id="313" name="円/楕円 312"/>
        <xdr:cNvSpPr/>
      </xdr:nvSpPr>
      <xdr:spPr>
        <a:xfrm>
          <a:off x="10426700" y="65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23327</xdr:rowOff>
    </xdr:from>
    <xdr:ext cx="534377" cy="259045"/>
    <xdr:sp macro="" textlink="">
      <xdr:nvSpPr>
        <xdr:cNvPr id="314" name="補助費等該当値テキスト"/>
        <xdr:cNvSpPr txBox="1"/>
      </xdr:nvSpPr>
      <xdr:spPr>
        <a:xfrm>
          <a:off x="10528300" y="65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62807</xdr:rowOff>
    </xdr:from>
    <xdr:to>
      <xdr:col>14</xdr:col>
      <xdr:colOff>79375</xdr:colOff>
      <xdr:row>38</xdr:row>
      <xdr:rowOff>164407</xdr:rowOff>
    </xdr:to>
    <xdr:sp macro="" textlink="">
      <xdr:nvSpPr>
        <xdr:cNvPr id="315" name="円/楕円 314"/>
        <xdr:cNvSpPr/>
      </xdr:nvSpPr>
      <xdr:spPr>
        <a:xfrm>
          <a:off x="9588500" y="65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155534</xdr:rowOff>
    </xdr:from>
    <xdr:ext cx="534377" cy="259045"/>
    <xdr:sp macro="" textlink="">
      <xdr:nvSpPr>
        <xdr:cNvPr id="316" name="テキスト ボックス 315"/>
        <xdr:cNvSpPr txBox="1"/>
      </xdr:nvSpPr>
      <xdr:spPr>
        <a:xfrm>
          <a:off x="9372111" y="66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37530</xdr:rowOff>
    </xdr:from>
    <xdr:to>
      <xdr:col>12</xdr:col>
      <xdr:colOff>561975</xdr:colOff>
      <xdr:row>37</xdr:row>
      <xdr:rowOff>139130</xdr:rowOff>
    </xdr:to>
    <xdr:sp macro="" textlink="">
      <xdr:nvSpPr>
        <xdr:cNvPr id="317" name="円/楕円 316"/>
        <xdr:cNvSpPr/>
      </xdr:nvSpPr>
      <xdr:spPr>
        <a:xfrm>
          <a:off x="8699500" y="6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130257</xdr:rowOff>
    </xdr:from>
    <xdr:ext cx="534377" cy="259045"/>
    <xdr:sp macro="" textlink="">
      <xdr:nvSpPr>
        <xdr:cNvPr id="318" name="テキスト ボックス 317"/>
        <xdr:cNvSpPr txBox="1"/>
      </xdr:nvSpPr>
      <xdr:spPr>
        <a:xfrm>
          <a:off x="8483111" y="6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76327</xdr:rowOff>
    </xdr:from>
    <xdr:to>
      <xdr:col>11</xdr:col>
      <xdr:colOff>358775</xdr:colOff>
      <xdr:row>39</xdr:row>
      <xdr:rowOff>6477</xdr:rowOff>
    </xdr:to>
    <xdr:sp macro="" textlink="">
      <xdr:nvSpPr>
        <xdr:cNvPr id="319" name="円/楕円 318"/>
        <xdr:cNvSpPr/>
      </xdr:nvSpPr>
      <xdr:spPr>
        <a:xfrm>
          <a:off x="7810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169054</xdr:rowOff>
    </xdr:from>
    <xdr:ext cx="534377" cy="259045"/>
    <xdr:sp macro="" textlink="">
      <xdr:nvSpPr>
        <xdr:cNvPr id="320" name="テキスト ボックス 319"/>
        <xdr:cNvSpPr txBox="1"/>
      </xdr:nvSpPr>
      <xdr:spPr>
        <a:xfrm>
          <a:off x="7594111" y="66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138180</xdr:rowOff>
    </xdr:from>
    <xdr:to>
      <xdr:col>10</xdr:col>
      <xdr:colOff>155575</xdr:colOff>
      <xdr:row>39</xdr:row>
      <xdr:rowOff>68330</xdr:rowOff>
    </xdr:to>
    <xdr:sp macro="" textlink="">
      <xdr:nvSpPr>
        <xdr:cNvPr id="321" name="円/楕円 320"/>
        <xdr:cNvSpPr/>
      </xdr:nvSpPr>
      <xdr:spPr>
        <a:xfrm>
          <a:off x="6921500" y="66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59457</xdr:rowOff>
    </xdr:from>
    <xdr:ext cx="534377" cy="259045"/>
    <xdr:sp macro="" textlink="">
      <xdr:nvSpPr>
        <xdr:cNvPr id="322" name="テキスト ボックス 321"/>
        <xdr:cNvSpPr txBox="1"/>
      </xdr:nvSpPr>
      <xdr:spPr>
        <a:xfrm>
          <a:off x="6705111" y="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10437</xdr:rowOff>
    </xdr:from>
    <xdr:to>
      <xdr:col>15</xdr:col>
      <xdr:colOff>180975</xdr:colOff>
      <xdr:row>59</xdr:row>
      <xdr:rowOff>20520</xdr:rowOff>
    </xdr:to>
    <xdr:cxnSp macro="">
      <xdr:nvCxnSpPr>
        <xdr:cNvPr id="353" name="直線コネクタ 352"/>
        <xdr:cNvCxnSpPr/>
      </xdr:nvCxnSpPr>
      <xdr:spPr>
        <a:xfrm flipV="1">
          <a:off x="9639300" y="10125987"/>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20520</xdr:rowOff>
    </xdr:from>
    <xdr:to>
      <xdr:col>14</xdr:col>
      <xdr:colOff>28575</xdr:colOff>
      <xdr:row>59</xdr:row>
      <xdr:rowOff>49157</xdr:rowOff>
    </xdr:to>
    <xdr:cxnSp macro="">
      <xdr:nvCxnSpPr>
        <xdr:cNvPr id="356" name="直線コネクタ 355"/>
        <xdr:cNvCxnSpPr/>
      </xdr:nvCxnSpPr>
      <xdr:spPr>
        <a:xfrm flipV="1">
          <a:off x="8750300" y="10136070"/>
          <a:ext cx="889000" cy="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32464</xdr:rowOff>
    </xdr:from>
    <xdr:to>
      <xdr:col>12</xdr:col>
      <xdr:colOff>511175</xdr:colOff>
      <xdr:row>59</xdr:row>
      <xdr:rowOff>49157</xdr:rowOff>
    </xdr:to>
    <xdr:cxnSp macro="">
      <xdr:nvCxnSpPr>
        <xdr:cNvPr id="359" name="直線コネクタ 358"/>
        <xdr:cNvCxnSpPr/>
      </xdr:nvCxnSpPr>
      <xdr:spPr>
        <a:xfrm>
          <a:off x="7861300" y="10148014"/>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46920</xdr:rowOff>
    </xdr:from>
    <xdr:to>
      <xdr:col>12</xdr:col>
      <xdr:colOff>561975</xdr:colOff>
      <xdr:row>58</xdr:row>
      <xdr:rowOff>148520</xdr:rowOff>
    </xdr:to>
    <xdr:sp macro="" textlink="">
      <xdr:nvSpPr>
        <xdr:cNvPr id="360" name="フローチャート : 判断 359"/>
        <xdr:cNvSpPr/>
      </xdr:nvSpPr>
      <xdr:spPr>
        <a:xfrm>
          <a:off x="8699500" y="99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165047</xdr:rowOff>
    </xdr:from>
    <xdr:ext cx="599010" cy="259045"/>
    <xdr:sp macro="" textlink="">
      <xdr:nvSpPr>
        <xdr:cNvPr id="361" name="テキスト ボックス 360"/>
        <xdr:cNvSpPr txBox="1"/>
      </xdr:nvSpPr>
      <xdr:spPr>
        <a:xfrm>
          <a:off x="8450794" y="97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32464</xdr:rowOff>
    </xdr:from>
    <xdr:to>
      <xdr:col>11</xdr:col>
      <xdr:colOff>307975</xdr:colOff>
      <xdr:row>59</xdr:row>
      <xdr:rowOff>55496</xdr:rowOff>
    </xdr:to>
    <xdr:cxnSp macro="">
      <xdr:nvCxnSpPr>
        <xdr:cNvPr id="362" name="直線コネクタ 361"/>
        <xdr:cNvCxnSpPr/>
      </xdr:nvCxnSpPr>
      <xdr:spPr>
        <a:xfrm flipV="1">
          <a:off x="6972300" y="10148014"/>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104411</xdr:rowOff>
    </xdr:from>
    <xdr:to>
      <xdr:col>11</xdr:col>
      <xdr:colOff>358775</xdr:colOff>
      <xdr:row>59</xdr:row>
      <xdr:rowOff>34561</xdr:rowOff>
    </xdr:to>
    <xdr:sp macro="" textlink="">
      <xdr:nvSpPr>
        <xdr:cNvPr id="363" name="フローチャート : 判断 362"/>
        <xdr:cNvSpPr/>
      </xdr:nvSpPr>
      <xdr:spPr>
        <a:xfrm>
          <a:off x="7810500" y="100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51088</xdr:rowOff>
    </xdr:from>
    <xdr:ext cx="599010" cy="259045"/>
    <xdr:sp macro="" textlink="">
      <xdr:nvSpPr>
        <xdr:cNvPr id="364" name="テキスト ボックス 363"/>
        <xdr:cNvSpPr txBox="1"/>
      </xdr:nvSpPr>
      <xdr:spPr>
        <a:xfrm>
          <a:off x="7561794" y="98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142984</xdr:rowOff>
    </xdr:from>
    <xdr:to>
      <xdr:col>10</xdr:col>
      <xdr:colOff>155575</xdr:colOff>
      <xdr:row>59</xdr:row>
      <xdr:rowOff>73134</xdr:rowOff>
    </xdr:to>
    <xdr:sp macro="" textlink="">
      <xdr:nvSpPr>
        <xdr:cNvPr id="365" name="フローチャート : 判断 364"/>
        <xdr:cNvSpPr/>
      </xdr:nvSpPr>
      <xdr:spPr>
        <a:xfrm>
          <a:off x="6921500" y="100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89661</xdr:rowOff>
    </xdr:from>
    <xdr:ext cx="534377" cy="259045"/>
    <xdr:sp macro="" textlink="">
      <xdr:nvSpPr>
        <xdr:cNvPr id="366" name="テキスト ボックス 365"/>
        <xdr:cNvSpPr txBox="1"/>
      </xdr:nvSpPr>
      <xdr:spPr>
        <a:xfrm>
          <a:off x="6705111" y="98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131087</xdr:rowOff>
    </xdr:from>
    <xdr:to>
      <xdr:col>15</xdr:col>
      <xdr:colOff>231775</xdr:colOff>
      <xdr:row>59</xdr:row>
      <xdr:rowOff>61237</xdr:rowOff>
    </xdr:to>
    <xdr:sp macro="" textlink="">
      <xdr:nvSpPr>
        <xdr:cNvPr id="372" name="円/楕円 371"/>
        <xdr:cNvSpPr/>
      </xdr:nvSpPr>
      <xdr:spPr>
        <a:xfrm>
          <a:off x="10426700" y="100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72635</xdr:rowOff>
    </xdr:from>
    <xdr:ext cx="534377" cy="259045"/>
    <xdr:sp macro="" textlink="">
      <xdr:nvSpPr>
        <xdr:cNvPr id="373" name="普通建設事業費該当値テキスト"/>
        <xdr:cNvSpPr txBox="1"/>
      </xdr:nvSpPr>
      <xdr:spPr>
        <a:xfrm>
          <a:off x="10528300" y="1001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141170</xdr:rowOff>
    </xdr:from>
    <xdr:to>
      <xdr:col>14</xdr:col>
      <xdr:colOff>79375</xdr:colOff>
      <xdr:row>59</xdr:row>
      <xdr:rowOff>71320</xdr:rowOff>
    </xdr:to>
    <xdr:sp macro="" textlink="">
      <xdr:nvSpPr>
        <xdr:cNvPr id="374" name="円/楕円 373"/>
        <xdr:cNvSpPr/>
      </xdr:nvSpPr>
      <xdr:spPr>
        <a:xfrm>
          <a:off x="9588500" y="100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62447</xdr:rowOff>
    </xdr:from>
    <xdr:ext cx="534377" cy="259045"/>
    <xdr:sp macro="" textlink="">
      <xdr:nvSpPr>
        <xdr:cNvPr id="375" name="テキスト ボックス 374"/>
        <xdr:cNvSpPr txBox="1"/>
      </xdr:nvSpPr>
      <xdr:spPr>
        <a:xfrm>
          <a:off x="9372111" y="101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169807</xdr:rowOff>
    </xdr:from>
    <xdr:to>
      <xdr:col>12</xdr:col>
      <xdr:colOff>561975</xdr:colOff>
      <xdr:row>59</xdr:row>
      <xdr:rowOff>99957</xdr:rowOff>
    </xdr:to>
    <xdr:sp macro="" textlink="">
      <xdr:nvSpPr>
        <xdr:cNvPr id="376" name="円/楕円 375"/>
        <xdr:cNvSpPr/>
      </xdr:nvSpPr>
      <xdr:spPr>
        <a:xfrm>
          <a:off x="8699500" y="101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91084</xdr:rowOff>
    </xdr:from>
    <xdr:ext cx="534377" cy="259045"/>
    <xdr:sp macro="" textlink="">
      <xdr:nvSpPr>
        <xdr:cNvPr id="377" name="テキスト ボックス 376"/>
        <xdr:cNvSpPr txBox="1"/>
      </xdr:nvSpPr>
      <xdr:spPr>
        <a:xfrm>
          <a:off x="8483111" y="10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153114</xdr:rowOff>
    </xdr:from>
    <xdr:to>
      <xdr:col>11</xdr:col>
      <xdr:colOff>358775</xdr:colOff>
      <xdr:row>59</xdr:row>
      <xdr:rowOff>83264</xdr:rowOff>
    </xdr:to>
    <xdr:sp macro="" textlink="">
      <xdr:nvSpPr>
        <xdr:cNvPr id="378" name="円/楕円 377"/>
        <xdr:cNvSpPr/>
      </xdr:nvSpPr>
      <xdr:spPr>
        <a:xfrm>
          <a:off x="7810500" y="100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74391</xdr:rowOff>
    </xdr:from>
    <xdr:ext cx="534377" cy="259045"/>
    <xdr:sp macro="" textlink="">
      <xdr:nvSpPr>
        <xdr:cNvPr id="379" name="テキスト ボックス 378"/>
        <xdr:cNvSpPr txBox="1"/>
      </xdr:nvSpPr>
      <xdr:spPr>
        <a:xfrm>
          <a:off x="7594111" y="101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4696</xdr:rowOff>
    </xdr:from>
    <xdr:to>
      <xdr:col>10</xdr:col>
      <xdr:colOff>155575</xdr:colOff>
      <xdr:row>59</xdr:row>
      <xdr:rowOff>106296</xdr:rowOff>
    </xdr:to>
    <xdr:sp macro="" textlink="">
      <xdr:nvSpPr>
        <xdr:cNvPr id="380" name="円/楕円 379"/>
        <xdr:cNvSpPr/>
      </xdr:nvSpPr>
      <xdr:spPr>
        <a:xfrm>
          <a:off x="6921500" y="101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97423</xdr:rowOff>
    </xdr:from>
    <xdr:ext cx="534377" cy="259045"/>
    <xdr:sp macro="" textlink="">
      <xdr:nvSpPr>
        <xdr:cNvPr id="381" name="テキスト ボックス 380"/>
        <xdr:cNvSpPr txBox="1"/>
      </xdr:nvSpPr>
      <xdr:spPr>
        <a:xfrm>
          <a:off x="6705111" y="102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61472</xdr:rowOff>
    </xdr:from>
    <xdr:to>
      <xdr:col>15</xdr:col>
      <xdr:colOff>180975</xdr:colOff>
      <xdr:row>79</xdr:row>
      <xdr:rowOff>87170</xdr:rowOff>
    </xdr:to>
    <xdr:cxnSp macro="">
      <xdr:nvCxnSpPr>
        <xdr:cNvPr id="412" name="直線コネクタ 411"/>
        <xdr:cNvCxnSpPr/>
      </xdr:nvCxnSpPr>
      <xdr:spPr>
        <a:xfrm flipV="1">
          <a:off x="9639300" y="13606022"/>
          <a:ext cx="8382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78555</xdr:rowOff>
    </xdr:from>
    <xdr:to>
      <xdr:col>14</xdr:col>
      <xdr:colOff>28575</xdr:colOff>
      <xdr:row>79</xdr:row>
      <xdr:rowOff>87170</xdr:rowOff>
    </xdr:to>
    <xdr:cxnSp macro="">
      <xdr:nvCxnSpPr>
        <xdr:cNvPr id="415" name="直線コネクタ 414"/>
        <xdr:cNvCxnSpPr/>
      </xdr:nvCxnSpPr>
      <xdr:spPr>
        <a:xfrm>
          <a:off x="8750300" y="13623105"/>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7" name="テキスト ボックス 416"/>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39616</xdr:rowOff>
    </xdr:from>
    <xdr:to>
      <xdr:col>12</xdr:col>
      <xdr:colOff>561975</xdr:colOff>
      <xdr:row>78</xdr:row>
      <xdr:rowOff>141216</xdr:rowOff>
    </xdr:to>
    <xdr:sp macro="" textlink="">
      <xdr:nvSpPr>
        <xdr:cNvPr id="418" name="フローチャート : 判断 417"/>
        <xdr:cNvSpPr/>
      </xdr:nvSpPr>
      <xdr:spPr>
        <a:xfrm>
          <a:off x="8699500" y="134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157743</xdr:rowOff>
    </xdr:from>
    <xdr:ext cx="599010" cy="259045"/>
    <xdr:sp macro="" textlink="">
      <xdr:nvSpPr>
        <xdr:cNvPr id="419" name="テキスト ボックス 418"/>
        <xdr:cNvSpPr txBox="1"/>
      </xdr:nvSpPr>
      <xdr:spPr>
        <a:xfrm>
          <a:off x="8450794" y="13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10672</xdr:rowOff>
    </xdr:from>
    <xdr:to>
      <xdr:col>15</xdr:col>
      <xdr:colOff>231775</xdr:colOff>
      <xdr:row>79</xdr:row>
      <xdr:rowOff>112272</xdr:rowOff>
    </xdr:to>
    <xdr:sp macro="" textlink="">
      <xdr:nvSpPr>
        <xdr:cNvPr id="425" name="円/楕円 424"/>
        <xdr:cNvSpPr/>
      </xdr:nvSpPr>
      <xdr:spPr>
        <a:xfrm>
          <a:off x="10426700" y="135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98233</xdr:rowOff>
    </xdr:from>
    <xdr:ext cx="534377" cy="259045"/>
    <xdr:sp macro="" textlink="">
      <xdr:nvSpPr>
        <xdr:cNvPr id="426" name="普通建設事業費 （ うち新規整備　）該当値テキスト"/>
        <xdr:cNvSpPr txBox="1"/>
      </xdr:nvSpPr>
      <xdr:spPr>
        <a:xfrm>
          <a:off x="10528300" y="134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36370</xdr:rowOff>
    </xdr:from>
    <xdr:to>
      <xdr:col>14</xdr:col>
      <xdr:colOff>79375</xdr:colOff>
      <xdr:row>79</xdr:row>
      <xdr:rowOff>137970</xdr:rowOff>
    </xdr:to>
    <xdr:sp macro="" textlink="">
      <xdr:nvSpPr>
        <xdr:cNvPr id="427" name="円/楕円 426"/>
        <xdr:cNvSpPr/>
      </xdr:nvSpPr>
      <xdr:spPr>
        <a:xfrm>
          <a:off x="9588500" y="13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129097</xdr:rowOff>
    </xdr:from>
    <xdr:ext cx="469744" cy="259045"/>
    <xdr:sp macro="" textlink="">
      <xdr:nvSpPr>
        <xdr:cNvPr id="428" name="テキスト ボックス 427"/>
        <xdr:cNvSpPr txBox="1"/>
      </xdr:nvSpPr>
      <xdr:spPr>
        <a:xfrm>
          <a:off x="9404427" y="136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27755</xdr:rowOff>
    </xdr:from>
    <xdr:to>
      <xdr:col>12</xdr:col>
      <xdr:colOff>561975</xdr:colOff>
      <xdr:row>79</xdr:row>
      <xdr:rowOff>129355</xdr:rowOff>
    </xdr:to>
    <xdr:sp macro="" textlink="">
      <xdr:nvSpPr>
        <xdr:cNvPr id="429" name="円/楕円 428"/>
        <xdr:cNvSpPr/>
      </xdr:nvSpPr>
      <xdr:spPr>
        <a:xfrm>
          <a:off x="8699500" y="135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120482</xdr:rowOff>
    </xdr:from>
    <xdr:ext cx="534377" cy="259045"/>
    <xdr:sp macro="" textlink="">
      <xdr:nvSpPr>
        <xdr:cNvPr id="430" name="テキスト ボックス 429"/>
        <xdr:cNvSpPr txBox="1"/>
      </xdr:nvSpPr>
      <xdr:spPr>
        <a:xfrm>
          <a:off x="8483111" y="136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107714</xdr:rowOff>
    </xdr:from>
    <xdr:to>
      <xdr:col>15</xdr:col>
      <xdr:colOff>180975</xdr:colOff>
      <xdr:row>94</xdr:row>
      <xdr:rowOff>35173</xdr:rowOff>
    </xdr:to>
    <xdr:cxnSp macro="">
      <xdr:nvCxnSpPr>
        <xdr:cNvPr id="459" name="直線コネクタ 458"/>
        <xdr:cNvCxnSpPr/>
      </xdr:nvCxnSpPr>
      <xdr:spPr>
        <a:xfrm flipV="1">
          <a:off x="9639300" y="16052564"/>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35173</xdr:rowOff>
    </xdr:from>
    <xdr:to>
      <xdr:col>14</xdr:col>
      <xdr:colOff>28575</xdr:colOff>
      <xdr:row>96</xdr:row>
      <xdr:rowOff>93599</xdr:rowOff>
    </xdr:to>
    <xdr:cxnSp macro="">
      <xdr:nvCxnSpPr>
        <xdr:cNvPr id="462" name="直線コネクタ 461"/>
        <xdr:cNvCxnSpPr/>
      </xdr:nvCxnSpPr>
      <xdr:spPr>
        <a:xfrm flipV="1">
          <a:off x="8750300" y="16151473"/>
          <a:ext cx="889000" cy="40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151498</xdr:rowOff>
    </xdr:from>
    <xdr:to>
      <xdr:col>12</xdr:col>
      <xdr:colOff>561975</xdr:colOff>
      <xdr:row>96</xdr:row>
      <xdr:rowOff>81648</xdr:rowOff>
    </xdr:to>
    <xdr:sp macro="" textlink="">
      <xdr:nvSpPr>
        <xdr:cNvPr id="465" name="フローチャート : 判断 464"/>
        <xdr:cNvSpPr/>
      </xdr:nvSpPr>
      <xdr:spPr>
        <a:xfrm>
          <a:off x="8699500" y="164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98175</xdr:rowOff>
    </xdr:from>
    <xdr:ext cx="534377" cy="259045"/>
    <xdr:sp macro="" textlink="">
      <xdr:nvSpPr>
        <xdr:cNvPr id="466" name="テキスト ボックス 465"/>
        <xdr:cNvSpPr txBox="1"/>
      </xdr:nvSpPr>
      <xdr:spPr>
        <a:xfrm>
          <a:off x="8483111" y="162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56914</xdr:rowOff>
    </xdr:from>
    <xdr:to>
      <xdr:col>15</xdr:col>
      <xdr:colOff>231775</xdr:colOff>
      <xdr:row>93</xdr:row>
      <xdr:rowOff>158514</xdr:rowOff>
    </xdr:to>
    <xdr:sp macro="" textlink="">
      <xdr:nvSpPr>
        <xdr:cNvPr id="472" name="円/楕円 471"/>
        <xdr:cNvSpPr/>
      </xdr:nvSpPr>
      <xdr:spPr>
        <a:xfrm>
          <a:off x="10426700" y="16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79791</xdr:rowOff>
    </xdr:from>
    <xdr:ext cx="534377" cy="259045"/>
    <xdr:sp macro="" textlink="">
      <xdr:nvSpPr>
        <xdr:cNvPr id="473" name="普通建設事業費 （ うち更新整備　）該当値テキスト"/>
        <xdr:cNvSpPr txBox="1"/>
      </xdr:nvSpPr>
      <xdr:spPr>
        <a:xfrm>
          <a:off x="10528300" y="15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155823</xdr:rowOff>
    </xdr:from>
    <xdr:to>
      <xdr:col>14</xdr:col>
      <xdr:colOff>79375</xdr:colOff>
      <xdr:row>94</xdr:row>
      <xdr:rowOff>85973</xdr:rowOff>
    </xdr:to>
    <xdr:sp macro="" textlink="">
      <xdr:nvSpPr>
        <xdr:cNvPr id="474" name="円/楕円 473"/>
        <xdr:cNvSpPr/>
      </xdr:nvSpPr>
      <xdr:spPr>
        <a:xfrm>
          <a:off x="9588500" y="16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102500</xdr:rowOff>
    </xdr:from>
    <xdr:ext cx="534377" cy="259045"/>
    <xdr:sp macro="" textlink="">
      <xdr:nvSpPr>
        <xdr:cNvPr id="475" name="テキスト ボックス 474"/>
        <xdr:cNvSpPr txBox="1"/>
      </xdr:nvSpPr>
      <xdr:spPr>
        <a:xfrm>
          <a:off x="9372111" y="158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42799</xdr:rowOff>
    </xdr:from>
    <xdr:to>
      <xdr:col>12</xdr:col>
      <xdr:colOff>561975</xdr:colOff>
      <xdr:row>96</xdr:row>
      <xdr:rowOff>144399</xdr:rowOff>
    </xdr:to>
    <xdr:sp macro="" textlink="">
      <xdr:nvSpPr>
        <xdr:cNvPr id="476" name="円/楕円 475"/>
        <xdr:cNvSpPr/>
      </xdr:nvSpPr>
      <xdr:spPr>
        <a:xfrm>
          <a:off x="8699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135526</xdr:rowOff>
    </xdr:from>
    <xdr:ext cx="534377" cy="259045"/>
    <xdr:sp macro="" textlink="">
      <xdr:nvSpPr>
        <xdr:cNvPr id="477" name="テキスト ボックス 476"/>
        <xdr:cNvSpPr txBox="1"/>
      </xdr:nvSpPr>
      <xdr:spPr>
        <a:xfrm>
          <a:off x="8483111" y="165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8" name="直線コネクタ 50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97398</xdr:rowOff>
    </xdr:from>
    <xdr:to>
      <xdr:col>22</xdr:col>
      <xdr:colOff>365125</xdr:colOff>
      <xdr:row>39</xdr:row>
      <xdr:rowOff>98878</xdr:rowOff>
    </xdr:to>
    <xdr:cxnSp macro="">
      <xdr:nvCxnSpPr>
        <xdr:cNvPr id="511" name="直線コネクタ 510"/>
        <xdr:cNvCxnSpPr/>
      </xdr:nvCxnSpPr>
      <xdr:spPr>
        <a:xfrm>
          <a:off x="14592300" y="6783948"/>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96135</xdr:rowOff>
    </xdr:from>
    <xdr:to>
      <xdr:col>21</xdr:col>
      <xdr:colOff>161925</xdr:colOff>
      <xdr:row>39</xdr:row>
      <xdr:rowOff>97398</xdr:rowOff>
    </xdr:to>
    <xdr:cxnSp macro="">
      <xdr:nvCxnSpPr>
        <xdr:cNvPr id="514" name="直線コネクタ 513"/>
        <xdr:cNvCxnSpPr/>
      </xdr:nvCxnSpPr>
      <xdr:spPr>
        <a:xfrm>
          <a:off x="13703300" y="6782685"/>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46326</xdr:rowOff>
    </xdr:from>
    <xdr:to>
      <xdr:col>21</xdr:col>
      <xdr:colOff>212725</xdr:colOff>
      <xdr:row>38</xdr:row>
      <xdr:rowOff>147926</xdr:rowOff>
    </xdr:to>
    <xdr:sp macro="" textlink="">
      <xdr:nvSpPr>
        <xdr:cNvPr id="515" name="フローチャート : 判断 514"/>
        <xdr:cNvSpPr/>
      </xdr:nvSpPr>
      <xdr:spPr>
        <a:xfrm>
          <a:off x="14541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164453</xdr:rowOff>
    </xdr:from>
    <xdr:ext cx="534377" cy="259045"/>
    <xdr:sp macro="" textlink="">
      <xdr:nvSpPr>
        <xdr:cNvPr id="516" name="テキスト ボックス 515"/>
        <xdr:cNvSpPr txBox="1"/>
      </xdr:nvSpPr>
      <xdr:spPr>
        <a:xfrm>
          <a:off x="14325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96135</xdr:rowOff>
    </xdr:from>
    <xdr:to>
      <xdr:col>19</xdr:col>
      <xdr:colOff>644525</xdr:colOff>
      <xdr:row>39</xdr:row>
      <xdr:rowOff>98247</xdr:rowOff>
    </xdr:to>
    <xdr:cxnSp macro="">
      <xdr:nvCxnSpPr>
        <xdr:cNvPr id="517" name="直線コネクタ 516"/>
        <xdr:cNvCxnSpPr/>
      </xdr:nvCxnSpPr>
      <xdr:spPr>
        <a:xfrm flipV="1">
          <a:off x="12814300" y="6782685"/>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29900</xdr:rowOff>
    </xdr:from>
    <xdr:to>
      <xdr:col>20</xdr:col>
      <xdr:colOff>9525</xdr:colOff>
      <xdr:row>38</xdr:row>
      <xdr:rowOff>131500</xdr:rowOff>
    </xdr:to>
    <xdr:sp macro="" textlink="">
      <xdr:nvSpPr>
        <xdr:cNvPr id="518" name="フローチャート : 判断 517"/>
        <xdr:cNvSpPr/>
      </xdr:nvSpPr>
      <xdr:spPr>
        <a:xfrm>
          <a:off x="13652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148026</xdr:rowOff>
    </xdr:from>
    <xdr:ext cx="534377" cy="259045"/>
    <xdr:sp macro="" textlink="">
      <xdr:nvSpPr>
        <xdr:cNvPr id="519" name="テキスト ボックス 518"/>
        <xdr:cNvSpPr txBox="1"/>
      </xdr:nvSpPr>
      <xdr:spPr>
        <a:xfrm>
          <a:off x="13436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69099</xdr:rowOff>
    </xdr:from>
    <xdr:to>
      <xdr:col>18</xdr:col>
      <xdr:colOff>492125</xdr:colOff>
      <xdr:row>38</xdr:row>
      <xdr:rowOff>170699</xdr:rowOff>
    </xdr:to>
    <xdr:sp macro="" textlink="">
      <xdr:nvSpPr>
        <xdr:cNvPr id="520" name="フローチャート : 判断 519"/>
        <xdr:cNvSpPr/>
      </xdr:nvSpPr>
      <xdr:spPr>
        <a:xfrm>
          <a:off x="12763500" y="658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15776</xdr:rowOff>
    </xdr:from>
    <xdr:ext cx="534377" cy="259045"/>
    <xdr:sp macro="" textlink="">
      <xdr:nvSpPr>
        <xdr:cNvPr id="521" name="テキスト ボックス 520"/>
        <xdr:cNvSpPr txBox="1"/>
      </xdr:nvSpPr>
      <xdr:spPr>
        <a:xfrm>
          <a:off x="12547111" y="63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9" name="円/楕円 52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30" name="テキスト ボックス 52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46598</xdr:rowOff>
    </xdr:from>
    <xdr:to>
      <xdr:col>21</xdr:col>
      <xdr:colOff>212725</xdr:colOff>
      <xdr:row>39</xdr:row>
      <xdr:rowOff>148198</xdr:rowOff>
    </xdr:to>
    <xdr:sp macro="" textlink="">
      <xdr:nvSpPr>
        <xdr:cNvPr id="531" name="円/楕円 530"/>
        <xdr:cNvSpPr/>
      </xdr:nvSpPr>
      <xdr:spPr>
        <a:xfrm>
          <a:off x="14541500" y="67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139325</xdr:rowOff>
    </xdr:from>
    <xdr:ext cx="378565" cy="259045"/>
    <xdr:sp macro="" textlink="">
      <xdr:nvSpPr>
        <xdr:cNvPr id="532" name="テキスト ボックス 531"/>
        <xdr:cNvSpPr txBox="1"/>
      </xdr:nvSpPr>
      <xdr:spPr>
        <a:xfrm>
          <a:off x="14403017" y="682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45335</xdr:rowOff>
    </xdr:from>
    <xdr:to>
      <xdr:col>20</xdr:col>
      <xdr:colOff>9525</xdr:colOff>
      <xdr:row>39</xdr:row>
      <xdr:rowOff>146935</xdr:rowOff>
    </xdr:to>
    <xdr:sp macro="" textlink="">
      <xdr:nvSpPr>
        <xdr:cNvPr id="533" name="円/楕円 532"/>
        <xdr:cNvSpPr/>
      </xdr:nvSpPr>
      <xdr:spPr>
        <a:xfrm>
          <a:off x="13652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138062</xdr:rowOff>
    </xdr:from>
    <xdr:ext cx="378565" cy="259045"/>
    <xdr:sp macro="" textlink="">
      <xdr:nvSpPr>
        <xdr:cNvPr id="534" name="テキスト ボックス 533"/>
        <xdr:cNvSpPr txBox="1"/>
      </xdr:nvSpPr>
      <xdr:spPr>
        <a:xfrm>
          <a:off x="13514017" y="682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47447</xdr:rowOff>
    </xdr:from>
    <xdr:to>
      <xdr:col>18</xdr:col>
      <xdr:colOff>492125</xdr:colOff>
      <xdr:row>39</xdr:row>
      <xdr:rowOff>149047</xdr:rowOff>
    </xdr:to>
    <xdr:sp macro="" textlink="">
      <xdr:nvSpPr>
        <xdr:cNvPr id="535" name="円/楕円 534"/>
        <xdr:cNvSpPr/>
      </xdr:nvSpPr>
      <xdr:spPr>
        <a:xfrm>
          <a:off x="12763500" y="67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140174</xdr:rowOff>
    </xdr:from>
    <xdr:ext cx="313932" cy="259045"/>
    <xdr:sp macro="" textlink="">
      <xdr:nvSpPr>
        <xdr:cNvPr id="536" name="テキスト ボックス 535"/>
        <xdr:cNvSpPr txBox="1"/>
      </xdr:nvSpPr>
      <xdr:spPr>
        <a:xfrm>
          <a:off x="12657333" y="6826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91160</xdr:rowOff>
    </xdr:from>
    <xdr:to>
      <xdr:col>23</xdr:col>
      <xdr:colOff>517525</xdr:colOff>
      <xdr:row>79</xdr:row>
      <xdr:rowOff>98489</xdr:rowOff>
    </xdr:to>
    <xdr:cxnSp macro="">
      <xdr:nvCxnSpPr>
        <xdr:cNvPr id="615" name="直線コネクタ 614"/>
        <xdr:cNvCxnSpPr/>
      </xdr:nvCxnSpPr>
      <xdr:spPr>
        <a:xfrm>
          <a:off x="15481300" y="13635710"/>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84252</xdr:rowOff>
    </xdr:from>
    <xdr:to>
      <xdr:col>22</xdr:col>
      <xdr:colOff>365125</xdr:colOff>
      <xdr:row>79</xdr:row>
      <xdr:rowOff>91160</xdr:rowOff>
    </xdr:to>
    <xdr:cxnSp macro="">
      <xdr:nvCxnSpPr>
        <xdr:cNvPr id="618" name="直線コネクタ 617"/>
        <xdr:cNvCxnSpPr/>
      </xdr:nvCxnSpPr>
      <xdr:spPr>
        <a:xfrm>
          <a:off x="14592300" y="1362880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84252</xdr:rowOff>
    </xdr:from>
    <xdr:to>
      <xdr:col>21</xdr:col>
      <xdr:colOff>161925</xdr:colOff>
      <xdr:row>79</xdr:row>
      <xdr:rowOff>100685</xdr:rowOff>
    </xdr:to>
    <xdr:cxnSp macro="">
      <xdr:nvCxnSpPr>
        <xdr:cNvPr id="621" name="直線コネクタ 620"/>
        <xdr:cNvCxnSpPr/>
      </xdr:nvCxnSpPr>
      <xdr:spPr>
        <a:xfrm flipV="1">
          <a:off x="13703300" y="13628802"/>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154102</xdr:rowOff>
    </xdr:from>
    <xdr:to>
      <xdr:col>21</xdr:col>
      <xdr:colOff>212725</xdr:colOff>
      <xdr:row>78</xdr:row>
      <xdr:rowOff>84252</xdr:rowOff>
    </xdr:to>
    <xdr:sp macro="" textlink="">
      <xdr:nvSpPr>
        <xdr:cNvPr id="622" name="フローチャート : 判断 621"/>
        <xdr:cNvSpPr/>
      </xdr:nvSpPr>
      <xdr:spPr>
        <a:xfrm>
          <a:off x="14541500" y="1335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100779</xdr:rowOff>
    </xdr:from>
    <xdr:ext cx="534377" cy="259045"/>
    <xdr:sp macro="" textlink="">
      <xdr:nvSpPr>
        <xdr:cNvPr id="623" name="テキスト ボックス 622"/>
        <xdr:cNvSpPr txBox="1"/>
      </xdr:nvSpPr>
      <xdr:spPr>
        <a:xfrm>
          <a:off x="14325111" y="131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100685</xdr:rowOff>
    </xdr:from>
    <xdr:to>
      <xdr:col>19</xdr:col>
      <xdr:colOff>644525</xdr:colOff>
      <xdr:row>79</xdr:row>
      <xdr:rowOff>114579</xdr:rowOff>
    </xdr:to>
    <xdr:cxnSp macro="">
      <xdr:nvCxnSpPr>
        <xdr:cNvPr id="624" name="直線コネクタ 623"/>
        <xdr:cNvCxnSpPr/>
      </xdr:nvCxnSpPr>
      <xdr:spPr>
        <a:xfrm flipV="1">
          <a:off x="12814300" y="13645235"/>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123343</xdr:rowOff>
    </xdr:from>
    <xdr:to>
      <xdr:col>20</xdr:col>
      <xdr:colOff>9525</xdr:colOff>
      <xdr:row>78</xdr:row>
      <xdr:rowOff>53493</xdr:rowOff>
    </xdr:to>
    <xdr:sp macro="" textlink="">
      <xdr:nvSpPr>
        <xdr:cNvPr id="625" name="フローチャート : 判断 624"/>
        <xdr:cNvSpPr/>
      </xdr:nvSpPr>
      <xdr:spPr>
        <a:xfrm>
          <a:off x="13652500" y="1332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70020</xdr:rowOff>
    </xdr:from>
    <xdr:ext cx="534377" cy="259045"/>
    <xdr:sp macro="" textlink="">
      <xdr:nvSpPr>
        <xdr:cNvPr id="626" name="テキスト ボックス 625"/>
        <xdr:cNvSpPr txBox="1"/>
      </xdr:nvSpPr>
      <xdr:spPr>
        <a:xfrm>
          <a:off x="13436111"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108395</xdr:rowOff>
    </xdr:from>
    <xdr:to>
      <xdr:col>18</xdr:col>
      <xdr:colOff>492125</xdr:colOff>
      <xdr:row>78</xdr:row>
      <xdr:rowOff>38545</xdr:rowOff>
    </xdr:to>
    <xdr:sp macro="" textlink="">
      <xdr:nvSpPr>
        <xdr:cNvPr id="627" name="フローチャート : 判断 626"/>
        <xdr:cNvSpPr/>
      </xdr:nvSpPr>
      <xdr:spPr>
        <a:xfrm>
          <a:off x="12763500" y="133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55072</xdr:rowOff>
    </xdr:from>
    <xdr:ext cx="534377" cy="259045"/>
    <xdr:sp macro="" textlink="">
      <xdr:nvSpPr>
        <xdr:cNvPr id="628" name="テキスト ボックス 627"/>
        <xdr:cNvSpPr txBox="1"/>
      </xdr:nvSpPr>
      <xdr:spPr>
        <a:xfrm>
          <a:off x="12547111" y="130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47689</xdr:rowOff>
    </xdr:from>
    <xdr:to>
      <xdr:col>23</xdr:col>
      <xdr:colOff>568325</xdr:colOff>
      <xdr:row>79</xdr:row>
      <xdr:rowOff>149289</xdr:rowOff>
    </xdr:to>
    <xdr:sp macro="" textlink="">
      <xdr:nvSpPr>
        <xdr:cNvPr id="634" name="円/楕円 633"/>
        <xdr:cNvSpPr/>
      </xdr:nvSpPr>
      <xdr:spPr>
        <a:xfrm>
          <a:off x="16268700" y="135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134066</xdr:rowOff>
    </xdr:from>
    <xdr:ext cx="534377" cy="259045"/>
    <xdr:sp macro="" textlink="">
      <xdr:nvSpPr>
        <xdr:cNvPr id="635" name="公債費該当値テキスト"/>
        <xdr:cNvSpPr txBox="1"/>
      </xdr:nvSpPr>
      <xdr:spPr>
        <a:xfrm>
          <a:off x="16370300" y="135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40360</xdr:rowOff>
    </xdr:from>
    <xdr:to>
      <xdr:col>22</xdr:col>
      <xdr:colOff>415925</xdr:colOff>
      <xdr:row>79</xdr:row>
      <xdr:rowOff>141960</xdr:rowOff>
    </xdr:to>
    <xdr:sp macro="" textlink="">
      <xdr:nvSpPr>
        <xdr:cNvPr id="636" name="円/楕円 635"/>
        <xdr:cNvSpPr/>
      </xdr:nvSpPr>
      <xdr:spPr>
        <a:xfrm>
          <a:off x="15430500" y="135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133087</xdr:rowOff>
    </xdr:from>
    <xdr:ext cx="534377" cy="259045"/>
    <xdr:sp macro="" textlink="">
      <xdr:nvSpPr>
        <xdr:cNvPr id="637" name="テキスト ボックス 636"/>
        <xdr:cNvSpPr txBox="1"/>
      </xdr:nvSpPr>
      <xdr:spPr>
        <a:xfrm>
          <a:off x="15214111" y="13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33452</xdr:rowOff>
    </xdr:from>
    <xdr:to>
      <xdr:col>21</xdr:col>
      <xdr:colOff>212725</xdr:colOff>
      <xdr:row>79</xdr:row>
      <xdr:rowOff>135052</xdr:rowOff>
    </xdr:to>
    <xdr:sp macro="" textlink="">
      <xdr:nvSpPr>
        <xdr:cNvPr id="638" name="円/楕円 637"/>
        <xdr:cNvSpPr/>
      </xdr:nvSpPr>
      <xdr:spPr>
        <a:xfrm>
          <a:off x="14541500" y="135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126179</xdr:rowOff>
    </xdr:from>
    <xdr:ext cx="534377" cy="259045"/>
    <xdr:sp macro="" textlink="">
      <xdr:nvSpPr>
        <xdr:cNvPr id="639" name="テキスト ボックス 638"/>
        <xdr:cNvSpPr txBox="1"/>
      </xdr:nvSpPr>
      <xdr:spPr>
        <a:xfrm>
          <a:off x="14325111" y="136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49885</xdr:rowOff>
    </xdr:from>
    <xdr:to>
      <xdr:col>20</xdr:col>
      <xdr:colOff>9525</xdr:colOff>
      <xdr:row>79</xdr:row>
      <xdr:rowOff>151485</xdr:rowOff>
    </xdr:to>
    <xdr:sp macro="" textlink="">
      <xdr:nvSpPr>
        <xdr:cNvPr id="640" name="円/楕円 639"/>
        <xdr:cNvSpPr/>
      </xdr:nvSpPr>
      <xdr:spPr>
        <a:xfrm>
          <a:off x="13652500" y="135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142612</xdr:rowOff>
    </xdr:from>
    <xdr:ext cx="534377" cy="259045"/>
    <xdr:sp macro="" textlink="">
      <xdr:nvSpPr>
        <xdr:cNvPr id="641" name="テキスト ボックス 640"/>
        <xdr:cNvSpPr txBox="1"/>
      </xdr:nvSpPr>
      <xdr:spPr>
        <a:xfrm>
          <a:off x="13436111" y="136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63779</xdr:rowOff>
    </xdr:from>
    <xdr:to>
      <xdr:col>18</xdr:col>
      <xdr:colOff>492125</xdr:colOff>
      <xdr:row>79</xdr:row>
      <xdr:rowOff>165379</xdr:rowOff>
    </xdr:to>
    <xdr:sp macro="" textlink="">
      <xdr:nvSpPr>
        <xdr:cNvPr id="642" name="円/楕円 641"/>
        <xdr:cNvSpPr/>
      </xdr:nvSpPr>
      <xdr:spPr>
        <a:xfrm>
          <a:off x="12763500" y="136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156506</xdr:rowOff>
    </xdr:from>
    <xdr:ext cx="534377" cy="259045"/>
    <xdr:sp macro="" textlink="">
      <xdr:nvSpPr>
        <xdr:cNvPr id="643" name="テキスト ボックス 642"/>
        <xdr:cNvSpPr txBox="1"/>
      </xdr:nvSpPr>
      <xdr:spPr>
        <a:xfrm>
          <a:off x="12547111" y="137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18648</xdr:rowOff>
    </xdr:from>
    <xdr:to>
      <xdr:col>23</xdr:col>
      <xdr:colOff>517525</xdr:colOff>
      <xdr:row>99</xdr:row>
      <xdr:rowOff>43262</xdr:rowOff>
    </xdr:to>
    <xdr:cxnSp macro="">
      <xdr:nvCxnSpPr>
        <xdr:cNvPr id="672" name="直線コネクタ 671"/>
        <xdr:cNvCxnSpPr/>
      </xdr:nvCxnSpPr>
      <xdr:spPr>
        <a:xfrm>
          <a:off x="15481300" y="16992198"/>
          <a:ext cx="8382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18025</xdr:rowOff>
    </xdr:from>
    <xdr:to>
      <xdr:col>22</xdr:col>
      <xdr:colOff>365125</xdr:colOff>
      <xdr:row>99</xdr:row>
      <xdr:rowOff>18648</xdr:rowOff>
    </xdr:to>
    <xdr:cxnSp macro="">
      <xdr:nvCxnSpPr>
        <xdr:cNvPr id="675" name="直線コネクタ 674"/>
        <xdr:cNvCxnSpPr/>
      </xdr:nvCxnSpPr>
      <xdr:spPr>
        <a:xfrm>
          <a:off x="14592300" y="1699157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18025</xdr:rowOff>
    </xdr:from>
    <xdr:to>
      <xdr:col>21</xdr:col>
      <xdr:colOff>161925</xdr:colOff>
      <xdr:row>99</xdr:row>
      <xdr:rowOff>30611</xdr:rowOff>
    </xdr:to>
    <xdr:cxnSp macro="">
      <xdr:nvCxnSpPr>
        <xdr:cNvPr id="678" name="直線コネクタ 677"/>
        <xdr:cNvCxnSpPr/>
      </xdr:nvCxnSpPr>
      <xdr:spPr>
        <a:xfrm flipV="1">
          <a:off x="13703300" y="16991575"/>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96213</xdr:rowOff>
    </xdr:from>
    <xdr:to>
      <xdr:col>21</xdr:col>
      <xdr:colOff>212725</xdr:colOff>
      <xdr:row>98</xdr:row>
      <xdr:rowOff>26363</xdr:rowOff>
    </xdr:to>
    <xdr:sp macro="" textlink="">
      <xdr:nvSpPr>
        <xdr:cNvPr id="679" name="フローチャート : 判断 678"/>
        <xdr:cNvSpPr/>
      </xdr:nvSpPr>
      <xdr:spPr>
        <a:xfrm>
          <a:off x="14541500" y="167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42890</xdr:rowOff>
    </xdr:from>
    <xdr:ext cx="599010" cy="259045"/>
    <xdr:sp macro="" textlink="">
      <xdr:nvSpPr>
        <xdr:cNvPr id="680" name="テキスト ボックス 679"/>
        <xdr:cNvSpPr txBox="1"/>
      </xdr:nvSpPr>
      <xdr:spPr>
        <a:xfrm>
          <a:off x="14292794" y="1650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20382</xdr:rowOff>
    </xdr:from>
    <xdr:to>
      <xdr:col>19</xdr:col>
      <xdr:colOff>644525</xdr:colOff>
      <xdr:row>99</xdr:row>
      <xdr:rowOff>30611</xdr:rowOff>
    </xdr:to>
    <xdr:cxnSp macro="">
      <xdr:nvCxnSpPr>
        <xdr:cNvPr id="681" name="直線コネクタ 680"/>
        <xdr:cNvCxnSpPr/>
      </xdr:nvCxnSpPr>
      <xdr:spPr>
        <a:xfrm>
          <a:off x="12814300" y="16993932"/>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120193</xdr:rowOff>
    </xdr:from>
    <xdr:to>
      <xdr:col>20</xdr:col>
      <xdr:colOff>9525</xdr:colOff>
      <xdr:row>99</xdr:row>
      <xdr:rowOff>50343</xdr:rowOff>
    </xdr:to>
    <xdr:sp macro="" textlink="">
      <xdr:nvSpPr>
        <xdr:cNvPr id="682" name="フローチャート : 判断 681"/>
        <xdr:cNvSpPr/>
      </xdr:nvSpPr>
      <xdr:spPr>
        <a:xfrm>
          <a:off x="13652500" y="1692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66870</xdr:rowOff>
    </xdr:from>
    <xdr:ext cx="534377" cy="259045"/>
    <xdr:sp macro="" textlink="">
      <xdr:nvSpPr>
        <xdr:cNvPr id="683" name="テキスト ボックス 682"/>
        <xdr:cNvSpPr txBox="1"/>
      </xdr:nvSpPr>
      <xdr:spPr>
        <a:xfrm>
          <a:off x="13436111" y="166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106759</xdr:rowOff>
    </xdr:from>
    <xdr:to>
      <xdr:col>18</xdr:col>
      <xdr:colOff>492125</xdr:colOff>
      <xdr:row>99</xdr:row>
      <xdr:rowOff>36909</xdr:rowOff>
    </xdr:to>
    <xdr:sp macro="" textlink="">
      <xdr:nvSpPr>
        <xdr:cNvPr id="684" name="フローチャート : 判断 683"/>
        <xdr:cNvSpPr/>
      </xdr:nvSpPr>
      <xdr:spPr>
        <a:xfrm>
          <a:off x="12763500" y="169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53436</xdr:rowOff>
    </xdr:from>
    <xdr:ext cx="534377" cy="259045"/>
    <xdr:sp macro="" textlink="">
      <xdr:nvSpPr>
        <xdr:cNvPr id="685" name="テキスト ボックス 684"/>
        <xdr:cNvSpPr txBox="1"/>
      </xdr:nvSpPr>
      <xdr:spPr>
        <a:xfrm>
          <a:off x="12547111" y="166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163912</xdr:rowOff>
    </xdr:from>
    <xdr:to>
      <xdr:col>23</xdr:col>
      <xdr:colOff>568325</xdr:colOff>
      <xdr:row>99</xdr:row>
      <xdr:rowOff>94062</xdr:rowOff>
    </xdr:to>
    <xdr:sp macro="" textlink="">
      <xdr:nvSpPr>
        <xdr:cNvPr id="691" name="円/楕円 690"/>
        <xdr:cNvSpPr/>
      </xdr:nvSpPr>
      <xdr:spPr>
        <a:xfrm>
          <a:off x="16268700" y="169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78839</xdr:rowOff>
    </xdr:from>
    <xdr:ext cx="378565" cy="259045"/>
    <xdr:sp macro="" textlink="">
      <xdr:nvSpPr>
        <xdr:cNvPr id="692" name="積立金該当値テキスト"/>
        <xdr:cNvSpPr txBox="1"/>
      </xdr:nvSpPr>
      <xdr:spPr>
        <a:xfrm>
          <a:off x="16370300" y="1688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139298</xdr:rowOff>
    </xdr:from>
    <xdr:to>
      <xdr:col>22</xdr:col>
      <xdr:colOff>415925</xdr:colOff>
      <xdr:row>99</xdr:row>
      <xdr:rowOff>69448</xdr:rowOff>
    </xdr:to>
    <xdr:sp macro="" textlink="">
      <xdr:nvSpPr>
        <xdr:cNvPr id="693" name="円/楕円 692"/>
        <xdr:cNvSpPr/>
      </xdr:nvSpPr>
      <xdr:spPr>
        <a:xfrm>
          <a:off x="15430500" y="169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60575</xdr:rowOff>
    </xdr:from>
    <xdr:ext cx="534377" cy="259045"/>
    <xdr:sp macro="" textlink="">
      <xdr:nvSpPr>
        <xdr:cNvPr id="694" name="テキスト ボックス 693"/>
        <xdr:cNvSpPr txBox="1"/>
      </xdr:nvSpPr>
      <xdr:spPr>
        <a:xfrm>
          <a:off x="15214111" y="170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138675</xdr:rowOff>
    </xdr:from>
    <xdr:to>
      <xdr:col>21</xdr:col>
      <xdr:colOff>212725</xdr:colOff>
      <xdr:row>99</xdr:row>
      <xdr:rowOff>68825</xdr:rowOff>
    </xdr:to>
    <xdr:sp macro="" textlink="">
      <xdr:nvSpPr>
        <xdr:cNvPr id="695" name="円/楕円 694"/>
        <xdr:cNvSpPr/>
      </xdr:nvSpPr>
      <xdr:spPr>
        <a:xfrm>
          <a:off x="14541500" y="169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59952</xdr:rowOff>
    </xdr:from>
    <xdr:ext cx="534377" cy="259045"/>
    <xdr:sp macro="" textlink="">
      <xdr:nvSpPr>
        <xdr:cNvPr id="696" name="テキスト ボックス 695"/>
        <xdr:cNvSpPr txBox="1"/>
      </xdr:nvSpPr>
      <xdr:spPr>
        <a:xfrm>
          <a:off x="14325111" y="1703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151261</xdr:rowOff>
    </xdr:from>
    <xdr:to>
      <xdr:col>20</xdr:col>
      <xdr:colOff>9525</xdr:colOff>
      <xdr:row>99</xdr:row>
      <xdr:rowOff>81411</xdr:rowOff>
    </xdr:to>
    <xdr:sp macro="" textlink="">
      <xdr:nvSpPr>
        <xdr:cNvPr id="697" name="円/楕円 696"/>
        <xdr:cNvSpPr/>
      </xdr:nvSpPr>
      <xdr:spPr>
        <a:xfrm>
          <a:off x="13652500" y="169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72538</xdr:rowOff>
    </xdr:from>
    <xdr:ext cx="469744" cy="259045"/>
    <xdr:sp macro="" textlink="">
      <xdr:nvSpPr>
        <xdr:cNvPr id="698" name="テキスト ボックス 697"/>
        <xdr:cNvSpPr txBox="1"/>
      </xdr:nvSpPr>
      <xdr:spPr>
        <a:xfrm>
          <a:off x="13468427" y="170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141032</xdr:rowOff>
    </xdr:from>
    <xdr:to>
      <xdr:col>18</xdr:col>
      <xdr:colOff>492125</xdr:colOff>
      <xdr:row>99</xdr:row>
      <xdr:rowOff>71182</xdr:rowOff>
    </xdr:to>
    <xdr:sp macro="" textlink="">
      <xdr:nvSpPr>
        <xdr:cNvPr id="699" name="円/楕円 698"/>
        <xdr:cNvSpPr/>
      </xdr:nvSpPr>
      <xdr:spPr>
        <a:xfrm>
          <a:off x="12763500" y="16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62309</xdr:rowOff>
    </xdr:from>
    <xdr:ext cx="534377" cy="259045"/>
    <xdr:sp macro="" textlink="">
      <xdr:nvSpPr>
        <xdr:cNvPr id="700" name="テキスト ボックス 699"/>
        <xdr:cNvSpPr txBox="1"/>
      </xdr:nvSpPr>
      <xdr:spPr>
        <a:xfrm>
          <a:off x="12547111" y="170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4" name="テキスト ボックス 71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157988</xdr:rowOff>
    </xdr:from>
    <xdr:to>
      <xdr:col>32</xdr:col>
      <xdr:colOff>186689</xdr:colOff>
      <xdr:row>38</xdr:row>
      <xdr:rowOff>139700</xdr:rowOff>
    </xdr:to>
    <xdr:cxnSp macro="">
      <xdr:nvCxnSpPr>
        <xdr:cNvPr id="722" name="直線コネクタ 721"/>
        <xdr:cNvCxnSpPr/>
      </xdr:nvCxnSpPr>
      <xdr:spPr>
        <a:xfrm flipV="1">
          <a:off x="22159595" y="5644388"/>
          <a:ext cx="1269"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104665</xdr:rowOff>
    </xdr:from>
    <xdr:ext cx="534377" cy="259045"/>
    <xdr:sp macro="" textlink="">
      <xdr:nvSpPr>
        <xdr:cNvPr id="725" name="投資及び出資金最大値テキスト"/>
        <xdr:cNvSpPr txBox="1"/>
      </xdr:nvSpPr>
      <xdr:spPr>
        <a:xfrm>
          <a:off x="22212300" y="54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32</xdr:row>
      <xdr:rowOff>157988</xdr:rowOff>
    </xdr:from>
    <xdr:to>
      <xdr:col>32</xdr:col>
      <xdr:colOff>276225</xdr:colOff>
      <xdr:row>32</xdr:row>
      <xdr:rowOff>157988</xdr:rowOff>
    </xdr:to>
    <xdr:cxnSp macro="">
      <xdr:nvCxnSpPr>
        <xdr:cNvPr id="726" name="直線コネクタ 725"/>
        <xdr:cNvCxnSpPr/>
      </xdr:nvCxnSpPr>
      <xdr:spPr>
        <a:xfrm>
          <a:off x="22072600" y="564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92883</xdr:rowOff>
    </xdr:from>
    <xdr:to>
      <xdr:col>32</xdr:col>
      <xdr:colOff>187325</xdr:colOff>
      <xdr:row>32</xdr:row>
      <xdr:rowOff>157988</xdr:rowOff>
    </xdr:to>
    <xdr:cxnSp macro="">
      <xdr:nvCxnSpPr>
        <xdr:cNvPr id="727" name="直線コネクタ 726"/>
        <xdr:cNvCxnSpPr/>
      </xdr:nvCxnSpPr>
      <xdr:spPr>
        <a:xfrm>
          <a:off x="21323300" y="5579283"/>
          <a:ext cx="8382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115059</xdr:rowOff>
    </xdr:from>
    <xdr:ext cx="469744" cy="259045"/>
    <xdr:sp macro="" textlink="">
      <xdr:nvSpPr>
        <xdr:cNvPr id="728" name="投資及び出資金平均値テキスト"/>
        <xdr:cNvSpPr txBox="1"/>
      </xdr:nvSpPr>
      <xdr:spPr>
        <a:xfrm>
          <a:off x="22212300" y="645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136632</xdr:rowOff>
    </xdr:from>
    <xdr:to>
      <xdr:col>32</xdr:col>
      <xdr:colOff>238125</xdr:colOff>
      <xdr:row>38</xdr:row>
      <xdr:rowOff>66782</xdr:rowOff>
    </xdr:to>
    <xdr:sp macro="" textlink="">
      <xdr:nvSpPr>
        <xdr:cNvPr id="729" name="フローチャート : 判断 728"/>
        <xdr:cNvSpPr/>
      </xdr:nvSpPr>
      <xdr:spPr>
        <a:xfrm>
          <a:off x="221107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92883</xdr:rowOff>
    </xdr:from>
    <xdr:to>
      <xdr:col>31</xdr:col>
      <xdr:colOff>34925</xdr:colOff>
      <xdr:row>32</xdr:row>
      <xdr:rowOff>161554</xdr:rowOff>
    </xdr:to>
    <xdr:cxnSp macro="">
      <xdr:nvCxnSpPr>
        <xdr:cNvPr id="730" name="直線コネクタ 729"/>
        <xdr:cNvCxnSpPr/>
      </xdr:nvCxnSpPr>
      <xdr:spPr>
        <a:xfrm flipV="1">
          <a:off x="20434300" y="5579283"/>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165618</xdr:rowOff>
    </xdr:from>
    <xdr:to>
      <xdr:col>31</xdr:col>
      <xdr:colOff>85725</xdr:colOff>
      <xdr:row>38</xdr:row>
      <xdr:rowOff>95768</xdr:rowOff>
    </xdr:to>
    <xdr:sp macro="" textlink="">
      <xdr:nvSpPr>
        <xdr:cNvPr id="731" name="フローチャート : 判断 730"/>
        <xdr:cNvSpPr/>
      </xdr:nvSpPr>
      <xdr:spPr>
        <a:xfrm>
          <a:off x="21272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86895</xdr:rowOff>
    </xdr:from>
    <xdr:ext cx="469744" cy="259045"/>
    <xdr:sp macro="" textlink="">
      <xdr:nvSpPr>
        <xdr:cNvPr id="732" name="テキスト ボックス 731"/>
        <xdr:cNvSpPr txBox="1"/>
      </xdr:nvSpPr>
      <xdr:spPr>
        <a:xfrm>
          <a:off x="21088427"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161554</xdr:rowOff>
    </xdr:from>
    <xdr:to>
      <xdr:col>29</xdr:col>
      <xdr:colOff>517525</xdr:colOff>
      <xdr:row>33</xdr:row>
      <xdr:rowOff>1260</xdr:rowOff>
    </xdr:to>
    <xdr:cxnSp macro="">
      <xdr:nvCxnSpPr>
        <xdr:cNvPr id="733" name="直線コネクタ 732"/>
        <xdr:cNvCxnSpPr/>
      </xdr:nvCxnSpPr>
      <xdr:spPr>
        <a:xfrm flipV="1">
          <a:off x="19545300" y="564795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34" name="フローチャート : 判断 733"/>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35689</xdr:rowOff>
    </xdr:from>
    <xdr:ext cx="469744" cy="259045"/>
    <xdr:sp macro="" textlink="">
      <xdr:nvSpPr>
        <xdr:cNvPr id="735" name="テキスト ボックス 734"/>
        <xdr:cNvSpPr txBox="1"/>
      </xdr:nvSpPr>
      <xdr:spPr>
        <a:xfrm>
          <a:off x="20199427"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76881</xdr:rowOff>
    </xdr:from>
    <xdr:to>
      <xdr:col>28</xdr:col>
      <xdr:colOff>314325</xdr:colOff>
      <xdr:row>33</xdr:row>
      <xdr:rowOff>1260</xdr:rowOff>
    </xdr:to>
    <xdr:cxnSp macro="">
      <xdr:nvCxnSpPr>
        <xdr:cNvPr id="736" name="直線コネクタ 735"/>
        <xdr:cNvCxnSpPr/>
      </xdr:nvCxnSpPr>
      <xdr:spPr>
        <a:xfrm>
          <a:off x="18656300" y="5563281"/>
          <a:ext cx="889000" cy="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37" name="フローチャート : 判断 736"/>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25036</xdr:rowOff>
    </xdr:from>
    <xdr:ext cx="469744" cy="259045"/>
    <xdr:sp macro="" textlink="">
      <xdr:nvSpPr>
        <xdr:cNvPr id="738" name="テキスト ボックス 737"/>
        <xdr:cNvSpPr txBox="1"/>
      </xdr:nvSpPr>
      <xdr:spPr>
        <a:xfrm>
          <a:off x="19310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39" name="フローチャート : 判断 738"/>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45016</xdr:rowOff>
    </xdr:from>
    <xdr:ext cx="469744" cy="259045"/>
    <xdr:sp macro="" textlink="">
      <xdr:nvSpPr>
        <xdr:cNvPr id="740" name="テキスト ボックス 739"/>
        <xdr:cNvSpPr txBox="1"/>
      </xdr:nvSpPr>
      <xdr:spPr>
        <a:xfrm>
          <a:off x="18421427" y="65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107188</xdr:rowOff>
    </xdr:from>
    <xdr:to>
      <xdr:col>32</xdr:col>
      <xdr:colOff>238125</xdr:colOff>
      <xdr:row>33</xdr:row>
      <xdr:rowOff>37338</xdr:rowOff>
    </xdr:to>
    <xdr:sp macro="" textlink="">
      <xdr:nvSpPr>
        <xdr:cNvPr id="746" name="円/楕円 745"/>
        <xdr:cNvSpPr/>
      </xdr:nvSpPr>
      <xdr:spPr>
        <a:xfrm>
          <a:off x="221107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60215</xdr:rowOff>
    </xdr:from>
    <xdr:ext cx="534377" cy="259045"/>
    <xdr:sp macro="" textlink="">
      <xdr:nvSpPr>
        <xdr:cNvPr id="747" name="投資及び出資金該当値テキスト"/>
        <xdr:cNvSpPr txBox="1"/>
      </xdr:nvSpPr>
      <xdr:spPr>
        <a:xfrm>
          <a:off x="22212300" y="55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22,100</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42083</xdr:rowOff>
    </xdr:from>
    <xdr:to>
      <xdr:col>31</xdr:col>
      <xdr:colOff>85725</xdr:colOff>
      <xdr:row>32</xdr:row>
      <xdr:rowOff>143683</xdr:rowOff>
    </xdr:to>
    <xdr:sp macro="" textlink="">
      <xdr:nvSpPr>
        <xdr:cNvPr id="748" name="円/楕円 747"/>
        <xdr:cNvSpPr/>
      </xdr:nvSpPr>
      <xdr:spPr>
        <a:xfrm>
          <a:off x="21272500" y="55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160210</xdr:rowOff>
    </xdr:from>
    <xdr:ext cx="534377" cy="259045"/>
    <xdr:sp macro="" textlink="">
      <xdr:nvSpPr>
        <xdr:cNvPr id="749" name="テキスト ボックス 748"/>
        <xdr:cNvSpPr txBox="1"/>
      </xdr:nvSpPr>
      <xdr:spPr>
        <a:xfrm>
          <a:off x="21056111" y="53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110754</xdr:rowOff>
    </xdr:from>
    <xdr:to>
      <xdr:col>29</xdr:col>
      <xdr:colOff>568325</xdr:colOff>
      <xdr:row>33</xdr:row>
      <xdr:rowOff>40904</xdr:rowOff>
    </xdr:to>
    <xdr:sp macro="" textlink="">
      <xdr:nvSpPr>
        <xdr:cNvPr id="750" name="円/楕円 749"/>
        <xdr:cNvSpPr/>
      </xdr:nvSpPr>
      <xdr:spPr>
        <a:xfrm>
          <a:off x="20383500" y="55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57431</xdr:rowOff>
    </xdr:from>
    <xdr:ext cx="534377" cy="259045"/>
    <xdr:sp macro="" textlink="">
      <xdr:nvSpPr>
        <xdr:cNvPr id="751" name="テキスト ボックス 750"/>
        <xdr:cNvSpPr txBox="1"/>
      </xdr:nvSpPr>
      <xdr:spPr>
        <a:xfrm>
          <a:off x="20167111" y="53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22,022</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121910</xdr:rowOff>
    </xdr:from>
    <xdr:to>
      <xdr:col>28</xdr:col>
      <xdr:colOff>365125</xdr:colOff>
      <xdr:row>33</xdr:row>
      <xdr:rowOff>52060</xdr:rowOff>
    </xdr:to>
    <xdr:sp macro="" textlink="">
      <xdr:nvSpPr>
        <xdr:cNvPr id="752" name="円/楕円 751"/>
        <xdr:cNvSpPr/>
      </xdr:nvSpPr>
      <xdr:spPr>
        <a:xfrm>
          <a:off x="19494500" y="5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68587</xdr:rowOff>
    </xdr:from>
    <xdr:ext cx="534377" cy="259045"/>
    <xdr:sp macro="" textlink="">
      <xdr:nvSpPr>
        <xdr:cNvPr id="753" name="テキスト ボックス 752"/>
        <xdr:cNvSpPr txBox="1"/>
      </xdr:nvSpPr>
      <xdr:spPr>
        <a:xfrm>
          <a:off x="19278111" y="53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26081</xdr:rowOff>
    </xdr:from>
    <xdr:to>
      <xdr:col>27</xdr:col>
      <xdr:colOff>161925</xdr:colOff>
      <xdr:row>32</xdr:row>
      <xdr:rowOff>127681</xdr:rowOff>
    </xdr:to>
    <xdr:sp macro="" textlink="">
      <xdr:nvSpPr>
        <xdr:cNvPr id="754" name="円/楕円 753"/>
        <xdr:cNvSpPr/>
      </xdr:nvSpPr>
      <xdr:spPr>
        <a:xfrm>
          <a:off x="18605500" y="55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144208</xdr:rowOff>
    </xdr:from>
    <xdr:ext cx="534377" cy="259045"/>
    <xdr:sp macro="" textlink="">
      <xdr:nvSpPr>
        <xdr:cNvPr id="755" name="テキスト ボックス 754"/>
        <xdr:cNvSpPr txBox="1"/>
      </xdr:nvSpPr>
      <xdr:spPr>
        <a:xfrm>
          <a:off x="18389111" y="52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1" name="直線コネクタ 780"/>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4"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5" name="直線コネクタ 784"/>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96375</xdr:rowOff>
    </xdr:from>
    <xdr:to>
      <xdr:col>32</xdr:col>
      <xdr:colOff>187325</xdr:colOff>
      <xdr:row>59</xdr:row>
      <xdr:rowOff>98878</xdr:rowOff>
    </xdr:to>
    <xdr:cxnSp macro="">
      <xdr:nvCxnSpPr>
        <xdr:cNvPr id="786" name="直線コネクタ 785"/>
        <xdr:cNvCxnSpPr/>
      </xdr:nvCxnSpPr>
      <xdr:spPr>
        <a:xfrm flipV="1">
          <a:off x="21323300" y="10211925"/>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7"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8" name="フローチャート : 判断 787"/>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98334</xdr:rowOff>
    </xdr:from>
    <xdr:to>
      <xdr:col>31</xdr:col>
      <xdr:colOff>34925</xdr:colOff>
      <xdr:row>59</xdr:row>
      <xdr:rowOff>98878</xdr:rowOff>
    </xdr:to>
    <xdr:cxnSp macro="">
      <xdr:nvCxnSpPr>
        <xdr:cNvPr id="789" name="直線コネクタ 788"/>
        <xdr:cNvCxnSpPr/>
      </xdr:nvCxnSpPr>
      <xdr:spPr>
        <a:xfrm>
          <a:off x="20434300" y="1021388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0" name="フローチャート : 判断 789"/>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1" name="テキスト ボックス 790"/>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96593</xdr:rowOff>
    </xdr:from>
    <xdr:to>
      <xdr:col>29</xdr:col>
      <xdr:colOff>517525</xdr:colOff>
      <xdr:row>59</xdr:row>
      <xdr:rowOff>98334</xdr:rowOff>
    </xdr:to>
    <xdr:cxnSp macro="">
      <xdr:nvCxnSpPr>
        <xdr:cNvPr id="792" name="直線コネクタ 791"/>
        <xdr:cNvCxnSpPr/>
      </xdr:nvCxnSpPr>
      <xdr:spPr>
        <a:xfrm>
          <a:off x="19545300" y="10212143"/>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12918</xdr:rowOff>
    </xdr:from>
    <xdr:to>
      <xdr:col>29</xdr:col>
      <xdr:colOff>568325</xdr:colOff>
      <xdr:row>57</xdr:row>
      <xdr:rowOff>114518</xdr:rowOff>
    </xdr:to>
    <xdr:sp macro="" textlink="">
      <xdr:nvSpPr>
        <xdr:cNvPr id="793" name="フローチャート : 判断 792"/>
        <xdr:cNvSpPr/>
      </xdr:nvSpPr>
      <xdr:spPr>
        <a:xfrm>
          <a:off x="20383500" y="97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131045</xdr:rowOff>
    </xdr:from>
    <xdr:ext cx="469744" cy="259045"/>
    <xdr:sp macro="" textlink="">
      <xdr:nvSpPr>
        <xdr:cNvPr id="794" name="テキスト ボックス 793"/>
        <xdr:cNvSpPr txBox="1"/>
      </xdr:nvSpPr>
      <xdr:spPr>
        <a:xfrm>
          <a:off x="20199427" y="956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96593</xdr:rowOff>
    </xdr:from>
    <xdr:to>
      <xdr:col>28</xdr:col>
      <xdr:colOff>314325</xdr:colOff>
      <xdr:row>59</xdr:row>
      <xdr:rowOff>97028</xdr:rowOff>
    </xdr:to>
    <xdr:cxnSp macro="">
      <xdr:nvCxnSpPr>
        <xdr:cNvPr id="795" name="直線コネクタ 794"/>
        <xdr:cNvCxnSpPr/>
      </xdr:nvCxnSpPr>
      <xdr:spPr>
        <a:xfrm flipV="1">
          <a:off x="18656300" y="1021214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41003</xdr:rowOff>
    </xdr:from>
    <xdr:to>
      <xdr:col>28</xdr:col>
      <xdr:colOff>365125</xdr:colOff>
      <xdr:row>58</xdr:row>
      <xdr:rowOff>142603</xdr:rowOff>
    </xdr:to>
    <xdr:sp macro="" textlink="">
      <xdr:nvSpPr>
        <xdr:cNvPr id="796" name="フローチャート : 判断 795"/>
        <xdr:cNvSpPr/>
      </xdr:nvSpPr>
      <xdr:spPr>
        <a:xfrm>
          <a:off x="19494500" y="998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159130</xdr:rowOff>
    </xdr:from>
    <xdr:ext cx="469744" cy="259045"/>
    <xdr:sp macro="" textlink="">
      <xdr:nvSpPr>
        <xdr:cNvPr id="797" name="テキスト ボックス 796"/>
        <xdr:cNvSpPr txBox="1"/>
      </xdr:nvSpPr>
      <xdr:spPr>
        <a:xfrm>
          <a:off x="19310427" y="97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32620</xdr:rowOff>
    </xdr:from>
    <xdr:to>
      <xdr:col>27</xdr:col>
      <xdr:colOff>161925</xdr:colOff>
      <xdr:row>58</xdr:row>
      <xdr:rowOff>134220</xdr:rowOff>
    </xdr:to>
    <xdr:sp macro="" textlink="">
      <xdr:nvSpPr>
        <xdr:cNvPr id="798" name="フローチャート : 判断 797"/>
        <xdr:cNvSpPr/>
      </xdr:nvSpPr>
      <xdr:spPr>
        <a:xfrm>
          <a:off x="18605500" y="99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150747</xdr:rowOff>
    </xdr:from>
    <xdr:ext cx="469744" cy="259045"/>
    <xdr:sp macro="" textlink="">
      <xdr:nvSpPr>
        <xdr:cNvPr id="799" name="テキスト ボックス 798"/>
        <xdr:cNvSpPr txBox="1"/>
      </xdr:nvSpPr>
      <xdr:spPr>
        <a:xfrm>
          <a:off x="18421427" y="97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45575</xdr:rowOff>
    </xdr:from>
    <xdr:to>
      <xdr:col>32</xdr:col>
      <xdr:colOff>238125</xdr:colOff>
      <xdr:row>59</xdr:row>
      <xdr:rowOff>147175</xdr:rowOff>
    </xdr:to>
    <xdr:sp macro="" textlink="">
      <xdr:nvSpPr>
        <xdr:cNvPr id="805" name="円/楕円 804"/>
        <xdr:cNvSpPr/>
      </xdr:nvSpPr>
      <xdr:spPr>
        <a:xfrm>
          <a:off x="22110700" y="10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131952</xdr:rowOff>
    </xdr:from>
    <xdr:ext cx="313932" cy="259045"/>
    <xdr:sp macro="" textlink="">
      <xdr:nvSpPr>
        <xdr:cNvPr id="806" name="貸付金該当値テキスト"/>
        <xdr:cNvSpPr txBox="1"/>
      </xdr:nvSpPr>
      <xdr:spPr>
        <a:xfrm>
          <a:off x="22212300" y="10076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47534</xdr:rowOff>
    </xdr:from>
    <xdr:to>
      <xdr:col>29</xdr:col>
      <xdr:colOff>568325</xdr:colOff>
      <xdr:row>59</xdr:row>
      <xdr:rowOff>149134</xdr:rowOff>
    </xdr:to>
    <xdr:sp macro="" textlink="">
      <xdr:nvSpPr>
        <xdr:cNvPr id="809" name="円/楕円 808"/>
        <xdr:cNvSpPr/>
      </xdr:nvSpPr>
      <xdr:spPr>
        <a:xfrm>
          <a:off x="203835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140261</xdr:rowOff>
    </xdr:from>
    <xdr:ext cx="249299" cy="259045"/>
    <xdr:sp macro="" textlink="">
      <xdr:nvSpPr>
        <xdr:cNvPr id="810" name="テキスト ボックス 809"/>
        <xdr:cNvSpPr txBox="1"/>
      </xdr:nvSpPr>
      <xdr:spPr>
        <a:xfrm>
          <a:off x="20309649" y="102558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45793</xdr:rowOff>
    </xdr:from>
    <xdr:to>
      <xdr:col>28</xdr:col>
      <xdr:colOff>365125</xdr:colOff>
      <xdr:row>59</xdr:row>
      <xdr:rowOff>147393</xdr:rowOff>
    </xdr:to>
    <xdr:sp macro="" textlink="">
      <xdr:nvSpPr>
        <xdr:cNvPr id="811" name="円/楕円 810"/>
        <xdr:cNvSpPr/>
      </xdr:nvSpPr>
      <xdr:spPr>
        <a:xfrm>
          <a:off x="194945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138520</xdr:rowOff>
    </xdr:from>
    <xdr:ext cx="313932" cy="259045"/>
    <xdr:sp macro="" textlink="">
      <xdr:nvSpPr>
        <xdr:cNvPr id="812" name="テキスト ボックス 811"/>
        <xdr:cNvSpPr txBox="1"/>
      </xdr:nvSpPr>
      <xdr:spPr>
        <a:xfrm>
          <a:off x="19388333" y="10254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46228</xdr:rowOff>
    </xdr:from>
    <xdr:to>
      <xdr:col>27</xdr:col>
      <xdr:colOff>161925</xdr:colOff>
      <xdr:row>59</xdr:row>
      <xdr:rowOff>147828</xdr:rowOff>
    </xdr:to>
    <xdr:sp macro="" textlink="">
      <xdr:nvSpPr>
        <xdr:cNvPr id="813" name="円/楕円 812"/>
        <xdr:cNvSpPr/>
      </xdr:nvSpPr>
      <xdr:spPr>
        <a:xfrm>
          <a:off x="18605500" y="101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138955</xdr:rowOff>
    </xdr:from>
    <xdr:ext cx="313932" cy="259045"/>
    <xdr:sp macro="" textlink="">
      <xdr:nvSpPr>
        <xdr:cNvPr id="814" name="テキスト ボックス 813"/>
        <xdr:cNvSpPr txBox="1"/>
      </xdr:nvSpPr>
      <xdr:spPr>
        <a:xfrm>
          <a:off x="18499333" y="10254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9" name="直線コネクタ 838"/>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0"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1" name="直線コネクタ 840"/>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2"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3" name="直線コネクタ 842"/>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118230</xdr:rowOff>
    </xdr:from>
    <xdr:to>
      <xdr:col>32</xdr:col>
      <xdr:colOff>187325</xdr:colOff>
      <xdr:row>78</xdr:row>
      <xdr:rowOff>130366</xdr:rowOff>
    </xdr:to>
    <xdr:cxnSp macro="">
      <xdr:nvCxnSpPr>
        <xdr:cNvPr id="844" name="直線コネクタ 843"/>
        <xdr:cNvCxnSpPr/>
      </xdr:nvCxnSpPr>
      <xdr:spPr>
        <a:xfrm>
          <a:off x="21323300" y="13491330"/>
          <a:ext cx="8382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5"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6" name="フローチャート : 判断 845"/>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118230</xdr:rowOff>
    </xdr:from>
    <xdr:to>
      <xdr:col>31</xdr:col>
      <xdr:colOff>34925</xdr:colOff>
      <xdr:row>78</xdr:row>
      <xdr:rowOff>133432</xdr:rowOff>
    </xdr:to>
    <xdr:cxnSp macro="">
      <xdr:nvCxnSpPr>
        <xdr:cNvPr id="847" name="直線コネクタ 846"/>
        <xdr:cNvCxnSpPr/>
      </xdr:nvCxnSpPr>
      <xdr:spPr>
        <a:xfrm flipV="1">
          <a:off x="20434300" y="1349133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8" name="フローチャート : 判断 847"/>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9" name="テキスト ボックス 848"/>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133432</xdr:rowOff>
    </xdr:from>
    <xdr:to>
      <xdr:col>29</xdr:col>
      <xdr:colOff>517525</xdr:colOff>
      <xdr:row>79</xdr:row>
      <xdr:rowOff>52660</xdr:rowOff>
    </xdr:to>
    <xdr:cxnSp macro="">
      <xdr:nvCxnSpPr>
        <xdr:cNvPr id="850" name="直線コネクタ 849"/>
        <xdr:cNvCxnSpPr/>
      </xdr:nvCxnSpPr>
      <xdr:spPr>
        <a:xfrm flipV="1">
          <a:off x="19545300" y="13506532"/>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41199</xdr:rowOff>
    </xdr:from>
    <xdr:to>
      <xdr:col>29</xdr:col>
      <xdr:colOff>568325</xdr:colOff>
      <xdr:row>75</xdr:row>
      <xdr:rowOff>142799</xdr:rowOff>
    </xdr:to>
    <xdr:sp macro="" textlink="">
      <xdr:nvSpPr>
        <xdr:cNvPr id="851" name="フローチャート : 判断 850"/>
        <xdr:cNvSpPr/>
      </xdr:nvSpPr>
      <xdr:spPr>
        <a:xfrm>
          <a:off x="20383500" y="128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159326</xdr:rowOff>
    </xdr:from>
    <xdr:ext cx="534377" cy="259045"/>
    <xdr:sp macro="" textlink="">
      <xdr:nvSpPr>
        <xdr:cNvPr id="852" name="テキスト ボックス 851"/>
        <xdr:cNvSpPr txBox="1"/>
      </xdr:nvSpPr>
      <xdr:spPr>
        <a:xfrm>
          <a:off x="20167111" y="126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18408</xdr:rowOff>
    </xdr:from>
    <xdr:to>
      <xdr:col>28</xdr:col>
      <xdr:colOff>314325</xdr:colOff>
      <xdr:row>79</xdr:row>
      <xdr:rowOff>52660</xdr:rowOff>
    </xdr:to>
    <xdr:cxnSp macro="">
      <xdr:nvCxnSpPr>
        <xdr:cNvPr id="853" name="直線コネクタ 852"/>
        <xdr:cNvCxnSpPr/>
      </xdr:nvCxnSpPr>
      <xdr:spPr>
        <a:xfrm>
          <a:off x="18656300" y="13562958"/>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49962</xdr:rowOff>
    </xdr:from>
    <xdr:to>
      <xdr:col>28</xdr:col>
      <xdr:colOff>365125</xdr:colOff>
      <xdr:row>75</xdr:row>
      <xdr:rowOff>151563</xdr:rowOff>
    </xdr:to>
    <xdr:sp macro="" textlink="">
      <xdr:nvSpPr>
        <xdr:cNvPr id="854" name="フローチャート : 判断 853"/>
        <xdr:cNvSpPr/>
      </xdr:nvSpPr>
      <xdr:spPr>
        <a:xfrm>
          <a:off x="19494500" y="129087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168089</xdr:rowOff>
    </xdr:from>
    <xdr:ext cx="534377" cy="259045"/>
    <xdr:sp macro="" textlink="">
      <xdr:nvSpPr>
        <xdr:cNvPr id="855" name="テキスト ボックス 854"/>
        <xdr:cNvSpPr txBox="1"/>
      </xdr:nvSpPr>
      <xdr:spPr>
        <a:xfrm>
          <a:off x="19278111" y="12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77870</xdr:rowOff>
    </xdr:from>
    <xdr:to>
      <xdr:col>27</xdr:col>
      <xdr:colOff>161925</xdr:colOff>
      <xdr:row>76</xdr:row>
      <xdr:rowOff>8020</xdr:rowOff>
    </xdr:to>
    <xdr:sp macro="" textlink="">
      <xdr:nvSpPr>
        <xdr:cNvPr id="856" name="フローチャート : 判断 855"/>
        <xdr:cNvSpPr/>
      </xdr:nvSpPr>
      <xdr:spPr>
        <a:xfrm>
          <a:off x="18605500" y="129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24547</xdr:rowOff>
    </xdr:from>
    <xdr:ext cx="534377" cy="259045"/>
    <xdr:sp macro="" textlink="">
      <xdr:nvSpPr>
        <xdr:cNvPr id="857" name="テキスト ボックス 856"/>
        <xdr:cNvSpPr txBox="1"/>
      </xdr:nvSpPr>
      <xdr:spPr>
        <a:xfrm>
          <a:off x="18389111" y="127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79566</xdr:rowOff>
    </xdr:from>
    <xdr:to>
      <xdr:col>32</xdr:col>
      <xdr:colOff>238125</xdr:colOff>
      <xdr:row>79</xdr:row>
      <xdr:rowOff>9716</xdr:rowOff>
    </xdr:to>
    <xdr:sp macro="" textlink="">
      <xdr:nvSpPr>
        <xdr:cNvPr id="863" name="円/楕円 862"/>
        <xdr:cNvSpPr/>
      </xdr:nvSpPr>
      <xdr:spPr>
        <a:xfrm>
          <a:off x="221107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165943</xdr:rowOff>
    </xdr:from>
    <xdr:ext cx="534377" cy="259045"/>
    <xdr:sp macro="" textlink="">
      <xdr:nvSpPr>
        <xdr:cNvPr id="864" name="繰出金該当値テキスト"/>
        <xdr:cNvSpPr txBox="1"/>
      </xdr:nvSpPr>
      <xdr:spPr>
        <a:xfrm>
          <a:off x="22212300" y="133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67430</xdr:rowOff>
    </xdr:from>
    <xdr:to>
      <xdr:col>31</xdr:col>
      <xdr:colOff>85725</xdr:colOff>
      <xdr:row>78</xdr:row>
      <xdr:rowOff>169030</xdr:rowOff>
    </xdr:to>
    <xdr:sp macro="" textlink="">
      <xdr:nvSpPr>
        <xdr:cNvPr id="865" name="円/楕円 864"/>
        <xdr:cNvSpPr/>
      </xdr:nvSpPr>
      <xdr:spPr>
        <a:xfrm>
          <a:off x="21272500" y="134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160157</xdr:rowOff>
    </xdr:from>
    <xdr:ext cx="534377" cy="259045"/>
    <xdr:sp macro="" textlink="">
      <xdr:nvSpPr>
        <xdr:cNvPr id="866" name="テキスト ボックス 865"/>
        <xdr:cNvSpPr txBox="1"/>
      </xdr:nvSpPr>
      <xdr:spPr>
        <a:xfrm>
          <a:off x="21056111" y="135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82632</xdr:rowOff>
    </xdr:from>
    <xdr:to>
      <xdr:col>29</xdr:col>
      <xdr:colOff>568325</xdr:colOff>
      <xdr:row>79</xdr:row>
      <xdr:rowOff>12782</xdr:rowOff>
    </xdr:to>
    <xdr:sp macro="" textlink="">
      <xdr:nvSpPr>
        <xdr:cNvPr id="867" name="円/楕円 866"/>
        <xdr:cNvSpPr/>
      </xdr:nvSpPr>
      <xdr:spPr>
        <a:xfrm>
          <a:off x="20383500" y="134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3909</xdr:rowOff>
    </xdr:from>
    <xdr:ext cx="534377" cy="259045"/>
    <xdr:sp macro="" textlink="">
      <xdr:nvSpPr>
        <xdr:cNvPr id="868" name="テキスト ボックス 867"/>
        <xdr:cNvSpPr txBox="1"/>
      </xdr:nvSpPr>
      <xdr:spPr>
        <a:xfrm>
          <a:off x="20167111" y="135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1860</xdr:rowOff>
    </xdr:from>
    <xdr:to>
      <xdr:col>28</xdr:col>
      <xdr:colOff>365125</xdr:colOff>
      <xdr:row>79</xdr:row>
      <xdr:rowOff>103460</xdr:rowOff>
    </xdr:to>
    <xdr:sp macro="" textlink="">
      <xdr:nvSpPr>
        <xdr:cNvPr id="869" name="円/楕円 868"/>
        <xdr:cNvSpPr/>
      </xdr:nvSpPr>
      <xdr:spPr>
        <a:xfrm>
          <a:off x="19494500" y="135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94587</xdr:rowOff>
    </xdr:from>
    <xdr:ext cx="534377" cy="259045"/>
    <xdr:sp macro="" textlink="">
      <xdr:nvSpPr>
        <xdr:cNvPr id="870" name="テキスト ボックス 869"/>
        <xdr:cNvSpPr txBox="1"/>
      </xdr:nvSpPr>
      <xdr:spPr>
        <a:xfrm>
          <a:off x="19278111" y="136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139058</xdr:rowOff>
    </xdr:from>
    <xdr:to>
      <xdr:col>27</xdr:col>
      <xdr:colOff>161925</xdr:colOff>
      <xdr:row>79</xdr:row>
      <xdr:rowOff>69208</xdr:rowOff>
    </xdr:to>
    <xdr:sp macro="" textlink="">
      <xdr:nvSpPr>
        <xdr:cNvPr id="871" name="円/楕円 870"/>
        <xdr:cNvSpPr/>
      </xdr:nvSpPr>
      <xdr:spPr>
        <a:xfrm>
          <a:off x="18605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60335</xdr:rowOff>
    </xdr:from>
    <xdr:ext cx="534377" cy="259045"/>
    <xdr:sp macro="" textlink="">
      <xdr:nvSpPr>
        <xdr:cNvPr id="872" name="テキスト ボックス 871"/>
        <xdr:cNvSpPr txBox="1"/>
      </xdr:nvSpPr>
      <xdr:spPr>
        <a:xfrm>
          <a:off x="18389111" y="136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j-ea"/>
              <a:ea typeface="+mj-ea"/>
              <a:cs typeface="+mn-cs"/>
            </a:rPr>
            <a:t>ほとんどの費目で類似団体の平均値を下回っており、特に補助費、公債費、繰出金は類似団体内の順位が低い。</a:t>
          </a:r>
          <a:r>
            <a:rPr kumimoji="1" lang="ja-JP" altLang="en-US" sz="1300">
              <a:solidFill>
                <a:sysClr val="windowText" lastClr="000000"/>
              </a:solidFill>
              <a:effectLst/>
              <a:latin typeface="+mj-ea"/>
              <a:ea typeface="+mj-ea"/>
              <a:cs typeface="+mn-cs"/>
            </a:rPr>
            <a:t>また、本村は高齢化率が低いため、高齢者関連を中心として扶助費が低く抑えられている。</a:t>
          </a:r>
          <a:r>
            <a:rPr kumimoji="1" lang="ja-JP" altLang="ja-JP" sz="1300">
              <a:solidFill>
                <a:sysClr val="windowText" lastClr="000000"/>
              </a:solidFill>
              <a:effectLst/>
              <a:latin typeface="+mj-ea"/>
              <a:ea typeface="+mj-ea"/>
              <a:cs typeface="+mn-cs"/>
            </a:rPr>
            <a:t>一方、普通建設事業費は、</a:t>
          </a:r>
          <a:r>
            <a:rPr kumimoji="1" lang="ja-JP" altLang="en-US" sz="1300">
              <a:solidFill>
                <a:sysClr val="windowText" lastClr="000000"/>
              </a:solidFill>
              <a:effectLst/>
              <a:latin typeface="+mj-ea"/>
              <a:ea typeface="+mj-ea"/>
              <a:cs typeface="+mn-cs"/>
            </a:rPr>
            <a:t>生涯学習施設の建設、北部</a:t>
          </a:r>
          <a:r>
            <a:rPr kumimoji="1" lang="ja-JP" altLang="ja-JP" sz="1300">
              <a:solidFill>
                <a:sysClr val="windowText" lastClr="000000"/>
              </a:solidFill>
              <a:effectLst/>
              <a:latin typeface="+mj-ea"/>
              <a:ea typeface="+mj-ea"/>
              <a:cs typeface="+mn-cs"/>
            </a:rPr>
            <a:t>保育園の増改築、</a:t>
          </a:r>
          <a:r>
            <a:rPr kumimoji="1" lang="ja-JP" altLang="en-US" sz="1300">
              <a:solidFill>
                <a:sysClr val="windowText" lastClr="000000"/>
              </a:solidFill>
              <a:effectLst/>
              <a:latin typeface="+mj-ea"/>
              <a:ea typeface="+mj-ea"/>
              <a:cs typeface="+mn-cs"/>
            </a:rPr>
            <a:t>庁舎非常用電源設備更新、南原団地焼却灰処分事業など</a:t>
          </a:r>
          <a:r>
            <a:rPr kumimoji="1" lang="ja-JP" altLang="ja-JP" sz="1300">
              <a:solidFill>
                <a:sysClr val="windowText" lastClr="000000"/>
              </a:solidFill>
              <a:effectLst/>
              <a:latin typeface="+mj-ea"/>
              <a:ea typeface="+mj-ea"/>
              <a:cs typeface="+mn-cs"/>
            </a:rPr>
            <a:t>などにより、大幅な増となった</a:t>
          </a:r>
          <a:r>
            <a:rPr kumimoji="1" lang="ja-JP" altLang="en-US" sz="1300">
              <a:solidFill>
                <a:sysClr val="windowText" lastClr="000000"/>
              </a:solidFill>
              <a:effectLst/>
              <a:latin typeface="+mj-ea"/>
              <a:ea typeface="+mj-ea"/>
              <a:cs typeface="+mn-cs"/>
            </a:rPr>
            <a:t>。</a:t>
          </a:r>
          <a:r>
            <a:rPr kumimoji="1" lang="ja-JP" altLang="ja-JP" sz="1300">
              <a:solidFill>
                <a:sysClr val="windowText" lastClr="000000"/>
              </a:solidFill>
              <a:effectLst/>
              <a:latin typeface="+mj-ea"/>
              <a:ea typeface="+mj-ea"/>
              <a:cs typeface="+mn-cs"/>
            </a:rPr>
            <a:t>今後も、人口増対策の大型事業が控えて</a:t>
          </a:r>
          <a:r>
            <a:rPr kumimoji="1" lang="ja-JP" altLang="en-US" sz="1300">
              <a:solidFill>
                <a:sysClr val="windowText" lastClr="000000"/>
              </a:solidFill>
              <a:effectLst/>
              <a:latin typeface="+mj-ea"/>
              <a:ea typeface="+mj-ea"/>
              <a:cs typeface="+mn-cs"/>
            </a:rPr>
            <a:t>おり、また、既存施設の老朽化対応を要する</a:t>
          </a:r>
          <a:r>
            <a:rPr kumimoji="1" lang="ja-JP" altLang="ja-JP" sz="1300">
              <a:solidFill>
                <a:sysClr val="windowText" lastClr="000000"/>
              </a:solidFill>
              <a:effectLst/>
              <a:latin typeface="+mj-ea"/>
              <a:ea typeface="+mj-ea"/>
              <a:cs typeface="+mn-cs"/>
            </a:rPr>
            <a:t>ため、当面普通建設事業費は高水準となることが見込まれ、これらの事業の財源とした地方債の元利償還により、公債費も増加するものと思われる。また、人口増に伴い、保育園、学校などの臨時職員の賃金も年々増加しているため、物件費も増加傾向が続く見込みである</a:t>
          </a:r>
          <a:r>
            <a:rPr kumimoji="1" lang="ja-JP" altLang="en-US" sz="1300">
              <a:solidFill>
                <a:sysClr val="windowText" lastClr="000000"/>
              </a:solidFill>
              <a:effectLst/>
              <a:latin typeface="+mj-ea"/>
              <a:ea typeface="+mj-ea"/>
              <a:cs typeface="+mn-cs"/>
            </a:rPr>
            <a:t>。</a:t>
          </a:r>
          <a:r>
            <a:rPr kumimoji="1" lang="ja-JP" altLang="ja-JP" sz="1300">
              <a:solidFill>
                <a:sysClr val="windowText" lastClr="000000"/>
              </a:solidFill>
              <a:effectLst/>
              <a:latin typeface="+mj-ea"/>
              <a:ea typeface="+mj-ea"/>
              <a:cs typeface="+mn-cs"/>
            </a:rPr>
            <a:t>投資及び出資金は、公共下水道事業の本管敷設を最近まで行っており下水道事業債の償還費などの繰出金が多額となっているため、非常に高水準で推移しており、今後も当分の間横ばいの状況が続くものと見込まれる。</a:t>
          </a:r>
          <a:endParaRPr lang="ja-JP" altLang="ja-JP" sz="1300">
            <a:solidFill>
              <a:sysClr val="windowText" lastClr="000000"/>
            </a:solidFill>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15,314
15,004
40.99
6,514,772
6,093,269
348,727
4,034,573
4,843,867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19304</xdr:rowOff>
    </xdr:from>
    <xdr:to>
      <xdr:col>6</xdr:col>
      <xdr:colOff>511175</xdr:colOff>
      <xdr:row>38</xdr:row>
      <xdr:rowOff>132842</xdr:rowOff>
    </xdr:to>
    <xdr:cxnSp macro="">
      <xdr:nvCxnSpPr>
        <xdr:cNvPr id="61" name="直線コネクタ 60"/>
        <xdr:cNvCxnSpPr/>
      </xdr:nvCxnSpPr>
      <xdr:spPr>
        <a:xfrm>
          <a:off x="3797300" y="6534404"/>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19304</xdr:rowOff>
    </xdr:from>
    <xdr:to>
      <xdr:col>5</xdr:col>
      <xdr:colOff>358775</xdr:colOff>
      <xdr:row>38</xdr:row>
      <xdr:rowOff>53594</xdr:rowOff>
    </xdr:to>
    <xdr:cxnSp macro="">
      <xdr:nvCxnSpPr>
        <xdr:cNvPr id="64" name="直線コネクタ 63"/>
        <xdr:cNvCxnSpPr/>
      </xdr:nvCxnSpPr>
      <xdr:spPr>
        <a:xfrm flipV="1">
          <a:off x="2908300" y="65344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53594</xdr:rowOff>
    </xdr:from>
    <xdr:to>
      <xdr:col>4</xdr:col>
      <xdr:colOff>155575</xdr:colOff>
      <xdr:row>38</xdr:row>
      <xdr:rowOff>62357</xdr:rowOff>
    </xdr:to>
    <xdr:cxnSp macro="">
      <xdr:nvCxnSpPr>
        <xdr:cNvPr id="67" name="直線コネクタ 66"/>
        <xdr:cNvCxnSpPr/>
      </xdr:nvCxnSpPr>
      <xdr:spPr>
        <a:xfrm flipV="1">
          <a:off x="2019300" y="65686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162433</xdr:rowOff>
    </xdr:from>
    <xdr:to>
      <xdr:col>4</xdr:col>
      <xdr:colOff>206375</xdr:colOff>
      <xdr:row>32</xdr:row>
      <xdr:rowOff>92583</xdr:rowOff>
    </xdr:to>
    <xdr:sp macro="" textlink="">
      <xdr:nvSpPr>
        <xdr:cNvPr id="68" name="フローチャート : 判断 67"/>
        <xdr:cNvSpPr/>
      </xdr:nvSpPr>
      <xdr:spPr>
        <a:xfrm>
          <a:off x="2857500" y="54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109110</xdr:rowOff>
    </xdr:from>
    <xdr:ext cx="469744" cy="259045"/>
    <xdr:sp macro="" textlink="">
      <xdr:nvSpPr>
        <xdr:cNvPr id="69" name="テキスト ボックス 68"/>
        <xdr:cNvSpPr txBox="1"/>
      </xdr:nvSpPr>
      <xdr:spPr>
        <a:xfrm>
          <a:off x="2673427" y="52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7112</xdr:rowOff>
    </xdr:from>
    <xdr:to>
      <xdr:col>2</xdr:col>
      <xdr:colOff>638175</xdr:colOff>
      <xdr:row>38</xdr:row>
      <xdr:rowOff>62357</xdr:rowOff>
    </xdr:to>
    <xdr:cxnSp macro="">
      <xdr:nvCxnSpPr>
        <xdr:cNvPr id="70" name="直線コネクタ 69"/>
        <xdr:cNvCxnSpPr/>
      </xdr:nvCxnSpPr>
      <xdr:spPr>
        <a:xfrm>
          <a:off x="1130300" y="652221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136906</xdr:rowOff>
    </xdr:from>
    <xdr:to>
      <xdr:col>3</xdr:col>
      <xdr:colOff>3175</xdr:colOff>
      <xdr:row>33</xdr:row>
      <xdr:rowOff>67056</xdr:rowOff>
    </xdr:to>
    <xdr:sp macro="" textlink="">
      <xdr:nvSpPr>
        <xdr:cNvPr id="71" name="フローチャート : 判断 70"/>
        <xdr:cNvSpPr/>
      </xdr:nvSpPr>
      <xdr:spPr>
        <a:xfrm>
          <a:off x="1968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83583</xdr:rowOff>
    </xdr:from>
    <xdr:ext cx="469744" cy="259045"/>
    <xdr:sp macro="" textlink="">
      <xdr:nvSpPr>
        <xdr:cNvPr id="72" name="テキスト ボックス 71"/>
        <xdr:cNvSpPr txBox="1"/>
      </xdr:nvSpPr>
      <xdr:spPr>
        <a:xfrm>
          <a:off x="1784427"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49657</xdr:rowOff>
    </xdr:from>
    <xdr:to>
      <xdr:col>1</xdr:col>
      <xdr:colOff>485775</xdr:colOff>
      <xdr:row>32</xdr:row>
      <xdr:rowOff>151257</xdr:rowOff>
    </xdr:to>
    <xdr:sp macro="" textlink="">
      <xdr:nvSpPr>
        <xdr:cNvPr id="73" name="フローチャート : 判断 72"/>
        <xdr:cNvSpPr/>
      </xdr:nvSpPr>
      <xdr:spPr>
        <a:xfrm>
          <a:off x="1079500" y="5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167784</xdr:rowOff>
    </xdr:from>
    <xdr:ext cx="469744" cy="259045"/>
    <xdr:sp macro="" textlink="">
      <xdr:nvSpPr>
        <xdr:cNvPr id="74" name="テキスト ボックス 73"/>
        <xdr:cNvSpPr txBox="1"/>
      </xdr:nvSpPr>
      <xdr:spPr>
        <a:xfrm>
          <a:off x="895427" y="5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82042</xdr:rowOff>
    </xdr:from>
    <xdr:to>
      <xdr:col>6</xdr:col>
      <xdr:colOff>561975</xdr:colOff>
      <xdr:row>39</xdr:row>
      <xdr:rowOff>12192</xdr:rowOff>
    </xdr:to>
    <xdr:sp macro="" textlink="">
      <xdr:nvSpPr>
        <xdr:cNvPr id="80" name="円/楕円 79"/>
        <xdr:cNvSpPr/>
      </xdr:nvSpPr>
      <xdr:spPr>
        <a:xfrm>
          <a:off x="4584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168419</xdr:rowOff>
    </xdr:from>
    <xdr:ext cx="469744" cy="259045"/>
    <xdr:sp macro="" textlink="">
      <xdr:nvSpPr>
        <xdr:cNvPr id="81" name="議会費該当値テキスト"/>
        <xdr:cNvSpPr txBox="1"/>
      </xdr:nvSpPr>
      <xdr:spPr>
        <a:xfrm>
          <a:off x="4686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139954</xdr:rowOff>
    </xdr:from>
    <xdr:to>
      <xdr:col>5</xdr:col>
      <xdr:colOff>409575</xdr:colOff>
      <xdr:row>38</xdr:row>
      <xdr:rowOff>70104</xdr:rowOff>
    </xdr:to>
    <xdr:sp macro="" textlink="">
      <xdr:nvSpPr>
        <xdr:cNvPr id="82" name="円/楕円 81"/>
        <xdr:cNvSpPr/>
      </xdr:nvSpPr>
      <xdr:spPr>
        <a:xfrm>
          <a:off x="3746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61231</xdr:rowOff>
    </xdr:from>
    <xdr:ext cx="469744" cy="259045"/>
    <xdr:sp macro="" textlink="">
      <xdr:nvSpPr>
        <xdr:cNvPr id="83" name="テキスト ボックス 82"/>
        <xdr:cNvSpPr txBox="1"/>
      </xdr:nvSpPr>
      <xdr:spPr>
        <a:xfrm>
          <a:off x="3562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2794</xdr:rowOff>
    </xdr:from>
    <xdr:to>
      <xdr:col>4</xdr:col>
      <xdr:colOff>206375</xdr:colOff>
      <xdr:row>38</xdr:row>
      <xdr:rowOff>104394</xdr:rowOff>
    </xdr:to>
    <xdr:sp macro="" textlink="">
      <xdr:nvSpPr>
        <xdr:cNvPr id="84" name="円/楕円 83"/>
        <xdr:cNvSpPr/>
      </xdr:nvSpPr>
      <xdr:spPr>
        <a:xfrm>
          <a:off x="2857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95521</xdr:rowOff>
    </xdr:from>
    <xdr:ext cx="469744" cy="259045"/>
    <xdr:sp macro="" textlink="">
      <xdr:nvSpPr>
        <xdr:cNvPr id="85" name="テキスト ボックス 84"/>
        <xdr:cNvSpPr txBox="1"/>
      </xdr:nvSpPr>
      <xdr:spPr>
        <a:xfrm>
          <a:off x="26734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11557</xdr:rowOff>
    </xdr:from>
    <xdr:to>
      <xdr:col>3</xdr:col>
      <xdr:colOff>3175</xdr:colOff>
      <xdr:row>38</xdr:row>
      <xdr:rowOff>113157</xdr:rowOff>
    </xdr:to>
    <xdr:sp macro="" textlink="">
      <xdr:nvSpPr>
        <xdr:cNvPr id="86" name="円/楕円 85"/>
        <xdr:cNvSpPr/>
      </xdr:nvSpPr>
      <xdr:spPr>
        <a:xfrm>
          <a:off x="1968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104284</xdr:rowOff>
    </xdr:from>
    <xdr:ext cx="469744" cy="259045"/>
    <xdr:sp macro="" textlink="">
      <xdr:nvSpPr>
        <xdr:cNvPr id="87" name="テキスト ボックス 86"/>
        <xdr:cNvSpPr txBox="1"/>
      </xdr:nvSpPr>
      <xdr:spPr>
        <a:xfrm>
          <a:off x="1784427" y="66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127762</xdr:rowOff>
    </xdr:from>
    <xdr:to>
      <xdr:col>1</xdr:col>
      <xdr:colOff>485775</xdr:colOff>
      <xdr:row>38</xdr:row>
      <xdr:rowOff>57912</xdr:rowOff>
    </xdr:to>
    <xdr:sp macro="" textlink="">
      <xdr:nvSpPr>
        <xdr:cNvPr id="88" name="円/楕円 87"/>
        <xdr:cNvSpPr/>
      </xdr:nvSpPr>
      <xdr:spPr>
        <a:xfrm>
          <a:off x="107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49039</xdr:rowOff>
    </xdr:from>
    <xdr:ext cx="469744" cy="259045"/>
    <xdr:sp macro="" textlink="">
      <xdr:nvSpPr>
        <xdr:cNvPr id="89" name="テキスト ボックス 88"/>
        <xdr:cNvSpPr txBox="1"/>
      </xdr:nvSpPr>
      <xdr:spPr>
        <a:xfrm>
          <a:off x="895427"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116545</xdr:rowOff>
    </xdr:from>
    <xdr:to>
      <xdr:col>6</xdr:col>
      <xdr:colOff>511175</xdr:colOff>
      <xdr:row>58</xdr:row>
      <xdr:rowOff>120114</xdr:rowOff>
    </xdr:to>
    <xdr:cxnSp macro="">
      <xdr:nvCxnSpPr>
        <xdr:cNvPr id="118" name="直線コネクタ 117"/>
        <xdr:cNvCxnSpPr/>
      </xdr:nvCxnSpPr>
      <xdr:spPr>
        <a:xfrm>
          <a:off x="3797300" y="10060645"/>
          <a:ext cx="8382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113016</xdr:rowOff>
    </xdr:from>
    <xdr:to>
      <xdr:col>5</xdr:col>
      <xdr:colOff>358775</xdr:colOff>
      <xdr:row>58</xdr:row>
      <xdr:rowOff>116545</xdr:rowOff>
    </xdr:to>
    <xdr:cxnSp macro="">
      <xdr:nvCxnSpPr>
        <xdr:cNvPr id="121" name="直線コネクタ 120"/>
        <xdr:cNvCxnSpPr/>
      </xdr:nvCxnSpPr>
      <xdr:spPr>
        <a:xfrm>
          <a:off x="2908300" y="10057116"/>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101857</xdr:rowOff>
    </xdr:from>
    <xdr:to>
      <xdr:col>4</xdr:col>
      <xdr:colOff>155575</xdr:colOff>
      <xdr:row>58</xdr:row>
      <xdr:rowOff>113016</xdr:rowOff>
    </xdr:to>
    <xdr:cxnSp macro="">
      <xdr:nvCxnSpPr>
        <xdr:cNvPr id="124" name="直線コネクタ 123"/>
        <xdr:cNvCxnSpPr/>
      </xdr:nvCxnSpPr>
      <xdr:spPr>
        <a:xfrm>
          <a:off x="2019300" y="10045957"/>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148359</xdr:rowOff>
    </xdr:from>
    <xdr:to>
      <xdr:col>4</xdr:col>
      <xdr:colOff>206375</xdr:colOff>
      <xdr:row>57</xdr:row>
      <xdr:rowOff>78509</xdr:rowOff>
    </xdr:to>
    <xdr:sp macro="" textlink="">
      <xdr:nvSpPr>
        <xdr:cNvPr id="125" name="フローチャート : 判断 124"/>
        <xdr:cNvSpPr/>
      </xdr:nvSpPr>
      <xdr:spPr>
        <a:xfrm>
          <a:off x="2857500" y="974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95036</xdr:rowOff>
    </xdr:from>
    <xdr:ext cx="599010" cy="259045"/>
    <xdr:sp macro="" textlink="">
      <xdr:nvSpPr>
        <xdr:cNvPr id="126" name="テキスト ボックス 125"/>
        <xdr:cNvSpPr txBox="1"/>
      </xdr:nvSpPr>
      <xdr:spPr>
        <a:xfrm>
          <a:off x="2608794" y="952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101857</xdr:rowOff>
    </xdr:from>
    <xdr:to>
      <xdr:col>2</xdr:col>
      <xdr:colOff>638175</xdr:colOff>
      <xdr:row>58</xdr:row>
      <xdr:rowOff>106322</xdr:rowOff>
    </xdr:to>
    <xdr:cxnSp macro="">
      <xdr:nvCxnSpPr>
        <xdr:cNvPr id="127" name="直線コネクタ 126"/>
        <xdr:cNvCxnSpPr/>
      </xdr:nvCxnSpPr>
      <xdr:spPr>
        <a:xfrm flipV="1">
          <a:off x="1130300" y="10045957"/>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10210</xdr:rowOff>
    </xdr:from>
    <xdr:to>
      <xdr:col>3</xdr:col>
      <xdr:colOff>3175</xdr:colOff>
      <xdr:row>58</xdr:row>
      <xdr:rowOff>111810</xdr:rowOff>
    </xdr:to>
    <xdr:sp macro="" textlink="">
      <xdr:nvSpPr>
        <xdr:cNvPr id="128" name="フローチャート : 判断 127"/>
        <xdr:cNvSpPr/>
      </xdr:nvSpPr>
      <xdr:spPr>
        <a:xfrm>
          <a:off x="1968500" y="99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128337</xdr:rowOff>
    </xdr:from>
    <xdr:ext cx="534377" cy="259045"/>
    <xdr:sp macro="" textlink="">
      <xdr:nvSpPr>
        <xdr:cNvPr id="129" name="テキスト ボックス 128"/>
        <xdr:cNvSpPr txBox="1"/>
      </xdr:nvSpPr>
      <xdr:spPr>
        <a:xfrm>
          <a:off x="1752111" y="97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11047</xdr:rowOff>
    </xdr:from>
    <xdr:to>
      <xdr:col>1</xdr:col>
      <xdr:colOff>485775</xdr:colOff>
      <xdr:row>58</xdr:row>
      <xdr:rowOff>112647</xdr:rowOff>
    </xdr:to>
    <xdr:sp macro="" textlink="">
      <xdr:nvSpPr>
        <xdr:cNvPr id="130" name="フローチャート : 判断 129"/>
        <xdr:cNvSpPr/>
      </xdr:nvSpPr>
      <xdr:spPr>
        <a:xfrm>
          <a:off x="1079500" y="995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129174</xdr:rowOff>
    </xdr:from>
    <xdr:ext cx="534377" cy="259045"/>
    <xdr:sp macro="" textlink="">
      <xdr:nvSpPr>
        <xdr:cNvPr id="131" name="テキスト ボックス 130"/>
        <xdr:cNvSpPr txBox="1"/>
      </xdr:nvSpPr>
      <xdr:spPr>
        <a:xfrm>
          <a:off x="863111" y="97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69314</xdr:rowOff>
    </xdr:from>
    <xdr:to>
      <xdr:col>6</xdr:col>
      <xdr:colOff>561975</xdr:colOff>
      <xdr:row>58</xdr:row>
      <xdr:rowOff>170914</xdr:rowOff>
    </xdr:to>
    <xdr:sp macro="" textlink="">
      <xdr:nvSpPr>
        <xdr:cNvPr id="137" name="円/楕円 136"/>
        <xdr:cNvSpPr/>
      </xdr:nvSpPr>
      <xdr:spPr>
        <a:xfrm>
          <a:off x="4584700" y="100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155691</xdr:rowOff>
    </xdr:from>
    <xdr:ext cx="534377" cy="259045"/>
    <xdr:sp macro="" textlink="">
      <xdr:nvSpPr>
        <xdr:cNvPr id="138" name="総務費該当値テキスト"/>
        <xdr:cNvSpPr txBox="1"/>
      </xdr:nvSpPr>
      <xdr:spPr>
        <a:xfrm>
          <a:off x="4686300" y="99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65745</xdr:rowOff>
    </xdr:from>
    <xdr:to>
      <xdr:col>5</xdr:col>
      <xdr:colOff>409575</xdr:colOff>
      <xdr:row>58</xdr:row>
      <xdr:rowOff>167345</xdr:rowOff>
    </xdr:to>
    <xdr:sp macro="" textlink="">
      <xdr:nvSpPr>
        <xdr:cNvPr id="139" name="円/楕円 138"/>
        <xdr:cNvSpPr/>
      </xdr:nvSpPr>
      <xdr:spPr>
        <a:xfrm>
          <a:off x="3746500" y="100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158472</xdr:rowOff>
    </xdr:from>
    <xdr:ext cx="534377" cy="259045"/>
    <xdr:sp macro="" textlink="">
      <xdr:nvSpPr>
        <xdr:cNvPr id="140" name="テキスト ボックス 139"/>
        <xdr:cNvSpPr txBox="1"/>
      </xdr:nvSpPr>
      <xdr:spPr>
        <a:xfrm>
          <a:off x="3530111" y="101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62216</xdr:rowOff>
    </xdr:from>
    <xdr:to>
      <xdr:col>4</xdr:col>
      <xdr:colOff>206375</xdr:colOff>
      <xdr:row>58</xdr:row>
      <xdr:rowOff>163816</xdr:rowOff>
    </xdr:to>
    <xdr:sp macro="" textlink="">
      <xdr:nvSpPr>
        <xdr:cNvPr id="141" name="円/楕円 140"/>
        <xdr:cNvSpPr/>
      </xdr:nvSpPr>
      <xdr:spPr>
        <a:xfrm>
          <a:off x="2857500" y="100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154943</xdr:rowOff>
    </xdr:from>
    <xdr:ext cx="534377" cy="259045"/>
    <xdr:sp macro="" textlink="">
      <xdr:nvSpPr>
        <xdr:cNvPr id="142" name="テキスト ボックス 141"/>
        <xdr:cNvSpPr txBox="1"/>
      </xdr:nvSpPr>
      <xdr:spPr>
        <a:xfrm>
          <a:off x="2641111" y="100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51057</xdr:rowOff>
    </xdr:from>
    <xdr:to>
      <xdr:col>3</xdr:col>
      <xdr:colOff>3175</xdr:colOff>
      <xdr:row>58</xdr:row>
      <xdr:rowOff>152657</xdr:rowOff>
    </xdr:to>
    <xdr:sp macro="" textlink="">
      <xdr:nvSpPr>
        <xdr:cNvPr id="143" name="円/楕円 142"/>
        <xdr:cNvSpPr/>
      </xdr:nvSpPr>
      <xdr:spPr>
        <a:xfrm>
          <a:off x="1968500" y="99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143784</xdr:rowOff>
    </xdr:from>
    <xdr:ext cx="534377" cy="259045"/>
    <xdr:sp macro="" textlink="">
      <xdr:nvSpPr>
        <xdr:cNvPr id="144" name="テキスト ボックス 143"/>
        <xdr:cNvSpPr txBox="1"/>
      </xdr:nvSpPr>
      <xdr:spPr>
        <a:xfrm>
          <a:off x="1752111" y="1008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55522</xdr:rowOff>
    </xdr:from>
    <xdr:to>
      <xdr:col>1</xdr:col>
      <xdr:colOff>485775</xdr:colOff>
      <xdr:row>58</xdr:row>
      <xdr:rowOff>157122</xdr:rowOff>
    </xdr:to>
    <xdr:sp macro="" textlink="">
      <xdr:nvSpPr>
        <xdr:cNvPr id="145" name="円/楕円 144"/>
        <xdr:cNvSpPr/>
      </xdr:nvSpPr>
      <xdr:spPr>
        <a:xfrm>
          <a:off x="1079500" y="99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148249</xdr:rowOff>
    </xdr:from>
    <xdr:ext cx="534377" cy="259045"/>
    <xdr:sp macro="" textlink="">
      <xdr:nvSpPr>
        <xdr:cNvPr id="146" name="テキスト ボックス 145"/>
        <xdr:cNvSpPr txBox="1"/>
      </xdr:nvSpPr>
      <xdr:spPr>
        <a:xfrm>
          <a:off x="863111" y="10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54451</xdr:rowOff>
    </xdr:from>
    <xdr:to>
      <xdr:col>6</xdr:col>
      <xdr:colOff>511175</xdr:colOff>
      <xdr:row>76</xdr:row>
      <xdr:rowOff>86134</xdr:rowOff>
    </xdr:to>
    <xdr:cxnSp macro="">
      <xdr:nvCxnSpPr>
        <xdr:cNvPr id="174" name="直線コネクタ 173"/>
        <xdr:cNvCxnSpPr/>
      </xdr:nvCxnSpPr>
      <xdr:spPr>
        <a:xfrm>
          <a:off x="3797300" y="13084651"/>
          <a:ext cx="8382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54451</xdr:rowOff>
    </xdr:from>
    <xdr:to>
      <xdr:col>5</xdr:col>
      <xdr:colOff>358775</xdr:colOff>
      <xdr:row>76</xdr:row>
      <xdr:rowOff>153453</xdr:rowOff>
    </xdr:to>
    <xdr:cxnSp macro="">
      <xdr:nvCxnSpPr>
        <xdr:cNvPr id="177" name="直線コネクタ 176"/>
        <xdr:cNvCxnSpPr/>
      </xdr:nvCxnSpPr>
      <xdr:spPr>
        <a:xfrm flipV="1">
          <a:off x="2908300" y="13084651"/>
          <a:ext cx="889000" cy="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43910</xdr:rowOff>
    </xdr:from>
    <xdr:ext cx="599010" cy="259045"/>
    <xdr:sp macro="" textlink="">
      <xdr:nvSpPr>
        <xdr:cNvPr id="179" name="テキスト ボックス 178"/>
        <xdr:cNvSpPr txBox="1"/>
      </xdr:nvSpPr>
      <xdr:spPr>
        <a:xfrm>
          <a:off x="3497794" y="132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153453</xdr:rowOff>
    </xdr:from>
    <xdr:to>
      <xdr:col>4</xdr:col>
      <xdr:colOff>155575</xdr:colOff>
      <xdr:row>77</xdr:row>
      <xdr:rowOff>123479</xdr:rowOff>
    </xdr:to>
    <xdr:cxnSp macro="">
      <xdr:nvCxnSpPr>
        <xdr:cNvPr id="180" name="直線コネクタ 179"/>
        <xdr:cNvCxnSpPr/>
      </xdr:nvCxnSpPr>
      <xdr:spPr>
        <a:xfrm flipV="1">
          <a:off x="2019300" y="13183653"/>
          <a:ext cx="889000" cy="14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113479</xdr:rowOff>
    </xdr:from>
    <xdr:to>
      <xdr:col>4</xdr:col>
      <xdr:colOff>206375</xdr:colOff>
      <xdr:row>76</xdr:row>
      <xdr:rowOff>43628</xdr:rowOff>
    </xdr:to>
    <xdr:sp macro="" textlink="">
      <xdr:nvSpPr>
        <xdr:cNvPr id="181" name="フローチャート : 判断 180"/>
        <xdr:cNvSpPr/>
      </xdr:nvSpPr>
      <xdr:spPr>
        <a:xfrm>
          <a:off x="2857500" y="129722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60156</xdr:rowOff>
    </xdr:from>
    <xdr:ext cx="599010" cy="259045"/>
    <xdr:sp macro="" textlink="">
      <xdr:nvSpPr>
        <xdr:cNvPr id="182" name="テキスト ボックス 181"/>
        <xdr:cNvSpPr txBox="1"/>
      </xdr:nvSpPr>
      <xdr:spPr>
        <a:xfrm>
          <a:off x="2608794" y="1274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123479</xdr:rowOff>
    </xdr:from>
    <xdr:to>
      <xdr:col>2</xdr:col>
      <xdr:colOff>638175</xdr:colOff>
      <xdr:row>77</xdr:row>
      <xdr:rowOff>151879</xdr:rowOff>
    </xdr:to>
    <xdr:cxnSp macro="">
      <xdr:nvCxnSpPr>
        <xdr:cNvPr id="183" name="直線コネクタ 182"/>
        <xdr:cNvCxnSpPr/>
      </xdr:nvCxnSpPr>
      <xdr:spPr>
        <a:xfrm flipV="1">
          <a:off x="1130300" y="13325129"/>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71389</xdr:rowOff>
    </xdr:from>
    <xdr:to>
      <xdr:col>3</xdr:col>
      <xdr:colOff>3175</xdr:colOff>
      <xdr:row>77</xdr:row>
      <xdr:rowOff>1539</xdr:rowOff>
    </xdr:to>
    <xdr:sp macro="" textlink="">
      <xdr:nvSpPr>
        <xdr:cNvPr id="184" name="フローチャート : 判断 183"/>
        <xdr:cNvSpPr/>
      </xdr:nvSpPr>
      <xdr:spPr>
        <a:xfrm>
          <a:off x="19685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18066</xdr:rowOff>
    </xdr:from>
    <xdr:ext cx="599010" cy="259045"/>
    <xdr:sp macro="" textlink="">
      <xdr:nvSpPr>
        <xdr:cNvPr id="185" name="テキスト ボックス 184"/>
        <xdr:cNvSpPr txBox="1"/>
      </xdr:nvSpPr>
      <xdr:spPr>
        <a:xfrm>
          <a:off x="1719794" y="1287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50377</xdr:rowOff>
    </xdr:from>
    <xdr:to>
      <xdr:col>1</xdr:col>
      <xdr:colOff>485775</xdr:colOff>
      <xdr:row>77</xdr:row>
      <xdr:rowOff>151977</xdr:rowOff>
    </xdr:to>
    <xdr:sp macro="" textlink="">
      <xdr:nvSpPr>
        <xdr:cNvPr id="186" name="フローチャート : 判断 185"/>
        <xdr:cNvSpPr/>
      </xdr:nvSpPr>
      <xdr:spPr>
        <a:xfrm>
          <a:off x="1079500" y="1325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168504</xdr:rowOff>
    </xdr:from>
    <xdr:ext cx="599010" cy="259045"/>
    <xdr:sp macro="" textlink="">
      <xdr:nvSpPr>
        <xdr:cNvPr id="187" name="テキスト ボックス 186"/>
        <xdr:cNvSpPr txBox="1"/>
      </xdr:nvSpPr>
      <xdr:spPr>
        <a:xfrm>
          <a:off x="830794" y="1302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35334</xdr:rowOff>
    </xdr:from>
    <xdr:to>
      <xdr:col>6</xdr:col>
      <xdr:colOff>561975</xdr:colOff>
      <xdr:row>76</xdr:row>
      <xdr:rowOff>136934</xdr:rowOff>
    </xdr:to>
    <xdr:sp macro="" textlink="">
      <xdr:nvSpPr>
        <xdr:cNvPr id="193" name="円/楕円 192"/>
        <xdr:cNvSpPr/>
      </xdr:nvSpPr>
      <xdr:spPr>
        <a:xfrm>
          <a:off x="4584700" y="130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58211</xdr:rowOff>
    </xdr:from>
    <xdr:ext cx="599010" cy="259045"/>
    <xdr:sp macro="" textlink="">
      <xdr:nvSpPr>
        <xdr:cNvPr id="194" name="民生費該当値テキスト"/>
        <xdr:cNvSpPr txBox="1"/>
      </xdr:nvSpPr>
      <xdr:spPr>
        <a:xfrm>
          <a:off x="4686300" y="1291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3651</xdr:rowOff>
    </xdr:from>
    <xdr:to>
      <xdr:col>5</xdr:col>
      <xdr:colOff>409575</xdr:colOff>
      <xdr:row>76</xdr:row>
      <xdr:rowOff>105251</xdr:rowOff>
    </xdr:to>
    <xdr:sp macro="" textlink="">
      <xdr:nvSpPr>
        <xdr:cNvPr id="195" name="円/楕円 194"/>
        <xdr:cNvSpPr/>
      </xdr:nvSpPr>
      <xdr:spPr>
        <a:xfrm>
          <a:off x="3746500" y="13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121777</xdr:rowOff>
    </xdr:from>
    <xdr:ext cx="599010" cy="259045"/>
    <xdr:sp macro="" textlink="">
      <xdr:nvSpPr>
        <xdr:cNvPr id="196" name="テキスト ボックス 195"/>
        <xdr:cNvSpPr txBox="1"/>
      </xdr:nvSpPr>
      <xdr:spPr>
        <a:xfrm>
          <a:off x="3497794" y="1280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102653</xdr:rowOff>
    </xdr:from>
    <xdr:to>
      <xdr:col>4</xdr:col>
      <xdr:colOff>206375</xdr:colOff>
      <xdr:row>77</xdr:row>
      <xdr:rowOff>32803</xdr:rowOff>
    </xdr:to>
    <xdr:sp macro="" textlink="">
      <xdr:nvSpPr>
        <xdr:cNvPr id="197" name="円/楕円 196"/>
        <xdr:cNvSpPr/>
      </xdr:nvSpPr>
      <xdr:spPr>
        <a:xfrm>
          <a:off x="2857500" y="131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23930</xdr:rowOff>
    </xdr:from>
    <xdr:ext cx="599010" cy="259045"/>
    <xdr:sp macro="" textlink="">
      <xdr:nvSpPr>
        <xdr:cNvPr id="198" name="テキスト ボックス 197"/>
        <xdr:cNvSpPr txBox="1"/>
      </xdr:nvSpPr>
      <xdr:spPr>
        <a:xfrm>
          <a:off x="2608794" y="1322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72679</xdr:rowOff>
    </xdr:from>
    <xdr:to>
      <xdr:col>3</xdr:col>
      <xdr:colOff>3175</xdr:colOff>
      <xdr:row>78</xdr:row>
      <xdr:rowOff>2829</xdr:rowOff>
    </xdr:to>
    <xdr:sp macro="" textlink="">
      <xdr:nvSpPr>
        <xdr:cNvPr id="199" name="円/楕円 198"/>
        <xdr:cNvSpPr/>
      </xdr:nvSpPr>
      <xdr:spPr>
        <a:xfrm>
          <a:off x="1968500" y="132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165406</xdr:rowOff>
    </xdr:from>
    <xdr:ext cx="599010" cy="259045"/>
    <xdr:sp macro="" textlink="">
      <xdr:nvSpPr>
        <xdr:cNvPr id="200" name="テキスト ボックス 199"/>
        <xdr:cNvSpPr txBox="1"/>
      </xdr:nvSpPr>
      <xdr:spPr>
        <a:xfrm>
          <a:off x="1719794" y="1336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101079</xdr:rowOff>
    </xdr:from>
    <xdr:to>
      <xdr:col>1</xdr:col>
      <xdr:colOff>485775</xdr:colOff>
      <xdr:row>78</xdr:row>
      <xdr:rowOff>31229</xdr:rowOff>
    </xdr:to>
    <xdr:sp macro="" textlink="">
      <xdr:nvSpPr>
        <xdr:cNvPr id="201" name="円/楕円 200"/>
        <xdr:cNvSpPr/>
      </xdr:nvSpPr>
      <xdr:spPr>
        <a:xfrm>
          <a:off x="1079500" y="133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22356</xdr:rowOff>
    </xdr:from>
    <xdr:ext cx="599010" cy="259045"/>
    <xdr:sp macro="" textlink="">
      <xdr:nvSpPr>
        <xdr:cNvPr id="202" name="テキスト ボックス 201"/>
        <xdr:cNvSpPr txBox="1"/>
      </xdr:nvSpPr>
      <xdr:spPr>
        <a:xfrm>
          <a:off x="830794" y="133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5499</xdr:rowOff>
    </xdr:from>
    <xdr:to>
      <xdr:col>6</xdr:col>
      <xdr:colOff>511175</xdr:colOff>
      <xdr:row>97</xdr:row>
      <xdr:rowOff>19177</xdr:rowOff>
    </xdr:to>
    <xdr:cxnSp macro="">
      <xdr:nvCxnSpPr>
        <xdr:cNvPr id="231" name="直線コネクタ 230"/>
        <xdr:cNvCxnSpPr/>
      </xdr:nvCxnSpPr>
      <xdr:spPr>
        <a:xfrm flipV="1">
          <a:off x="3797300" y="16464699"/>
          <a:ext cx="8382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19177</xdr:rowOff>
    </xdr:from>
    <xdr:to>
      <xdr:col>5</xdr:col>
      <xdr:colOff>358775</xdr:colOff>
      <xdr:row>97</xdr:row>
      <xdr:rowOff>62928</xdr:rowOff>
    </xdr:to>
    <xdr:cxnSp macro="">
      <xdr:nvCxnSpPr>
        <xdr:cNvPr id="234" name="直線コネクタ 233"/>
        <xdr:cNvCxnSpPr/>
      </xdr:nvCxnSpPr>
      <xdr:spPr>
        <a:xfrm flipV="1">
          <a:off x="2908300" y="16649827"/>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62928</xdr:rowOff>
    </xdr:from>
    <xdr:to>
      <xdr:col>4</xdr:col>
      <xdr:colOff>155575</xdr:colOff>
      <xdr:row>97</xdr:row>
      <xdr:rowOff>75451</xdr:rowOff>
    </xdr:to>
    <xdr:cxnSp macro="">
      <xdr:nvCxnSpPr>
        <xdr:cNvPr id="237" name="直線コネクタ 236"/>
        <xdr:cNvCxnSpPr/>
      </xdr:nvCxnSpPr>
      <xdr:spPr>
        <a:xfrm flipV="1">
          <a:off x="2019300" y="16693578"/>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120498</xdr:rowOff>
    </xdr:from>
    <xdr:to>
      <xdr:col>4</xdr:col>
      <xdr:colOff>206375</xdr:colOff>
      <xdr:row>96</xdr:row>
      <xdr:rowOff>50648</xdr:rowOff>
    </xdr:to>
    <xdr:sp macro="" textlink="">
      <xdr:nvSpPr>
        <xdr:cNvPr id="238" name="フローチャート : 判断 237"/>
        <xdr:cNvSpPr/>
      </xdr:nvSpPr>
      <xdr:spPr>
        <a:xfrm>
          <a:off x="2857500" y="164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67175</xdr:rowOff>
    </xdr:from>
    <xdr:ext cx="534377" cy="259045"/>
    <xdr:sp macro="" textlink="">
      <xdr:nvSpPr>
        <xdr:cNvPr id="239" name="テキスト ボックス 238"/>
        <xdr:cNvSpPr txBox="1"/>
      </xdr:nvSpPr>
      <xdr:spPr>
        <a:xfrm>
          <a:off x="2641111" y="161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59906</xdr:rowOff>
    </xdr:from>
    <xdr:to>
      <xdr:col>2</xdr:col>
      <xdr:colOff>638175</xdr:colOff>
      <xdr:row>97</xdr:row>
      <xdr:rowOff>75451</xdr:rowOff>
    </xdr:to>
    <xdr:cxnSp macro="">
      <xdr:nvCxnSpPr>
        <xdr:cNvPr id="240" name="直線コネクタ 239"/>
        <xdr:cNvCxnSpPr/>
      </xdr:nvCxnSpPr>
      <xdr:spPr>
        <a:xfrm>
          <a:off x="1130300" y="166905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162483</xdr:rowOff>
    </xdr:from>
    <xdr:to>
      <xdr:col>3</xdr:col>
      <xdr:colOff>3175</xdr:colOff>
      <xdr:row>96</xdr:row>
      <xdr:rowOff>92633</xdr:rowOff>
    </xdr:to>
    <xdr:sp macro="" textlink="">
      <xdr:nvSpPr>
        <xdr:cNvPr id="241" name="フローチャート : 判断 240"/>
        <xdr:cNvSpPr/>
      </xdr:nvSpPr>
      <xdr:spPr>
        <a:xfrm>
          <a:off x="1968500" y="1645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109160</xdr:rowOff>
    </xdr:from>
    <xdr:ext cx="534377" cy="259045"/>
    <xdr:sp macro="" textlink="">
      <xdr:nvSpPr>
        <xdr:cNvPr id="242" name="テキスト ボックス 241"/>
        <xdr:cNvSpPr txBox="1"/>
      </xdr:nvSpPr>
      <xdr:spPr>
        <a:xfrm>
          <a:off x="1752111" y="162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30099</xdr:rowOff>
    </xdr:from>
    <xdr:to>
      <xdr:col>1</xdr:col>
      <xdr:colOff>485775</xdr:colOff>
      <xdr:row>96</xdr:row>
      <xdr:rowOff>131699</xdr:rowOff>
    </xdr:to>
    <xdr:sp macro="" textlink="">
      <xdr:nvSpPr>
        <xdr:cNvPr id="243" name="フローチャート : 判断 242"/>
        <xdr:cNvSpPr/>
      </xdr:nvSpPr>
      <xdr:spPr>
        <a:xfrm>
          <a:off x="1079500" y="1648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148226</xdr:rowOff>
    </xdr:from>
    <xdr:ext cx="534377" cy="259045"/>
    <xdr:sp macro="" textlink="">
      <xdr:nvSpPr>
        <xdr:cNvPr id="244" name="テキスト ボックス 243"/>
        <xdr:cNvSpPr txBox="1"/>
      </xdr:nvSpPr>
      <xdr:spPr>
        <a:xfrm>
          <a:off x="863111" y="162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126149</xdr:rowOff>
    </xdr:from>
    <xdr:to>
      <xdr:col>6</xdr:col>
      <xdr:colOff>561975</xdr:colOff>
      <xdr:row>96</xdr:row>
      <xdr:rowOff>56299</xdr:rowOff>
    </xdr:to>
    <xdr:sp macro="" textlink="">
      <xdr:nvSpPr>
        <xdr:cNvPr id="250" name="円/楕円 249"/>
        <xdr:cNvSpPr/>
      </xdr:nvSpPr>
      <xdr:spPr>
        <a:xfrm>
          <a:off x="4584700" y="164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104576</xdr:rowOff>
    </xdr:from>
    <xdr:ext cx="534377" cy="259045"/>
    <xdr:sp macro="" textlink="">
      <xdr:nvSpPr>
        <xdr:cNvPr id="251" name="衛生費該当値テキスト"/>
        <xdr:cNvSpPr txBox="1"/>
      </xdr:nvSpPr>
      <xdr:spPr>
        <a:xfrm>
          <a:off x="4686300" y="163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139827</xdr:rowOff>
    </xdr:from>
    <xdr:to>
      <xdr:col>5</xdr:col>
      <xdr:colOff>409575</xdr:colOff>
      <xdr:row>97</xdr:row>
      <xdr:rowOff>69977</xdr:rowOff>
    </xdr:to>
    <xdr:sp macro="" textlink="">
      <xdr:nvSpPr>
        <xdr:cNvPr id="252" name="円/楕円 251"/>
        <xdr:cNvSpPr/>
      </xdr:nvSpPr>
      <xdr:spPr>
        <a:xfrm>
          <a:off x="3746500" y="165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61104</xdr:rowOff>
    </xdr:from>
    <xdr:ext cx="534377" cy="259045"/>
    <xdr:sp macro="" textlink="">
      <xdr:nvSpPr>
        <xdr:cNvPr id="253" name="テキスト ボックス 252"/>
        <xdr:cNvSpPr txBox="1"/>
      </xdr:nvSpPr>
      <xdr:spPr>
        <a:xfrm>
          <a:off x="3530111" y="166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12128</xdr:rowOff>
    </xdr:from>
    <xdr:to>
      <xdr:col>4</xdr:col>
      <xdr:colOff>206375</xdr:colOff>
      <xdr:row>97</xdr:row>
      <xdr:rowOff>113728</xdr:rowOff>
    </xdr:to>
    <xdr:sp macro="" textlink="">
      <xdr:nvSpPr>
        <xdr:cNvPr id="254" name="円/楕円 253"/>
        <xdr:cNvSpPr/>
      </xdr:nvSpPr>
      <xdr:spPr>
        <a:xfrm>
          <a:off x="2857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104855</xdr:rowOff>
    </xdr:from>
    <xdr:ext cx="534377" cy="259045"/>
    <xdr:sp macro="" textlink="">
      <xdr:nvSpPr>
        <xdr:cNvPr id="255" name="テキスト ボックス 254"/>
        <xdr:cNvSpPr txBox="1"/>
      </xdr:nvSpPr>
      <xdr:spPr>
        <a:xfrm>
          <a:off x="2641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24651</xdr:rowOff>
    </xdr:from>
    <xdr:to>
      <xdr:col>3</xdr:col>
      <xdr:colOff>3175</xdr:colOff>
      <xdr:row>97</xdr:row>
      <xdr:rowOff>126251</xdr:rowOff>
    </xdr:to>
    <xdr:sp macro="" textlink="">
      <xdr:nvSpPr>
        <xdr:cNvPr id="256" name="円/楕円 255"/>
        <xdr:cNvSpPr/>
      </xdr:nvSpPr>
      <xdr:spPr>
        <a:xfrm>
          <a:off x="1968500" y="166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117378</xdr:rowOff>
    </xdr:from>
    <xdr:ext cx="534377" cy="259045"/>
    <xdr:sp macro="" textlink="">
      <xdr:nvSpPr>
        <xdr:cNvPr id="257" name="テキスト ボックス 256"/>
        <xdr:cNvSpPr txBox="1"/>
      </xdr:nvSpPr>
      <xdr:spPr>
        <a:xfrm>
          <a:off x="1752111" y="167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9106</xdr:rowOff>
    </xdr:from>
    <xdr:to>
      <xdr:col>1</xdr:col>
      <xdr:colOff>485775</xdr:colOff>
      <xdr:row>97</xdr:row>
      <xdr:rowOff>110706</xdr:rowOff>
    </xdr:to>
    <xdr:sp macro="" textlink="">
      <xdr:nvSpPr>
        <xdr:cNvPr id="258" name="円/楕円 257"/>
        <xdr:cNvSpPr/>
      </xdr:nvSpPr>
      <xdr:spPr>
        <a:xfrm>
          <a:off x="1079500" y="166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101833</xdr:rowOff>
    </xdr:from>
    <xdr:ext cx="534377" cy="259045"/>
    <xdr:sp macro="" textlink="">
      <xdr:nvSpPr>
        <xdr:cNvPr id="259" name="テキスト ボックス 258"/>
        <xdr:cNvSpPr txBox="1"/>
      </xdr:nvSpPr>
      <xdr:spPr>
        <a:xfrm>
          <a:off x="863111" y="167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26721</xdr:rowOff>
    </xdr:from>
    <xdr:to>
      <xdr:col>12</xdr:col>
      <xdr:colOff>561975</xdr:colOff>
      <xdr:row>32</xdr:row>
      <xdr:rowOff>128321</xdr:rowOff>
    </xdr:to>
    <xdr:sp macro="" textlink="">
      <xdr:nvSpPr>
        <xdr:cNvPr id="293" name="フローチャート : 判断 292"/>
        <xdr:cNvSpPr/>
      </xdr:nvSpPr>
      <xdr:spPr>
        <a:xfrm>
          <a:off x="8699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144848</xdr:rowOff>
    </xdr:from>
    <xdr:ext cx="469744" cy="259045"/>
    <xdr:sp macro="" textlink="">
      <xdr:nvSpPr>
        <xdr:cNvPr id="294" name="テキスト ボックス 293"/>
        <xdr:cNvSpPr txBox="1"/>
      </xdr:nvSpPr>
      <xdr:spPr>
        <a:xfrm>
          <a:off x="8515427"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149251</xdr:rowOff>
    </xdr:from>
    <xdr:to>
      <xdr:col>11</xdr:col>
      <xdr:colOff>358775</xdr:colOff>
      <xdr:row>35</xdr:row>
      <xdr:rowOff>79401</xdr:rowOff>
    </xdr:to>
    <xdr:sp macro="" textlink="">
      <xdr:nvSpPr>
        <xdr:cNvPr id="296" name="フローチャート : 判断 295"/>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95928</xdr:rowOff>
    </xdr:from>
    <xdr:ext cx="469744" cy="259045"/>
    <xdr:sp macro="" textlink="">
      <xdr:nvSpPr>
        <xdr:cNvPr id="297" name="テキスト ボックス 296"/>
        <xdr:cNvSpPr txBox="1"/>
      </xdr:nvSpPr>
      <xdr:spPr>
        <a:xfrm>
          <a:off x="7626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66040</xdr:rowOff>
    </xdr:from>
    <xdr:to>
      <xdr:col>10</xdr:col>
      <xdr:colOff>155575</xdr:colOff>
      <xdr:row>34</xdr:row>
      <xdr:rowOff>167640</xdr:rowOff>
    </xdr:to>
    <xdr:sp macro="" textlink="">
      <xdr:nvSpPr>
        <xdr:cNvPr id="298" name="フローチャート : 判断 297"/>
        <xdr:cNvSpPr/>
      </xdr:nvSpPr>
      <xdr:spPr>
        <a:xfrm>
          <a:off x="6921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12717</xdr:rowOff>
    </xdr:from>
    <xdr:ext cx="469744" cy="259045"/>
    <xdr:sp macro="" textlink="">
      <xdr:nvSpPr>
        <xdr:cNvPr id="299" name="テキスト ボックス 298"/>
        <xdr:cNvSpPr txBox="1"/>
      </xdr:nvSpPr>
      <xdr:spPr>
        <a:xfrm>
          <a:off x="6737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70114</xdr:rowOff>
    </xdr:from>
    <xdr:to>
      <xdr:col>15</xdr:col>
      <xdr:colOff>180975</xdr:colOff>
      <xdr:row>58</xdr:row>
      <xdr:rowOff>73785</xdr:rowOff>
    </xdr:to>
    <xdr:cxnSp macro="">
      <xdr:nvCxnSpPr>
        <xdr:cNvPr id="341" name="直線コネクタ 340"/>
        <xdr:cNvCxnSpPr/>
      </xdr:nvCxnSpPr>
      <xdr:spPr>
        <a:xfrm>
          <a:off x="9639300" y="10014214"/>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70114</xdr:rowOff>
    </xdr:from>
    <xdr:to>
      <xdr:col>14</xdr:col>
      <xdr:colOff>28575</xdr:colOff>
      <xdr:row>58</xdr:row>
      <xdr:rowOff>79108</xdr:rowOff>
    </xdr:to>
    <xdr:cxnSp macro="">
      <xdr:nvCxnSpPr>
        <xdr:cNvPr id="344" name="直線コネクタ 343"/>
        <xdr:cNvCxnSpPr/>
      </xdr:nvCxnSpPr>
      <xdr:spPr>
        <a:xfrm flipV="1">
          <a:off x="8750300" y="10014214"/>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79108</xdr:rowOff>
    </xdr:from>
    <xdr:to>
      <xdr:col>12</xdr:col>
      <xdr:colOff>511175</xdr:colOff>
      <xdr:row>58</xdr:row>
      <xdr:rowOff>89079</xdr:rowOff>
    </xdr:to>
    <xdr:cxnSp macro="">
      <xdr:nvCxnSpPr>
        <xdr:cNvPr id="347" name="直線コネクタ 346"/>
        <xdr:cNvCxnSpPr/>
      </xdr:nvCxnSpPr>
      <xdr:spPr>
        <a:xfrm flipV="1">
          <a:off x="7861300" y="1002320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48" name="フローチャート : 判断 347"/>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49" name="テキスト ボックス 348"/>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89079</xdr:rowOff>
    </xdr:from>
    <xdr:to>
      <xdr:col>11</xdr:col>
      <xdr:colOff>307975</xdr:colOff>
      <xdr:row>58</xdr:row>
      <xdr:rowOff>92128</xdr:rowOff>
    </xdr:to>
    <xdr:cxnSp macro="">
      <xdr:nvCxnSpPr>
        <xdr:cNvPr id="350" name="直線コネクタ 349"/>
        <xdr:cNvCxnSpPr/>
      </xdr:nvCxnSpPr>
      <xdr:spPr>
        <a:xfrm flipV="1">
          <a:off x="6972300" y="10033179"/>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1" name="フローチャート : 判断 350"/>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2" name="テキスト ボックス 351"/>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3" name="フローチャート : 判断 352"/>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4" name="テキスト ボックス 353"/>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22985</xdr:rowOff>
    </xdr:from>
    <xdr:to>
      <xdr:col>15</xdr:col>
      <xdr:colOff>231775</xdr:colOff>
      <xdr:row>58</xdr:row>
      <xdr:rowOff>124585</xdr:rowOff>
    </xdr:to>
    <xdr:sp macro="" textlink="">
      <xdr:nvSpPr>
        <xdr:cNvPr id="360" name="円/楕円 359"/>
        <xdr:cNvSpPr/>
      </xdr:nvSpPr>
      <xdr:spPr>
        <a:xfrm>
          <a:off x="10426700" y="99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109362</xdr:rowOff>
    </xdr:from>
    <xdr:ext cx="534377" cy="259045"/>
    <xdr:sp macro="" textlink="">
      <xdr:nvSpPr>
        <xdr:cNvPr id="361" name="農林水産業費該当値テキスト"/>
        <xdr:cNvSpPr txBox="1"/>
      </xdr:nvSpPr>
      <xdr:spPr>
        <a:xfrm>
          <a:off x="10528300" y="98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19314</xdr:rowOff>
    </xdr:from>
    <xdr:to>
      <xdr:col>14</xdr:col>
      <xdr:colOff>79375</xdr:colOff>
      <xdr:row>58</xdr:row>
      <xdr:rowOff>120914</xdr:rowOff>
    </xdr:to>
    <xdr:sp macro="" textlink="">
      <xdr:nvSpPr>
        <xdr:cNvPr id="362" name="円/楕円 361"/>
        <xdr:cNvSpPr/>
      </xdr:nvSpPr>
      <xdr:spPr>
        <a:xfrm>
          <a:off x="95885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112041</xdr:rowOff>
    </xdr:from>
    <xdr:ext cx="534377" cy="259045"/>
    <xdr:sp macro="" textlink="">
      <xdr:nvSpPr>
        <xdr:cNvPr id="363" name="テキスト ボックス 362"/>
        <xdr:cNvSpPr txBox="1"/>
      </xdr:nvSpPr>
      <xdr:spPr>
        <a:xfrm>
          <a:off x="9372111" y="10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28308</xdr:rowOff>
    </xdr:from>
    <xdr:to>
      <xdr:col>12</xdr:col>
      <xdr:colOff>561975</xdr:colOff>
      <xdr:row>58</xdr:row>
      <xdr:rowOff>129908</xdr:rowOff>
    </xdr:to>
    <xdr:sp macro="" textlink="">
      <xdr:nvSpPr>
        <xdr:cNvPr id="364" name="円/楕円 363"/>
        <xdr:cNvSpPr/>
      </xdr:nvSpPr>
      <xdr:spPr>
        <a:xfrm>
          <a:off x="8699500" y="99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121035</xdr:rowOff>
    </xdr:from>
    <xdr:ext cx="534377" cy="259045"/>
    <xdr:sp macro="" textlink="">
      <xdr:nvSpPr>
        <xdr:cNvPr id="365" name="テキスト ボックス 364"/>
        <xdr:cNvSpPr txBox="1"/>
      </xdr:nvSpPr>
      <xdr:spPr>
        <a:xfrm>
          <a:off x="8483111" y="100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38279</xdr:rowOff>
    </xdr:from>
    <xdr:to>
      <xdr:col>11</xdr:col>
      <xdr:colOff>358775</xdr:colOff>
      <xdr:row>58</xdr:row>
      <xdr:rowOff>139879</xdr:rowOff>
    </xdr:to>
    <xdr:sp macro="" textlink="">
      <xdr:nvSpPr>
        <xdr:cNvPr id="366" name="円/楕円 365"/>
        <xdr:cNvSpPr/>
      </xdr:nvSpPr>
      <xdr:spPr>
        <a:xfrm>
          <a:off x="7810500" y="99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131006</xdr:rowOff>
    </xdr:from>
    <xdr:ext cx="534377" cy="259045"/>
    <xdr:sp macro="" textlink="">
      <xdr:nvSpPr>
        <xdr:cNvPr id="367" name="テキスト ボックス 366"/>
        <xdr:cNvSpPr txBox="1"/>
      </xdr:nvSpPr>
      <xdr:spPr>
        <a:xfrm>
          <a:off x="7594111" y="100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41328</xdr:rowOff>
    </xdr:from>
    <xdr:to>
      <xdr:col>10</xdr:col>
      <xdr:colOff>155575</xdr:colOff>
      <xdr:row>58</xdr:row>
      <xdr:rowOff>142928</xdr:rowOff>
    </xdr:to>
    <xdr:sp macro="" textlink="">
      <xdr:nvSpPr>
        <xdr:cNvPr id="368" name="円/楕円 367"/>
        <xdr:cNvSpPr/>
      </xdr:nvSpPr>
      <xdr:spPr>
        <a:xfrm>
          <a:off x="6921500" y="99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134055</xdr:rowOff>
    </xdr:from>
    <xdr:ext cx="534377" cy="259045"/>
    <xdr:sp macro="" textlink="">
      <xdr:nvSpPr>
        <xdr:cNvPr id="369" name="テキスト ボックス 368"/>
        <xdr:cNvSpPr txBox="1"/>
      </xdr:nvSpPr>
      <xdr:spPr>
        <a:xfrm>
          <a:off x="6705111" y="100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113085</xdr:rowOff>
    </xdr:from>
    <xdr:to>
      <xdr:col>15</xdr:col>
      <xdr:colOff>180975</xdr:colOff>
      <xdr:row>78</xdr:row>
      <xdr:rowOff>36895</xdr:rowOff>
    </xdr:to>
    <xdr:cxnSp macro="">
      <xdr:nvCxnSpPr>
        <xdr:cNvPr id="400" name="直線コネクタ 399"/>
        <xdr:cNvCxnSpPr/>
      </xdr:nvCxnSpPr>
      <xdr:spPr>
        <a:xfrm>
          <a:off x="9639300" y="13143285"/>
          <a:ext cx="838200" cy="2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113085</xdr:rowOff>
    </xdr:from>
    <xdr:to>
      <xdr:col>14</xdr:col>
      <xdr:colOff>28575</xdr:colOff>
      <xdr:row>78</xdr:row>
      <xdr:rowOff>78696</xdr:rowOff>
    </xdr:to>
    <xdr:cxnSp macro="">
      <xdr:nvCxnSpPr>
        <xdr:cNvPr id="403" name="直線コネクタ 402"/>
        <xdr:cNvCxnSpPr/>
      </xdr:nvCxnSpPr>
      <xdr:spPr>
        <a:xfrm flipV="1">
          <a:off x="8750300" y="13143285"/>
          <a:ext cx="889000" cy="30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42742</xdr:rowOff>
    </xdr:from>
    <xdr:to>
      <xdr:col>12</xdr:col>
      <xdr:colOff>511175</xdr:colOff>
      <xdr:row>78</xdr:row>
      <xdr:rowOff>78696</xdr:rowOff>
    </xdr:to>
    <xdr:cxnSp macro="">
      <xdr:nvCxnSpPr>
        <xdr:cNvPr id="406" name="直線コネクタ 405"/>
        <xdr:cNvCxnSpPr/>
      </xdr:nvCxnSpPr>
      <xdr:spPr>
        <a:xfrm>
          <a:off x="7861300" y="1341584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07" name="フローチャート : 判断 406"/>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08" name="テキスト ボックス 407"/>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87841</xdr:rowOff>
    </xdr:from>
    <xdr:to>
      <xdr:col>11</xdr:col>
      <xdr:colOff>307975</xdr:colOff>
      <xdr:row>78</xdr:row>
      <xdr:rowOff>42742</xdr:rowOff>
    </xdr:to>
    <xdr:cxnSp macro="">
      <xdr:nvCxnSpPr>
        <xdr:cNvPr id="409" name="直線コネクタ 408"/>
        <xdr:cNvCxnSpPr/>
      </xdr:nvCxnSpPr>
      <xdr:spPr>
        <a:xfrm>
          <a:off x="6972300" y="13289491"/>
          <a:ext cx="889000" cy="1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0" name="フローチャート : 判断 409"/>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1" name="テキスト ボックス 410"/>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2" name="フローチャート : 判断 411"/>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3" name="テキスト ボックス 412"/>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157545</xdr:rowOff>
    </xdr:from>
    <xdr:to>
      <xdr:col>15</xdr:col>
      <xdr:colOff>231775</xdr:colOff>
      <xdr:row>78</xdr:row>
      <xdr:rowOff>87695</xdr:rowOff>
    </xdr:to>
    <xdr:sp macro="" textlink="">
      <xdr:nvSpPr>
        <xdr:cNvPr id="419" name="円/楕円 418"/>
        <xdr:cNvSpPr/>
      </xdr:nvSpPr>
      <xdr:spPr>
        <a:xfrm>
          <a:off x="10426700" y="133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135972</xdr:rowOff>
    </xdr:from>
    <xdr:ext cx="469744" cy="259045"/>
    <xdr:sp macro="" textlink="">
      <xdr:nvSpPr>
        <xdr:cNvPr id="420" name="商工費該当値テキスト"/>
        <xdr:cNvSpPr txBox="1"/>
      </xdr:nvSpPr>
      <xdr:spPr>
        <a:xfrm>
          <a:off x="10528300" y="133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62285</xdr:rowOff>
    </xdr:from>
    <xdr:to>
      <xdr:col>14</xdr:col>
      <xdr:colOff>79375</xdr:colOff>
      <xdr:row>76</xdr:row>
      <xdr:rowOff>163885</xdr:rowOff>
    </xdr:to>
    <xdr:sp macro="" textlink="">
      <xdr:nvSpPr>
        <xdr:cNvPr id="421" name="円/楕円 420"/>
        <xdr:cNvSpPr/>
      </xdr:nvSpPr>
      <xdr:spPr>
        <a:xfrm>
          <a:off x="9588500" y="130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155012</xdr:rowOff>
    </xdr:from>
    <xdr:ext cx="534377" cy="259045"/>
    <xdr:sp macro="" textlink="">
      <xdr:nvSpPr>
        <xdr:cNvPr id="422" name="テキスト ボックス 421"/>
        <xdr:cNvSpPr txBox="1"/>
      </xdr:nvSpPr>
      <xdr:spPr>
        <a:xfrm>
          <a:off x="9372111" y="1318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27896</xdr:rowOff>
    </xdr:from>
    <xdr:to>
      <xdr:col>12</xdr:col>
      <xdr:colOff>561975</xdr:colOff>
      <xdr:row>78</xdr:row>
      <xdr:rowOff>129496</xdr:rowOff>
    </xdr:to>
    <xdr:sp macro="" textlink="">
      <xdr:nvSpPr>
        <xdr:cNvPr id="423" name="円/楕円 422"/>
        <xdr:cNvSpPr/>
      </xdr:nvSpPr>
      <xdr:spPr>
        <a:xfrm>
          <a:off x="8699500" y="13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120623</xdr:rowOff>
    </xdr:from>
    <xdr:ext cx="469744" cy="259045"/>
    <xdr:sp macro="" textlink="">
      <xdr:nvSpPr>
        <xdr:cNvPr id="424" name="テキスト ボックス 423"/>
        <xdr:cNvSpPr txBox="1"/>
      </xdr:nvSpPr>
      <xdr:spPr>
        <a:xfrm>
          <a:off x="8515427" y="134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163392</xdr:rowOff>
    </xdr:from>
    <xdr:to>
      <xdr:col>11</xdr:col>
      <xdr:colOff>358775</xdr:colOff>
      <xdr:row>78</xdr:row>
      <xdr:rowOff>93542</xdr:rowOff>
    </xdr:to>
    <xdr:sp macro="" textlink="">
      <xdr:nvSpPr>
        <xdr:cNvPr id="425" name="円/楕円 424"/>
        <xdr:cNvSpPr/>
      </xdr:nvSpPr>
      <xdr:spPr>
        <a:xfrm>
          <a:off x="7810500" y="133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84669</xdr:rowOff>
    </xdr:from>
    <xdr:ext cx="469744" cy="259045"/>
    <xdr:sp macro="" textlink="">
      <xdr:nvSpPr>
        <xdr:cNvPr id="426" name="テキスト ボックス 425"/>
        <xdr:cNvSpPr txBox="1"/>
      </xdr:nvSpPr>
      <xdr:spPr>
        <a:xfrm>
          <a:off x="7626427" y="134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37041</xdr:rowOff>
    </xdr:from>
    <xdr:to>
      <xdr:col>10</xdr:col>
      <xdr:colOff>155575</xdr:colOff>
      <xdr:row>77</xdr:row>
      <xdr:rowOff>138641</xdr:rowOff>
    </xdr:to>
    <xdr:sp macro="" textlink="">
      <xdr:nvSpPr>
        <xdr:cNvPr id="427" name="円/楕円 426"/>
        <xdr:cNvSpPr/>
      </xdr:nvSpPr>
      <xdr:spPr>
        <a:xfrm>
          <a:off x="6921500" y="132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155168</xdr:rowOff>
    </xdr:from>
    <xdr:ext cx="534377" cy="259045"/>
    <xdr:sp macro="" textlink="">
      <xdr:nvSpPr>
        <xdr:cNvPr id="428" name="テキスト ボックス 427"/>
        <xdr:cNvSpPr txBox="1"/>
      </xdr:nvSpPr>
      <xdr:spPr>
        <a:xfrm>
          <a:off x="6705111" y="130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155573</xdr:rowOff>
    </xdr:from>
    <xdr:to>
      <xdr:col>15</xdr:col>
      <xdr:colOff>180975</xdr:colOff>
      <xdr:row>98</xdr:row>
      <xdr:rowOff>162764</xdr:rowOff>
    </xdr:to>
    <xdr:cxnSp macro="">
      <xdr:nvCxnSpPr>
        <xdr:cNvPr id="457" name="直線コネクタ 456"/>
        <xdr:cNvCxnSpPr/>
      </xdr:nvCxnSpPr>
      <xdr:spPr>
        <a:xfrm flipV="1">
          <a:off x="9639300" y="16957673"/>
          <a:ext cx="8382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160446</xdr:rowOff>
    </xdr:from>
    <xdr:to>
      <xdr:col>14</xdr:col>
      <xdr:colOff>28575</xdr:colOff>
      <xdr:row>98</xdr:row>
      <xdr:rowOff>162764</xdr:rowOff>
    </xdr:to>
    <xdr:cxnSp macro="">
      <xdr:nvCxnSpPr>
        <xdr:cNvPr id="460" name="直線コネクタ 459"/>
        <xdr:cNvCxnSpPr/>
      </xdr:nvCxnSpPr>
      <xdr:spPr>
        <a:xfrm>
          <a:off x="8750300" y="16962546"/>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160446</xdr:rowOff>
    </xdr:from>
    <xdr:to>
      <xdr:col>12</xdr:col>
      <xdr:colOff>511175</xdr:colOff>
      <xdr:row>98</xdr:row>
      <xdr:rowOff>163706</xdr:rowOff>
    </xdr:to>
    <xdr:cxnSp macro="">
      <xdr:nvCxnSpPr>
        <xdr:cNvPr id="463" name="直線コネクタ 462"/>
        <xdr:cNvCxnSpPr/>
      </xdr:nvCxnSpPr>
      <xdr:spPr>
        <a:xfrm flipV="1">
          <a:off x="7861300" y="16962546"/>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30762</xdr:rowOff>
    </xdr:from>
    <xdr:to>
      <xdr:col>12</xdr:col>
      <xdr:colOff>561975</xdr:colOff>
      <xdr:row>98</xdr:row>
      <xdr:rowOff>132362</xdr:rowOff>
    </xdr:to>
    <xdr:sp macro="" textlink="">
      <xdr:nvSpPr>
        <xdr:cNvPr id="464" name="フローチャート : 判断 463"/>
        <xdr:cNvSpPr/>
      </xdr:nvSpPr>
      <xdr:spPr>
        <a:xfrm>
          <a:off x="8699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148889</xdr:rowOff>
    </xdr:from>
    <xdr:ext cx="599010" cy="259045"/>
    <xdr:sp macro="" textlink="">
      <xdr:nvSpPr>
        <xdr:cNvPr id="465" name="テキスト ボックス 464"/>
        <xdr:cNvSpPr txBox="1"/>
      </xdr:nvSpPr>
      <xdr:spPr>
        <a:xfrm>
          <a:off x="8450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163706</xdr:rowOff>
    </xdr:from>
    <xdr:to>
      <xdr:col>11</xdr:col>
      <xdr:colOff>307975</xdr:colOff>
      <xdr:row>98</xdr:row>
      <xdr:rowOff>165125</xdr:rowOff>
    </xdr:to>
    <xdr:cxnSp macro="">
      <xdr:nvCxnSpPr>
        <xdr:cNvPr id="466" name="直線コネクタ 465"/>
        <xdr:cNvCxnSpPr/>
      </xdr:nvCxnSpPr>
      <xdr:spPr>
        <a:xfrm flipV="1">
          <a:off x="6972300" y="16965806"/>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89255</xdr:rowOff>
    </xdr:from>
    <xdr:to>
      <xdr:col>11</xdr:col>
      <xdr:colOff>358775</xdr:colOff>
      <xdr:row>99</xdr:row>
      <xdr:rowOff>19405</xdr:rowOff>
    </xdr:to>
    <xdr:sp macro="" textlink="">
      <xdr:nvSpPr>
        <xdr:cNvPr id="467" name="フローチャート : 判断 466"/>
        <xdr:cNvSpPr/>
      </xdr:nvSpPr>
      <xdr:spPr>
        <a:xfrm>
          <a:off x="7810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35932</xdr:rowOff>
    </xdr:from>
    <xdr:ext cx="534377" cy="259045"/>
    <xdr:sp macro="" textlink="">
      <xdr:nvSpPr>
        <xdr:cNvPr id="468" name="テキスト ボックス 467"/>
        <xdr:cNvSpPr txBox="1"/>
      </xdr:nvSpPr>
      <xdr:spPr>
        <a:xfrm>
          <a:off x="7594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109865</xdr:rowOff>
    </xdr:from>
    <xdr:to>
      <xdr:col>10</xdr:col>
      <xdr:colOff>155575</xdr:colOff>
      <xdr:row>99</xdr:row>
      <xdr:rowOff>40015</xdr:rowOff>
    </xdr:to>
    <xdr:sp macro="" textlink="">
      <xdr:nvSpPr>
        <xdr:cNvPr id="469" name="フローチャート : 判断 468"/>
        <xdr:cNvSpPr/>
      </xdr:nvSpPr>
      <xdr:spPr>
        <a:xfrm>
          <a:off x="6921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56542</xdr:rowOff>
    </xdr:from>
    <xdr:ext cx="534377" cy="259045"/>
    <xdr:sp macro="" textlink="">
      <xdr:nvSpPr>
        <xdr:cNvPr id="470" name="テキスト ボックス 469"/>
        <xdr:cNvSpPr txBox="1"/>
      </xdr:nvSpPr>
      <xdr:spPr>
        <a:xfrm>
          <a:off x="6705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104773</xdr:rowOff>
    </xdr:from>
    <xdr:to>
      <xdr:col>15</xdr:col>
      <xdr:colOff>231775</xdr:colOff>
      <xdr:row>99</xdr:row>
      <xdr:rowOff>34923</xdr:rowOff>
    </xdr:to>
    <xdr:sp macro="" textlink="">
      <xdr:nvSpPr>
        <xdr:cNvPr id="476" name="円/楕円 475"/>
        <xdr:cNvSpPr/>
      </xdr:nvSpPr>
      <xdr:spPr>
        <a:xfrm>
          <a:off x="10426700" y="169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29217</xdr:rowOff>
    </xdr:from>
    <xdr:ext cx="534377" cy="259045"/>
    <xdr:sp macro="" textlink="">
      <xdr:nvSpPr>
        <xdr:cNvPr id="477" name="土木費該当値テキスト"/>
        <xdr:cNvSpPr txBox="1"/>
      </xdr:nvSpPr>
      <xdr:spPr>
        <a:xfrm>
          <a:off x="10528300" y="16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111964</xdr:rowOff>
    </xdr:from>
    <xdr:to>
      <xdr:col>14</xdr:col>
      <xdr:colOff>79375</xdr:colOff>
      <xdr:row>99</xdr:row>
      <xdr:rowOff>42114</xdr:rowOff>
    </xdr:to>
    <xdr:sp macro="" textlink="">
      <xdr:nvSpPr>
        <xdr:cNvPr id="478" name="円/楕円 477"/>
        <xdr:cNvSpPr/>
      </xdr:nvSpPr>
      <xdr:spPr>
        <a:xfrm>
          <a:off x="9588500" y="169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33241</xdr:rowOff>
    </xdr:from>
    <xdr:ext cx="534377" cy="259045"/>
    <xdr:sp macro="" textlink="">
      <xdr:nvSpPr>
        <xdr:cNvPr id="479" name="テキスト ボックス 478"/>
        <xdr:cNvSpPr txBox="1"/>
      </xdr:nvSpPr>
      <xdr:spPr>
        <a:xfrm>
          <a:off x="9372111" y="170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109646</xdr:rowOff>
    </xdr:from>
    <xdr:to>
      <xdr:col>12</xdr:col>
      <xdr:colOff>561975</xdr:colOff>
      <xdr:row>99</xdr:row>
      <xdr:rowOff>39796</xdr:rowOff>
    </xdr:to>
    <xdr:sp macro="" textlink="">
      <xdr:nvSpPr>
        <xdr:cNvPr id="480" name="円/楕円 479"/>
        <xdr:cNvSpPr/>
      </xdr:nvSpPr>
      <xdr:spPr>
        <a:xfrm>
          <a:off x="8699500" y="169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30923</xdr:rowOff>
    </xdr:from>
    <xdr:ext cx="534377" cy="259045"/>
    <xdr:sp macro="" textlink="">
      <xdr:nvSpPr>
        <xdr:cNvPr id="481" name="テキスト ボックス 480"/>
        <xdr:cNvSpPr txBox="1"/>
      </xdr:nvSpPr>
      <xdr:spPr>
        <a:xfrm>
          <a:off x="8483111" y="170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112906</xdr:rowOff>
    </xdr:from>
    <xdr:to>
      <xdr:col>11</xdr:col>
      <xdr:colOff>358775</xdr:colOff>
      <xdr:row>99</xdr:row>
      <xdr:rowOff>43056</xdr:rowOff>
    </xdr:to>
    <xdr:sp macro="" textlink="">
      <xdr:nvSpPr>
        <xdr:cNvPr id="482" name="円/楕円 481"/>
        <xdr:cNvSpPr/>
      </xdr:nvSpPr>
      <xdr:spPr>
        <a:xfrm>
          <a:off x="7810500" y="169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34183</xdr:rowOff>
    </xdr:from>
    <xdr:ext cx="534377" cy="259045"/>
    <xdr:sp macro="" textlink="">
      <xdr:nvSpPr>
        <xdr:cNvPr id="483" name="テキスト ボックス 482"/>
        <xdr:cNvSpPr txBox="1"/>
      </xdr:nvSpPr>
      <xdr:spPr>
        <a:xfrm>
          <a:off x="7594111" y="170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114325</xdr:rowOff>
    </xdr:from>
    <xdr:to>
      <xdr:col>10</xdr:col>
      <xdr:colOff>155575</xdr:colOff>
      <xdr:row>99</xdr:row>
      <xdr:rowOff>44475</xdr:rowOff>
    </xdr:to>
    <xdr:sp macro="" textlink="">
      <xdr:nvSpPr>
        <xdr:cNvPr id="484" name="円/楕円 483"/>
        <xdr:cNvSpPr/>
      </xdr:nvSpPr>
      <xdr:spPr>
        <a:xfrm>
          <a:off x="6921500" y="169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35602</xdr:rowOff>
    </xdr:from>
    <xdr:ext cx="534377" cy="259045"/>
    <xdr:sp macro="" textlink="">
      <xdr:nvSpPr>
        <xdr:cNvPr id="485" name="テキスト ボックス 484"/>
        <xdr:cNvSpPr txBox="1"/>
      </xdr:nvSpPr>
      <xdr:spPr>
        <a:xfrm>
          <a:off x="6705111" y="17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93893</xdr:rowOff>
    </xdr:from>
    <xdr:to>
      <xdr:col>23</xdr:col>
      <xdr:colOff>517525</xdr:colOff>
      <xdr:row>38</xdr:row>
      <xdr:rowOff>98367</xdr:rowOff>
    </xdr:to>
    <xdr:cxnSp macro="">
      <xdr:nvCxnSpPr>
        <xdr:cNvPr id="516" name="直線コネクタ 515"/>
        <xdr:cNvCxnSpPr/>
      </xdr:nvCxnSpPr>
      <xdr:spPr>
        <a:xfrm flipV="1">
          <a:off x="15481300" y="6608993"/>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111952</xdr:rowOff>
    </xdr:from>
    <xdr:to>
      <xdr:col>22</xdr:col>
      <xdr:colOff>365125</xdr:colOff>
      <xdr:row>38</xdr:row>
      <xdr:rowOff>98367</xdr:rowOff>
    </xdr:to>
    <xdr:cxnSp macro="">
      <xdr:nvCxnSpPr>
        <xdr:cNvPr id="519" name="直線コネクタ 518"/>
        <xdr:cNvCxnSpPr/>
      </xdr:nvCxnSpPr>
      <xdr:spPr>
        <a:xfrm>
          <a:off x="14592300" y="6455602"/>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111952</xdr:rowOff>
    </xdr:from>
    <xdr:to>
      <xdr:col>21</xdr:col>
      <xdr:colOff>161925</xdr:colOff>
      <xdr:row>38</xdr:row>
      <xdr:rowOff>41337</xdr:rowOff>
    </xdr:to>
    <xdr:cxnSp macro="">
      <xdr:nvCxnSpPr>
        <xdr:cNvPr id="522" name="直線コネクタ 521"/>
        <xdr:cNvCxnSpPr/>
      </xdr:nvCxnSpPr>
      <xdr:spPr>
        <a:xfrm flipV="1">
          <a:off x="13703300" y="6455602"/>
          <a:ext cx="889000" cy="10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104510</xdr:rowOff>
    </xdr:from>
    <xdr:to>
      <xdr:col>21</xdr:col>
      <xdr:colOff>212725</xdr:colOff>
      <xdr:row>38</xdr:row>
      <xdr:rowOff>34660</xdr:rowOff>
    </xdr:to>
    <xdr:sp macro="" textlink="">
      <xdr:nvSpPr>
        <xdr:cNvPr id="523" name="フローチャート : 判断 522"/>
        <xdr:cNvSpPr/>
      </xdr:nvSpPr>
      <xdr:spPr>
        <a:xfrm>
          <a:off x="14541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25787</xdr:rowOff>
    </xdr:from>
    <xdr:ext cx="534377" cy="259045"/>
    <xdr:sp macro="" textlink="">
      <xdr:nvSpPr>
        <xdr:cNvPr id="524" name="テキスト ボックス 523"/>
        <xdr:cNvSpPr txBox="1"/>
      </xdr:nvSpPr>
      <xdr:spPr>
        <a:xfrm>
          <a:off x="14325111" y="65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41337</xdr:rowOff>
    </xdr:from>
    <xdr:to>
      <xdr:col>19</xdr:col>
      <xdr:colOff>644525</xdr:colOff>
      <xdr:row>38</xdr:row>
      <xdr:rowOff>129609</xdr:rowOff>
    </xdr:to>
    <xdr:cxnSp macro="">
      <xdr:nvCxnSpPr>
        <xdr:cNvPr id="525" name="直線コネクタ 524"/>
        <xdr:cNvCxnSpPr/>
      </xdr:nvCxnSpPr>
      <xdr:spPr>
        <a:xfrm flipV="1">
          <a:off x="12814300" y="6556437"/>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124431</xdr:rowOff>
    </xdr:from>
    <xdr:to>
      <xdr:col>20</xdr:col>
      <xdr:colOff>9525</xdr:colOff>
      <xdr:row>38</xdr:row>
      <xdr:rowOff>54581</xdr:rowOff>
    </xdr:to>
    <xdr:sp macro="" textlink="">
      <xdr:nvSpPr>
        <xdr:cNvPr id="526" name="フローチャート : 判断 525"/>
        <xdr:cNvSpPr/>
      </xdr:nvSpPr>
      <xdr:spPr>
        <a:xfrm>
          <a:off x="13652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71108</xdr:rowOff>
    </xdr:from>
    <xdr:ext cx="534377" cy="259045"/>
    <xdr:sp macro="" textlink="">
      <xdr:nvSpPr>
        <xdr:cNvPr id="527" name="テキスト ボックス 526"/>
        <xdr:cNvSpPr txBox="1"/>
      </xdr:nvSpPr>
      <xdr:spPr>
        <a:xfrm>
          <a:off x="13436111" y="62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161551</xdr:rowOff>
    </xdr:from>
    <xdr:to>
      <xdr:col>18</xdr:col>
      <xdr:colOff>492125</xdr:colOff>
      <xdr:row>38</xdr:row>
      <xdr:rowOff>91701</xdr:rowOff>
    </xdr:to>
    <xdr:sp macro="" textlink="">
      <xdr:nvSpPr>
        <xdr:cNvPr id="528" name="フローチャート : 判断 527"/>
        <xdr:cNvSpPr/>
      </xdr:nvSpPr>
      <xdr:spPr>
        <a:xfrm>
          <a:off x="12763500" y="650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108228</xdr:rowOff>
    </xdr:from>
    <xdr:ext cx="534377" cy="259045"/>
    <xdr:sp macro="" textlink="">
      <xdr:nvSpPr>
        <xdr:cNvPr id="529" name="テキスト ボックス 528"/>
        <xdr:cNvSpPr txBox="1"/>
      </xdr:nvSpPr>
      <xdr:spPr>
        <a:xfrm>
          <a:off x="12547111" y="62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43093</xdr:rowOff>
    </xdr:from>
    <xdr:to>
      <xdr:col>23</xdr:col>
      <xdr:colOff>568325</xdr:colOff>
      <xdr:row>38</xdr:row>
      <xdr:rowOff>144693</xdr:rowOff>
    </xdr:to>
    <xdr:sp macro="" textlink="">
      <xdr:nvSpPr>
        <xdr:cNvPr id="535" name="円/楕円 534"/>
        <xdr:cNvSpPr/>
      </xdr:nvSpPr>
      <xdr:spPr>
        <a:xfrm>
          <a:off x="16268700" y="65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129470</xdr:rowOff>
    </xdr:from>
    <xdr:ext cx="534377" cy="259045"/>
    <xdr:sp macro="" textlink="">
      <xdr:nvSpPr>
        <xdr:cNvPr id="536" name="消防費該当値テキスト"/>
        <xdr:cNvSpPr txBox="1"/>
      </xdr:nvSpPr>
      <xdr:spPr>
        <a:xfrm>
          <a:off x="16370300" y="64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47567</xdr:rowOff>
    </xdr:from>
    <xdr:to>
      <xdr:col>22</xdr:col>
      <xdr:colOff>415925</xdr:colOff>
      <xdr:row>38</xdr:row>
      <xdr:rowOff>149167</xdr:rowOff>
    </xdr:to>
    <xdr:sp macro="" textlink="">
      <xdr:nvSpPr>
        <xdr:cNvPr id="537" name="円/楕円 536"/>
        <xdr:cNvSpPr/>
      </xdr:nvSpPr>
      <xdr:spPr>
        <a:xfrm>
          <a:off x="15430500" y="65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140294</xdr:rowOff>
    </xdr:from>
    <xdr:ext cx="534377" cy="259045"/>
    <xdr:sp macro="" textlink="">
      <xdr:nvSpPr>
        <xdr:cNvPr id="538" name="テキスト ボックス 537"/>
        <xdr:cNvSpPr txBox="1"/>
      </xdr:nvSpPr>
      <xdr:spPr>
        <a:xfrm>
          <a:off x="15214111" y="66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61152</xdr:rowOff>
    </xdr:from>
    <xdr:to>
      <xdr:col>21</xdr:col>
      <xdr:colOff>212725</xdr:colOff>
      <xdr:row>37</xdr:row>
      <xdr:rowOff>162753</xdr:rowOff>
    </xdr:to>
    <xdr:sp macro="" textlink="">
      <xdr:nvSpPr>
        <xdr:cNvPr id="539" name="円/楕円 538"/>
        <xdr:cNvSpPr/>
      </xdr:nvSpPr>
      <xdr:spPr>
        <a:xfrm>
          <a:off x="14541500" y="64048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7829</xdr:rowOff>
    </xdr:from>
    <xdr:ext cx="534377" cy="259045"/>
    <xdr:sp macro="" textlink="">
      <xdr:nvSpPr>
        <xdr:cNvPr id="540" name="テキスト ボックス 539"/>
        <xdr:cNvSpPr txBox="1"/>
      </xdr:nvSpPr>
      <xdr:spPr>
        <a:xfrm>
          <a:off x="14325111" y="61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161987</xdr:rowOff>
    </xdr:from>
    <xdr:to>
      <xdr:col>20</xdr:col>
      <xdr:colOff>9525</xdr:colOff>
      <xdr:row>38</xdr:row>
      <xdr:rowOff>92137</xdr:rowOff>
    </xdr:to>
    <xdr:sp macro="" textlink="">
      <xdr:nvSpPr>
        <xdr:cNvPr id="541" name="円/楕円 540"/>
        <xdr:cNvSpPr/>
      </xdr:nvSpPr>
      <xdr:spPr>
        <a:xfrm>
          <a:off x="13652500" y="65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83264</xdr:rowOff>
    </xdr:from>
    <xdr:ext cx="534377" cy="259045"/>
    <xdr:sp macro="" textlink="">
      <xdr:nvSpPr>
        <xdr:cNvPr id="542" name="テキスト ボックス 541"/>
        <xdr:cNvSpPr txBox="1"/>
      </xdr:nvSpPr>
      <xdr:spPr>
        <a:xfrm>
          <a:off x="13436111" y="65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78809</xdr:rowOff>
    </xdr:from>
    <xdr:to>
      <xdr:col>18</xdr:col>
      <xdr:colOff>492125</xdr:colOff>
      <xdr:row>39</xdr:row>
      <xdr:rowOff>8959</xdr:rowOff>
    </xdr:to>
    <xdr:sp macro="" textlink="">
      <xdr:nvSpPr>
        <xdr:cNvPr id="543" name="円/楕円 542"/>
        <xdr:cNvSpPr/>
      </xdr:nvSpPr>
      <xdr:spPr>
        <a:xfrm>
          <a:off x="12763500" y="65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86</xdr:rowOff>
    </xdr:from>
    <xdr:ext cx="534377" cy="259045"/>
    <xdr:sp macro="" textlink="">
      <xdr:nvSpPr>
        <xdr:cNvPr id="544" name="テキスト ボックス 543"/>
        <xdr:cNvSpPr txBox="1"/>
      </xdr:nvSpPr>
      <xdr:spPr>
        <a:xfrm>
          <a:off x="12547111" y="66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105563</xdr:rowOff>
    </xdr:from>
    <xdr:to>
      <xdr:col>23</xdr:col>
      <xdr:colOff>517525</xdr:colOff>
      <xdr:row>58</xdr:row>
      <xdr:rowOff>19723</xdr:rowOff>
    </xdr:to>
    <xdr:cxnSp macro="">
      <xdr:nvCxnSpPr>
        <xdr:cNvPr id="574" name="直線コネクタ 573"/>
        <xdr:cNvCxnSpPr/>
      </xdr:nvCxnSpPr>
      <xdr:spPr>
        <a:xfrm>
          <a:off x="15481300" y="9878213"/>
          <a:ext cx="8382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105563</xdr:rowOff>
    </xdr:from>
    <xdr:to>
      <xdr:col>22</xdr:col>
      <xdr:colOff>365125</xdr:colOff>
      <xdr:row>57</xdr:row>
      <xdr:rowOff>164287</xdr:rowOff>
    </xdr:to>
    <xdr:cxnSp macro="">
      <xdr:nvCxnSpPr>
        <xdr:cNvPr id="577" name="直線コネクタ 576"/>
        <xdr:cNvCxnSpPr/>
      </xdr:nvCxnSpPr>
      <xdr:spPr>
        <a:xfrm flipV="1">
          <a:off x="14592300" y="9878213"/>
          <a:ext cx="889000" cy="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164287</xdr:rowOff>
    </xdr:from>
    <xdr:to>
      <xdr:col>21</xdr:col>
      <xdr:colOff>161925</xdr:colOff>
      <xdr:row>58</xdr:row>
      <xdr:rowOff>63653</xdr:rowOff>
    </xdr:to>
    <xdr:cxnSp macro="">
      <xdr:nvCxnSpPr>
        <xdr:cNvPr id="580" name="直線コネクタ 579"/>
        <xdr:cNvCxnSpPr/>
      </xdr:nvCxnSpPr>
      <xdr:spPr>
        <a:xfrm flipV="1">
          <a:off x="13703300" y="9936937"/>
          <a:ext cx="889000" cy="7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69164</xdr:rowOff>
    </xdr:from>
    <xdr:to>
      <xdr:col>21</xdr:col>
      <xdr:colOff>212725</xdr:colOff>
      <xdr:row>55</xdr:row>
      <xdr:rowOff>170764</xdr:rowOff>
    </xdr:to>
    <xdr:sp macro="" textlink="">
      <xdr:nvSpPr>
        <xdr:cNvPr id="581" name="フローチャート : 判断 580"/>
        <xdr:cNvSpPr/>
      </xdr:nvSpPr>
      <xdr:spPr>
        <a:xfrm>
          <a:off x="14541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15841</xdr:rowOff>
    </xdr:from>
    <xdr:ext cx="534377" cy="259045"/>
    <xdr:sp macro="" textlink="">
      <xdr:nvSpPr>
        <xdr:cNvPr id="582" name="テキスト ボックス 581"/>
        <xdr:cNvSpPr txBox="1"/>
      </xdr:nvSpPr>
      <xdr:spPr>
        <a:xfrm>
          <a:off x="14325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63653</xdr:rowOff>
    </xdr:from>
    <xdr:to>
      <xdr:col>19</xdr:col>
      <xdr:colOff>644525</xdr:colOff>
      <xdr:row>58</xdr:row>
      <xdr:rowOff>169507</xdr:rowOff>
    </xdr:to>
    <xdr:cxnSp macro="">
      <xdr:nvCxnSpPr>
        <xdr:cNvPr id="583" name="直線コネクタ 582"/>
        <xdr:cNvCxnSpPr/>
      </xdr:nvCxnSpPr>
      <xdr:spPr>
        <a:xfrm flipV="1">
          <a:off x="12814300" y="10007753"/>
          <a:ext cx="889000" cy="1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60478</xdr:rowOff>
    </xdr:from>
    <xdr:to>
      <xdr:col>20</xdr:col>
      <xdr:colOff>9525</xdr:colOff>
      <xdr:row>56</xdr:row>
      <xdr:rowOff>162078</xdr:rowOff>
    </xdr:to>
    <xdr:sp macro="" textlink="">
      <xdr:nvSpPr>
        <xdr:cNvPr id="584" name="フローチャート : 判断 583"/>
        <xdr:cNvSpPr/>
      </xdr:nvSpPr>
      <xdr:spPr>
        <a:xfrm>
          <a:off x="13652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7155</xdr:rowOff>
    </xdr:from>
    <xdr:ext cx="534377" cy="259045"/>
    <xdr:sp macro="" textlink="">
      <xdr:nvSpPr>
        <xdr:cNvPr id="585" name="テキスト ボックス 584"/>
        <xdr:cNvSpPr txBox="1"/>
      </xdr:nvSpPr>
      <xdr:spPr>
        <a:xfrm>
          <a:off x="13436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167336</xdr:rowOff>
    </xdr:from>
    <xdr:to>
      <xdr:col>18</xdr:col>
      <xdr:colOff>492125</xdr:colOff>
      <xdr:row>56</xdr:row>
      <xdr:rowOff>97486</xdr:rowOff>
    </xdr:to>
    <xdr:sp macro="" textlink="">
      <xdr:nvSpPr>
        <xdr:cNvPr id="586" name="フローチャート : 判断 585"/>
        <xdr:cNvSpPr/>
      </xdr:nvSpPr>
      <xdr:spPr>
        <a:xfrm>
          <a:off x="12763500" y="9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114013</xdr:rowOff>
    </xdr:from>
    <xdr:ext cx="534377" cy="259045"/>
    <xdr:sp macro="" textlink="">
      <xdr:nvSpPr>
        <xdr:cNvPr id="587" name="テキスト ボックス 586"/>
        <xdr:cNvSpPr txBox="1"/>
      </xdr:nvSpPr>
      <xdr:spPr>
        <a:xfrm>
          <a:off x="12547111" y="9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140373</xdr:rowOff>
    </xdr:from>
    <xdr:to>
      <xdr:col>23</xdr:col>
      <xdr:colOff>568325</xdr:colOff>
      <xdr:row>58</xdr:row>
      <xdr:rowOff>70523</xdr:rowOff>
    </xdr:to>
    <xdr:sp macro="" textlink="">
      <xdr:nvSpPr>
        <xdr:cNvPr id="593" name="円/楕円 592"/>
        <xdr:cNvSpPr/>
      </xdr:nvSpPr>
      <xdr:spPr>
        <a:xfrm>
          <a:off x="16268700" y="99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118800</xdr:rowOff>
    </xdr:from>
    <xdr:ext cx="534377" cy="259045"/>
    <xdr:sp macro="" textlink="">
      <xdr:nvSpPr>
        <xdr:cNvPr id="594" name="教育費該当値テキスト"/>
        <xdr:cNvSpPr txBox="1"/>
      </xdr:nvSpPr>
      <xdr:spPr>
        <a:xfrm>
          <a:off x="16370300" y="98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54763</xdr:rowOff>
    </xdr:from>
    <xdr:to>
      <xdr:col>22</xdr:col>
      <xdr:colOff>415925</xdr:colOff>
      <xdr:row>57</xdr:row>
      <xdr:rowOff>156363</xdr:rowOff>
    </xdr:to>
    <xdr:sp macro="" textlink="">
      <xdr:nvSpPr>
        <xdr:cNvPr id="595" name="円/楕円 594"/>
        <xdr:cNvSpPr/>
      </xdr:nvSpPr>
      <xdr:spPr>
        <a:xfrm>
          <a:off x="15430500" y="9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147490</xdr:rowOff>
    </xdr:from>
    <xdr:ext cx="534377" cy="259045"/>
    <xdr:sp macro="" textlink="">
      <xdr:nvSpPr>
        <xdr:cNvPr id="596" name="テキスト ボックス 595"/>
        <xdr:cNvSpPr txBox="1"/>
      </xdr:nvSpPr>
      <xdr:spPr>
        <a:xfrm>
          <a:off x="15214111" y="99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113487</xdr:rowOff>
    </xdr:from>
    <xdr:to>
      <xdr:col>21</xdr:col>
      <xdr:colOff>212725</xdr:colOff>
      <xdr:row>58</xdr:row>
      <xdr:rowOff>43637</xdr:rowOff>
    </xdr:to>
    <xdr:sp macro="" textlink="">
      <xdr:nvSpPr>
        <xdr:cNvPr id="597" name="円/楕円 596"/>
        <xdr:cNvSpPr/>
      </xdr:nvSpPr>
      <xdr:spPr>
        <a:xfrm>
          <a:off x="14541500" y="98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34764</xdr:rowOff>
    </xdr:from>
    <xdr:ext cx="534377" cy="259045"/>
    <xdr:sp macro="" textlink="">
      <xdr:nvSpPr>
        <xdr:cNvPr id="598" name="テキスト ボックス 597"/>
        <xdr:cNvSpPr txBox="1"/>
      </xdr:nvSpPr>
      <xdr:spPr>
        <a:xfrm>
          <a:off x="14325111" y="99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12853</xdr:rowOff>
    </xdr:from>
    <xdr:to>
      <xdr:col>20</xdr:col>
      <xdr:colOff>9525</xdr:colOff>
      <xdr:row>58</xdr:row>
      <xdr:rowOff>114453</xdr:rowOff>
    </xdr:to>
    <xdr:sp macro="" textlink="">
      <xdr:nvSpPr>
        <xdr:cNvPr id="599" name="円/楕円 598"/>
        <xdr:cNvSpPr/>
      </xdr:nvSpPr>
      <xdr:spPr>
        <a:xfrm>
          <a:off x="13652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105580</xdr:rowOff>
    </xdr:from>
    <xdr:ext cx="534377" cy="259045"/>
    <xdr:sp macro="" textlink="">
      <xdr:nvSpPr>
        <xdr:cNvPr id="600" name="テキスト ボックス 599"/>
        <xdr:cNvSpPr txBox="1"/>
      </xdr:nvSpPr>
      <xdr:spPr>
        <a:xfrm>
          <a:off x="13436111" y="10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118707</xdr:rowOff>
    </xdr:from>
    <xdr:to>
      <xdr:col>18</xdr:col>
      <xdr:colOff>492125</xdr:colOff>
      <xdr:row>59</xdr:row>
      <xdr:rowOff>48857</xdr:rowOff>
    </xdr:to>
    <xdr:sp macro="" textlink="">
      <xdr:nvSpPr>
        <xdr:cNvPr id="601" name="円/楕円 600"/>
        <xdr:cNvSpPr/>
      </xdr:nvSpPr>
      <xdr:spPr>
        <a:xfrm>
          <a:off x="12763500" y="100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39984</xdr:rowOff>
    </xdr:from>
    <xdr:ext cx="534377" cy="259045"/>
    <xdr:sp macro="" textlink="">
      <xdr:nvSpPr>
        <xdr:cNvPr id="602" name="テキスト ボックス 601"/>
        <xdr:cNvSpPr txBox="1"/>
      </xdr:nvSpPr>
      <xdr:spPr>
        <a:xfrm>
          <a:off x="12547111" y="10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97399</xdr:rowOff>
    </xdr:from>
    <xdr:to>
      <xdr:col>22</xdr:col>
      <xdr:colOff>365125</xdr:colOff>
      <xdr:row>79</xdr:row>
      <xdr:rowOff>98879</xdr:rowOff>
    </xdr:to>
    <xdr:cxnSp macro="">
      <xdr:nvCxnSpPr>
        <xdr:cNvPr id="636" name="直線コネクタ 635"/>
        <xdr:cNvCxnSpPr/>
      </xdr:nvCxnSpPr>
      <xdr:spPr>
        <a:xfrm>
          <a:off x="14592300" y="13641949"/>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96135</xdr:rowOff>
    </xdr:from>
    <xdr:to>
      <xdr:col>21</xdr:col>
      <xdr:colOff>161925</xdr:colOff>
      <xdr:row>79</xdr:row>
      <xdr:rowOff>97399</xdr:rowOff>
    </xdr:to>
    <xdr:cxnSp macro="">
      <xdr:nvCxnSpPr>
        <xdr:cNvPr id="639" name="直線コネクタ 638"/>
        <xdr:cNvCxnSpPr/>
      </xdr:nvCxnSpPr>
      <xdr:spPr>
        <a:xfrm>
          <a:off x="13703300" y="13640685"/>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46326</xdr:rowOff>
    </xdr:from>
    <xdr:to>
      <xdr:col>21</xdr:col>
      <xdr:colOff>212725</xdr:colOff>
      <xdr:row>78</xdr:row>
      <xdr:rowOff>147926</xdr:rowOff>
    </xdr:to>
    <xdr:sp macro="" textlink="">
      <xdr:nvSpPr>
        <xdr:cNvPr id="640" name="フローチャート : 判断 639"/>
        <xdr:cNvSpPr/>
      </xdr:nvSpPr>
      <xdr:spPr>
        <a:xfrm>
          <a:off x="14541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164453</xdr:rowOff>
    </xdr:from>
    <xdr:ext cx="534377" cy="259045"/>
    <xdr:sp macro="" textlink="">
      <xdr:nvSpPr>
        <xdr:cNvPr id="641" name="テキスト ボックス 640"/>
        <xdr:cNvSpPr txBox="1"/>
      </xdr:nvSpPr>
      <xdr:spPr>
        <a:xfrm>
          <a:off x="14325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96135</xdr:rowOff>
    </xdr:from>
    <xdr:to>
      <xdr:col>19</xdr:col>
      <xdr:colOff>644525</xdr:colOff>
      <xdr:row>79</xdr:row>
      <xdr:rowOff>98247</xdr:rowOff>
    </xdr:to>
    <xdr:cxnSp macro="">
      <xdr:nvCxnSpPr>
        <xdr:cNvPr id="642" name="直線コネクタ 641"/>
        <xdr:cNvCxnSpPr/>
      </xdr:nvCxnSpPr>
      <xdr:spPr>
        <a:xfrm flipV="1">
          <a:off x="12814300" y="13640685"/>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29866</xdr:rowOff>
    </xdr:from>
    <xdr:to>
      <xdr:col>20</xdr:col>
      <xdr:colOff>9525</xdr:colOff>
      <xdr:row>78</xdr:row>
      <xdr:rowOff>131466</xdr:rowOff>
    </xdr:to>
    <xdr:sp macro="" textlink="">
      <xdr:nvSpPr>
        <xdr:cNvPr id="643" name="フローチャート : 判断 642"/>
        <xdr:cNvSpPr/>
      </xdr:nvSpPr>
      <xdr:spPr>
        <a:xfrm>
          <a:off x="13652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147993</xdr:rowOff>
    </xdr:from>
    <xdr:ext cx="534377" cy="259045"/>
    <xdr:sp macro="" textlink="">
      <xdr:nvSpPr>
        <xdr:cNvPr id="644" name="テキスト ボックス 643"/>
        <xdr:cNvSpPr txBox="1"/>
      </xdr:nvSpPr>
      <xdr:spPr>
        <a:xfrm>
          <a:off x="13436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69066</xdr:rowOff>
    </xdr:from>
    <xdr:to>
      <xdr:col>18</xdr:col>
      <xdr:colOff>492125</xdr:colOff>
      <xdr:row>78</xdr:row>
      <xdr:rowOff>170666</xdr:rowOff>
    </xdr:to>
    <xdr:sp macro="" textlink="">
      <xdr:nvSpPr>
        <xdr:cNvPr id="645" name="フローチャート : 判断 644"/>
        <xdr:cNvSpPr/>
      </xdr:nvSpPr>
      <xdr:spPr>
        <a:xfrm>
          <a:off x="12763500" y="134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15743</xdr:rowOff>
    </xdr:from>
    <xdr:ext cx="534377" cy="259045"/>
    <xdr:sp macro="" textlink="">
      <xdr:nvSpPr>
        <xdr:cNvPr id="646" name="テキスト ボックス 645"/>
        <xdr:cNvSpPr txBox="1"/>
      </xdr:nvSpPr>
      <xdr:spPr>
        <a:xfrm>
          <a:off x="12547111" y="132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46599</xdr:rowOff>
    </xdr:from>
    <xdr:to>
      <xdr:col>21</xdr:col>
      <xdr:colOff>212725</xdr:colOff>
      <xdr:row>79</xdr:row>
      <xdr:rowOff>148199</xdr:rowOff>
    </xdr:to>
    <xdr:sp macro="" textlink="">
      <xdr:nvSpPr>
        <xdr:cNvPr id="656" name="円/楕円 655"/>
        <xdr:cNvSpPr/>
      </xdr:nvSpPr>
      <xdr:spPr>
        <a:xfrm>
          <a:off x="14541500" y="13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139326</xdr:rowOff>
    </xdr:from>
    <xdr:ext cx="378565" cy="259045"/>
    <xdr:sp macro="" textlink="">
      <xdr:nvSpPr>
        <xdr:cNvPr id="657" name="テキスト ボックス 656"/>
        <xdr:cNvSpPr txBox="1"/>
      </xdr:nvSpPr>
      <xdr:spPr>
        <a:xfrm>
          <a:off x="14403017" y="1368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45335</xdr:rowOff>
    </xdr:from>
    <xdr:to>
      <xdr:col>20</xdr:col>
      <xdr:colOff>9525</xdr:colOff>
      <xdr:row>79</xdr:row>
      <xdr:rowOff>146935</xdr:rowOff>
    </xdr:to>
    <xdr:sp macro="" textlink="">
      <xdr:nvSpPr>
        <xdr:cNvPr id="658" name="円/楕円 657"/>
        <xdr:cNvSpPr/>
      </xdr:nvSpPr>
      <xdr:spPr>
        <a:xfrm>
          <a:off x="136525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138062</xdr:rowOff>
    </xdr:from>
    <xdr:ext cx="378565" cy="259045"/>
    <xdr:sp macro="" textlink="">
      <xdr:nvSpPr>
        <xdr:cNvPr id="659" name="テキスト ボックス 658"/>
        <xdr:cNvSpPr txBox="1"/>
      </xdr:nvSpPr>
      <xdr:spPr>
        <a:xfrm>
          <a:off x="13514017" y="1368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47447</xdr:rowOff>
    </xdr:from>
    <xdr:to>
      <xdr:col>18</xdr:col>
      <xdr:colOff>492125</xdr:colOff>
      <xdr:row>79</xdr:row>
      <xdr:rowOff>149047</xdr:rowOff>
    </xdr:to>
    <xdr:sp macro="" textlink="">
      <xdr:nvSpPr>
        <xdr:cNvPr id="660" name="円/楕円 659"/>
        <xdr:cNvSpPr/>
      </xdr:nvSpPr>
      <xdr:spPr>
        <a:xfrm>
          <a:off x="12763500" y="1359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140174</xdr:rowOff>
    </xdr:from>
    <xdr:ext cx="313932" cy="259045"/>
    <xdr:sp macro="" textlink="">
      <xdr:nvSpPr>
        <xdr:cNvPr id="661" name="テキスト ボックス 660"/>
        <xdr:cNvSpPr txBox="1"/>
      </xdr:nvSpPr>
      <xdr:spPr>
        <a:xfrm>
          <a:off x="12657333" y="13684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91160</xdr:rowOff>
    </xdr:from>
    <xdr:to>
      <xdr:col>23</xdr:col>
      <xdr:colOff>517525</xdr:colOff>
      <xdr:row>99</xdr:row>
      <xdr:rowOff>98489</xdr:rowOff>
    </xdr:to>
    <xdr:cxnSp macro="">
      <xdr:nvCxnSpPr>
        <xdr:cNvPr id="691" name="直線コネクタ 690"/>
        <xdr:cNvCxnSpPr/>
      </xdr:nvCxnSpPr>
      <xdr:spPr>
        <a:xfrm>
          <a:off x="15481300" y="17064710"/>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84252</xdr:rowOff>
    </xdr:from>
    <xdr:to>
      <xdr:col>22</xdr:col>
      <xdr:colOff>365125</xdr:colOff>
      <xdr:row>99</xdr:row>
      <xdr:rowOff>91160</xdr:rowOff>
    </xdr:to>
    <xdr:cxnSp macro="">
      <xdr:nvCxnSpPr>
        <xdr:cNvPr id="694" name="直線コネクタ 693"/>
        <xdr:cNvCxnSpPr/>
      </xdr:nvCxnSpPr>
      <xdr:spPr>
        <a:xfrm>
          <a:off x="14592300" y="1705780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84252</xdr:rowOff>
    </xdr:from>
    <xdr:to>
      <xdr:col>21</xdr:col>
      <xdr:colOff>161925</xdr:colOff>
      <xdr:row>99</xdr:row>
      <xdr:rowOff>100685</xdr:rowOff>
    </xdr:to>
    <xdr:cxnSp macro="">
      <xdr:nvCxnSpPr>
        <xdr:cNvPr id="697" name="直線コネクタ 696"/>
        <xdr:cNvCxnSpPr/>
      </xdr:nvCxnSpPr>
      <xdr:spPr>
        <a:xfrm flipV="1">
          <a:off x="13703300" y="17057802"/>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154063</xdr:rowOff>
    </xdr:from>
    <xdr:to>
      <xdr:col>21</xdr:col>
      <xdr:colOff>212725</xdr:colOff>
      <xdr:row>98</xdr:row>
      <xdr:rowOff>84213</xdr:rowOff>
    </xdr:to>
    <xdr:sp macro="" textlink="">
      <xdr:nvSpPr>
        <xdr:cNvPr id="698" name="フローチャート : 判断 697"/>
        <xdr:cNvSpPr/>
      </xdr:nvSpPr>
      <xdr:spPr>
        <a:xfrm>
          <a:off x="14541500" y="167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100740</xdr:rowOff>
    </xdr:from>
    <xdr:ext cx="534377" cy="259045"/>
    <xdr:sp macro="" textlink="">
      <xdr:nvSpPr>
        <xdr:cNvPr id="699" name="テキスト ボックス 698"/>
        <xdr:cNvSpPr txBox="1"/>
      </xdr:nvSpPr>
      <xdr:spPr>
        <a:xfrm>
          <a:off x="14325111" y="165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100685</xdr:rowOff>
    </xdr:from>
    <xdr:to>
      <xdr:col>19</xdr:col>
      <xdr:colOff>644525</xdr:colOff>
      <xdr:row>99</xdr:row>
      <xdr:rowOff>114579</xdr:rowOff>
    </xdr:to>
    <xdr:cxnSp macro="">
      <xdr:nvCxnSpPr>
        <xdr:cNvPr id="700" name="直線コネクタ 699"/>
        <xdr:cNvCxnSpPr/>
      </xdr:nvCxnSpPr>
      <xdr:spPr>
        <a:xfrm flipV="1">
          <a:off x="12814300" y="17074235"/>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123343</xdr:rowOff>
    </xdr:from>
    <xdr:to>
      <xdr:col>20</xdr:col>
      <xdr:colOff>9525</xdr:colOff>
      <xdr:row>98</xdr:row>
      <xdr:rowOff>53493</xdr:rowOff>
    </xdr:to>
    <xdr:sp macro="" textlink="">
      <xdr:nvSpPr>
        <xdr:cNvPr id="701" name="フローチャート : 判断 700"/>
        <xdr:cNvSpPr/>
      </xdr:nvSpPr>
      <xdr:spPr>
        <a:xfrm>
          <a:off x="13652500" y="1675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70020</xdr:rowOff>
    </xdr:from>
    <xdr:ext cx="534377" cy="259045"/>
    <xdr:sp macro="" textlink="">
      <xdr:nvSpPr>
        <xdr:cNvPr id="702" name="テキスト ボックス 701"/>
        <xdr:cNvSpPr txBox="1"/>
      </xdr:nvSpPr>
      <xdr:spPr>
        <a:xfrm>
          <a:off x="13436111" y="165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108395</xdr:rowOff>
    </xdr:from>
    <xdr:to>
      <xdr:col>18</xdr:col>
      <xdr:colOff>492125</xdr:colOff>
      <xdr:row>98</xdr:row>
      <xdr:rowOff>38545</xdr:rowOff>
    </xdr:to>
    <xdr:sp macro="" textlink="">
      <xdr:nvSpPr>
        <xdr:cNvPr id="703" name="フローチャート : 判断 702"/>
        <xdr:cNvSpPr/>
      </xdr:nvSpPr>
      <xdr:spPr>
        <a:xfrm>
          <a:off x="12763500" y="167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55072</xdr:rowOff>
    </xdr:from>
    <xdr:ext cx="534377" cy="259045"/>
    <xdr:sp macro="" textlink="">
      <xdr:nvSpPr>
        <xdr:cNvPr id="704" name="テキスト ボックス 703"/>
        <xdr:cNvSpPr txBox="1"/>
      </xdr:nvSpPr>
      <xdr:spPr>
        <a:xfrm>
          <a:off x="12547111" y="165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47689</xdr:rowOff>
    </xdr:from>
    <xdr:to>
      <xdr:col>23</xdr:col>
      <xdr:colOff>568325</xdr:colOff>
      <xdr:row>99</xdr:row>
      <xdr:rowOff>149289</xdr:rowOff>
    </xdr:to>
    <xdr:sp macro="" textlink="">
      <xdr:nvSpPr>
        <xdr:cNvPr id="710" name="円/楕円 709"/>
        <xdr:cNvSpPr/>
      </xdr:nvSpPr>
      <xdr:spPr>
        <a:xfrm>
          <a:off x="16268700" y="170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134066</xdr:rowOff>
    </xdr:from>
    <xdr:ext cx="534377" cy="259045"/>
    <xdr:sp macro="" textlink="">
      <xdr:nvSpPr>
        <xdr:cNvPr id="711" name="公債費該当値テキスト"/>
        <xdr:cNvSpPr txBox="1"/>
      </xdr:nvSpPr>
      <xdr:spPr>
        <a:xfrm>
          <a:off x="16370300" y="169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40360</xdr:rowOff>
    </xdr:from>
    <xdr:to>
      <xdr:col>22</xdr:col>
      <xdr:colOff>415925</xdr:colOff>
      <xdr:row>99</xdr:row>
      <xdr:rowOff>141960</xdr:rowOff>
    </xdr:to>
    <xdr:sp macro="" textlink="">
      <xdr:nvSpPr>
        <xdr:cNvPr id="712" name="円/楕円 711"/>
        <xdr:cNvSpPr/>
      </xdr:nvSpPr>
      <xdr:spPr>
        <a:xfrm>
          <a:off x="15430500" y="170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133087</xdr:rowOff>
    </xdr:from>
    <xdr:ext cx="534377" cy="259045"/>
    <xdr:sp macro="" textlink="">
      <xdr:nvSpPr>
        <xdr:cNvPr id="713" name="テキスト ボックス 712"/>
        <xdr:cNvSpPr txBox="1"/>
      </xdr:nvSpPr>
      <xdr:spPr>
        <a:xfrm>
          <a:off x="15214111" y="171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33452</xdr:rowOff>
    </xdr:from>
    <xdr:to>
      <xdr:col>21</xdr:col>
      <xdr:colOff>212725</xdr:colOff>
      <xdr:row>99</xdr:row>
      <xdr:rowOff>135052</xdr:rowOff>
    </xdr:to>
    <xdr:sp macro="" textlink="">
      <xdr:nvSpPr>
        <xdr:cNvPr id="714" name="円/楕円 713"/>
        <xdr:cNvSpPr/>
      </xdr:nvSpPr>
      <xdr:spPr>
        <a:xfrm>
          <a:off x="14541500" y="170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126179</xdr:rowOff>
    </xdr:from>
    <xdr:ext cx="534377" cy="259045"/>
    <xdr:sp macro="" textlink="">
      <xdr:nvSpPr>
        <xdr:cNvPr id="715" name="テキスト ボックス 714"/>
        <xdr:cNvSpPr txBox="1"/>
      </xdr:nvSpPr>
      <xdr:spPr>
        <a:xfrm>
          <a:off x="14325111" y="170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49885</xdr:rowOff>
    </xdr:from>
    <xdr:to>
      <xdr:col>20</xdr:col>
      <xdr:colOff>9525</xdr:colOff>
      <xdr:row>99</xdr:row>
      <xdr:rowOff>151485</xdr:rowOff>
    </xdr:to>
    <xdr:sp macro="" textlink="">
      <xdr:nvSpPr>
        <xdr:cNvPr id="716" name="円/楕円 715"/>
        <xdr:cNvSpPr/>
      </xdr:nvSpPr>
      <xdr:spPr>
        <a:xfrm>
          <a:off x="13652500" y="170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142612</xdr:rowOff>
    </xdr:from>
    <xdr:ext cx="534377" cy="259045"/>
    <xdr:sp macro="" textlink="">
      <xdr:nvSpPr>
        <xdr:cNvPr id="717" name="テキスト ボックス 716"/>
        <xdr:cNvSpPr txBox="1"/>
      </xdr:nvSpPr>
      <xdr:spPr>
        <a:xfrm>
          <a:off x="13436111" y="1711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63779</xdr:rowOff>
    </xdr:from>
    <xdr:to>
      <xdr:col>18</xdr:col>
      <xdr:colOff>492125</xdr:colOff>
      <xdr:row>99</xdr:row>
      <xdr:rowOff>165379</xdr:rowOff>
    </xdr:to>
    <xdr:sp macro="" textlink="">
      <xdr:nvSpPr>
        <xdr:cNvPr id="718" name="円/楕円 717"/>
        <xdr:cNvSpPr/>
      </xdr:nvSpPr>
      <xdr:spPr>
        <a:xfrm>
          <a:off x="12763500" y="170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156506</xdr:rowOff>
    </xdr:from>
    <xdr:ext cx="534377" cy="259045"/>
    <xdr:sp macro="" textlink="">
      <xdr:nvSpPr>
        <xdr:cNvPr id="719" name="テキスト ボックス 718"/>
        <xdr:cNvSpPr txBox="1"/>
      </xdr:nvSpPr>
      <xdr:spPr>
        <a:xfrm>
          <a:off x="12547111" y="1713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119075</xdr:rowOff>
    </xdr:from>
    <xdr:to>
      <xdr:col>29</xdr:col>
      <xdr:colOff>568325</xdr:colOff>
      <xdr:row>39</xdr:row>
      <xdr:rowOff>49225</xdr:rowOff>
    </xdr:to>
    <xdr:sp macro="" textlink="">
      <xdr:nvSpPr>
        <xdr:cNvPr id="755" name="フローチャート : 判断 754"/>
        <xdr:cNvSpPr/>
      </xdr:nvSpPr>
      <xdr:spPr>
        <a:xfrm>
          <a:off x="20383500" y="66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65752</xdr:rowOff>
    </xdr:from>
    <xdr:ext cx="378565" cy="259045"/>
    <xdr:sp macro="" textlink="">
      <xdr:nvSpPr>
        <xdr:cNvPr id="756" name="テキスト ボックス 755"/>
        <xdr:cNvSpPr txBox="1"/>
      </xdr:nvSpPr>
      <xdr:spPr>
        <a:xfrm>
          <a:off x="20245017" y="64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139268</xdr:rowOff>
    </xdr:from>
    <xdr:to>
      <xdr:col>28</xdr:col>
      <xdr:colOff>365125</xdr:colOff>
      <xdr:row>39</xdr:row>
      <xdr:rowOff>69418</xdr:rowOff>
    </xdr:to>
    <xdr:sp macro="" textlink="">
      <xdr:nvSpPr>
        <xdr:cNvPr id="758" name="フローチャート : 判断 757"/>
        <xdr:cNvSpPr/>
      </xdr:nvSpPr>
      <xdr:spPr>
        <a:xfrm>
          <a:off x="19494500" y="66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85945</xdr:rowOff>
    </xdr:from>
    <xdr:ext cx="378565" cy="259045"/>
    <xdr:sp macro="" textlink="">
      <xdr:nvSpPr>
        <xdr:cNvPr id="759" name="テキスト ボックス 758"/>
        <xdr:cNvSpPr txBox="1"/>
      </xdr:nvSpPr>
      <xdr:spPr>
        <a:xfrm>
          <a:off x="19356017" y="642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95453</xdr:rowOff>
    </xdr:from>
    <xdr:to>
      <xdr:col>27</xdr:col>
      <xdr:colOff>161925</xdr:colOff>
      <xdr:row>38</xdr:row>
      <xdr:rowOff>25603</xdr:rowOff>
    </xdr:to>
    <xdr:sp macro="" textlink="">
      <xdr:nvSpPr>
        <xdr:cNvPr id="760" name="フローチャート : 判断 759"/>
        <xdr:cNvSpPr/>
      </xdr:nvSpPr>
      <xdr:spPr>
        <a:xfrm>
          <a:off x="18605500" y="64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42130</xdr:rowOff>
    </xdr:from>
    <xdr:ext cx="469744" cy="259045"/>
    <xdr:sp macro="" textlink="">
      <xdr:nvSpPr>
        <xdr:cNvPr id="761" name="テキスト ボックス 760"/>
        <xdr:cNvSpPr txBox="1"/>
      </xdr:nvSpPr>
      <xdr:spPr>
        <a:xfrm>
          <a:off x="18421427" y="621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j-ea"/>
              <a:ea typeface="+mj-ea"/>
              <a:cs typeface="+mn-cs"/>
            </a:rPr>
            <a:t>公債費は、大型事業の抑制及び過去の大型事業の償還金の完済により、現在のところ類似団体と比較して低い状況が続いている。また、近年の人口増に伴う保育園及び学校の増改築事業及び保育園・学校における臨時職員賃金をはじめとする経費の増により、民生費及び教育費は</a:t>
          </a:r>
          <a:r>
            <a:rPr kumimoji="1" lang="ja-JP" altLang="en-US" sz="1300">
              <a:solidFill>
                <a:sysClr val="windowText" lastClr="000000"/>
              </a:solidFill>
              <a:effectLst/>
              <a:latin typeface="+mj-ea"/>
              <a:ea typeface="+mj-ea"/>
              <a:cs typeface="+mn-cs"/>
            </a:rPr>
            <a:t>高水準で推移する</a:t>
          </a:r>
          <a:r>
            <a:rPr kumimoji="1" lang="ja-JP" altLang="ja-JP" sz="1300">
              <a:solidFill>
                <a:sysClr val="windowText" lastClr="000000"/>
              </a:solidFill>
              <a:effectLst/>
              <a:latin typeface="+mj-ea"/>
              <a:ea typeface="+mj-ea"/>
              <a:cs typeface="+mn-cs"/>
            </a:rPr>
            <a:t>見込みである。</a:t>
          </a:r>
          <a:r>
            <a:rPr kumimoji="1" lang="ja-JP" altLang="en-US" sz="1300">
              <a:solidFill>
                <a:sysClr val="windowText" lastClr="000000"/>
              </a:solidFill>
              <a:effectLst/>
              <a:latin typeface="+mn-ea"/>
              <a:ea typeface="+mn-ea"/>
              <a:cs typeface="+mn-cs"/>
            </a:rPr>
            <a:t>衛生費は、</a:t>
          </a:r>
          <a:r>
            <a:rPr kumimoji="1" lang="ja-JP" altLang="ja-JP" sz="1300">
              <a:solidFill>
                <a:sysClr val="windowText" lastClr="000000"/>
              </a:solidFill>
              <a:effectLst/>
              <a:latin typeface="+mn-ea"/>
              <a:ea typeface="+mn-ea"/>
              <a:cs typeface="+mn-cs"/>
            </a:rPr>
            <a:t>南原団地焼却灰処分事業</a:t>
          </a:r>
          <a:r>
            <a:rPr kumimoji="1" lang="ja-JP" altLang="en-US" sz="1300">
              <a:solidFill>
                <a:sysClr val="windowText" lastClr="000000"/>
              </a:solidFill>
              <a:effectLst/>
              <a:latin typeface="+mn-ea"/>
              <a:ea typeface="+mn-ea"/>
              <a:cs typeface="+mn-cs"/>
            </a:rPr>
            <a:t>により大幅増となり、事業が</a:t>
          </a:r>
          <a:r>
            <a:rPr kumimoji="1" lang="en-US" altLang="ja-JP" sz="1300">
              <a:solidFill>
                <a:sysClr val="windowText" lastClr="000000"/>
              </a:solidFill>
              <a:effectLst/>
              <a:latin typeface="+mn-ea"/>
              <a:ea typeface="+mn-ea"/>
              <a:cs typeface="+mn-cs"/>
            </a:rPr>
            <a:t>29</a:t>
          </a:r>
          <a:r>
            <a:rPr kumimoji="1" lang="ja-JP" altLang="en-US" sz="1300">
              <a:solidFill>
                <a:sysClr val="windowText" lastClr="000000"/>
              </a:solidFill>
              <a:effectLst/>
              <a:latin typeface="+mn-ea"/>
              <a:ea typeface="+mn-ea"/>
              <a:cs typeface="+mn-cs"/>
            </a:rPr>
            <a:t>年度まで続くため、</a:t>
          </a:r>
          <a:r>
            <a:rPr kumimoji="1" lang="en-US" altLang="ja-JP" sz="1300">
              <a:solidFill>
                <a:sysClr val="windowText" lastClr="000000"/>
              </a:solidFill>
              <a:effectLst/>
              <a:latin typeface="+mn-ea"/>
              <a:ea typeface="+mn-ea"/>
              <a:cs typeface="+mn-cs"/>
            </a:rPr>
            <a:t>29</a:t>
          </a:r>
          <a:r>
            <a:rPr kumimoji="1" lang="ja-JP" altLang="en-US" sz="1300">
              <a:solidFill>
                <a:sysClr val="windowText" lastClr="000000"/>
              </a:solidFill>
              <a:effectLst/>
              <a:latin typeface="+mn-ea"/>
              <a:ea typeface="+mn-ea"/>
              <a:cs typeface="+mn-cs"/>
            </a:rPr>
            <a:t>年度も高水準となる見込みである。</a:t>
          </a:r>
          <a:r>
            <a:rPr kumimoji="1" lang="ja-JP" altLang="ja-JP" sz="1300">
              <a:solidFill>
                <a:sysClr val="windowText" lastClr="000000"/>
              </a:solidFill>
              <a:effectLst/>
              <a:latin typeface="+mn-ea"/>
              <a:ea typeface="+mn-ea"/>
              <a:cs typeface="+mn-cs"/>
            </a:rPr>
            <a:t>商工費は、</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j-ea"/>
              <a:ea typeface="+mj-ea"/>
              <a:cs typeface="+mn-cs"/>
            </a:rPr>
            <a:t>年度に</a:t>
          </a:r>
          <a:r>
            <a:rPr kumimoji="1" lang="ja-JP" altLang="en-US" sz="1300">
              <a:solidFill>
                <a:sysClr val="windowText" lastClr="000000"/>
              </a:solidFill>
              <a:effectLst/>
              <a:latin typeface="+mj-ea"/>
              <a:ea typeface="+mj-ea"/>
              <a:cs typeface="+mn-cs"/>
            </a:rPr>
            <a:t>大型</a:t>
          </a:r>
          <a:r>
            <a:rPr kumimoji="1" lang="ja-JP" altLang="ja-JP" sz="1300">
              <a:solidFill>
                <a:sysClr val="windowText" lastClr="000000"/>
              </a:solidFill>
              <a:effectLst/>
              <a:latin typeface="+mj-ea"/>
              <a:ea typeface="+mj-ea"/>
              <a:cs typeface="+mn-cs"/>
            </a:rPr>
            <a:t>事業があったため、一時的に大きく増加した</a:t>
          </a:r>
          <a:r>
            <a:rPr kumimoji="1" lang="ja-JP" altLang="en-US" sz="1300">
              <a:solidFill>
                <a:sysClr val="windowText" lastClr="000000"/>
              </a:solidFill>
              <a:effectLst/>
              <a:latin typeface="+mj-ea"/>
              <a:ea typeface="+mj-ea"/>
              <a:cs typeface="+mn-cs"/>
            </a:rPr>
            <a:t>が、</a:t>
          </a:r>
          <a:r>
            <a:rPr kumimoji="1" lang="en-US" altLang="ja-JP" sz="1300">
              <a:solidFill>
                <a:sysClr val="windowText" lastClr="000000"/>
              </a:solidFill>
              <a:effectLst/>
              <a:latin typeface="+mj-ea"/>
              <a:ea typeface="+mj-ea"/>
              <a:cs typeface="+mn-cs"/>
            </a:rPr>
            <a:t>28</a:t>
          </a:r>
          <a:r>
            <a:rPr kumimoji="1" lang="ja-JP" altLang="en-US" sz="1300">
              <a:solidFill>
                <a:sysClr val="windowText" lastClr="000000"/>
              </a:solidFill>
              <a:effectLst/>
              <a:latin typeface="+mj-ea"/>
              <a:ea typeface="+mj-ea"/>
              <a:cs typeface="+mn-cs"/>
            </a:rPr>
            <a:t>年度は通常ベースとなった。</a:t>
          </a:r>
          <a:endParaRPr lang="ja-JP" altLang="ja-JP" sz="1300">
            <a:solidFill>
              <a:sysClr val="windowText" lastClr="000000"/>
            </a:solidFill>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近年は大型事業を抑制し、基金の積み増しを行ってきており、実質単年度収支もプラス</a:t>
          </a:r>
          <a:r>
            <a:rPr lang="ja-JP" altLang="en-US" sz="1300" b="0" i="0" baseline="0">
              <a:solidFill>
                <a:schemeClr val="dk1"/>
              </a:solidFill>
              <a:effectLst/>
              <a:latin typeface="+mn-lt"/>
              <a:ea typeface="+mn-ea"/>
              <a:cs typeface="+mn-cs"/>
            </a:rPr>
            <a:t>となって</a:t>
          </a:r>
          <a:r>
            <a:rPr lang="ja-JP" altLang="ja-JP" sz="1300" b="0" i="0" baseline="0">
              <a:solidFill>
                <a:schemeClr val="dk1"/>
              </a:solidFill>
              <a:effectLst/>
              <a:latin typeface="+mn-lt"/>
              <a:ea typeface="+mn-ea"/>
              <a:cs typeface="+mn-cs"/>
            </a:rPr>
            <a:t>いたが、最近は人口増による保育園、小学校の増改築工事等の大型事業が続いているため、財政状況が厳しくなってきている。財政調整基金残高</a:t>
          </a:r>
          <a:r>
            <a:rPr lang="ja-JP" altLang="en-US" sz="1300" b="0" i="0" baseline="0">
              <a:solidFill>
                <a:schemeClr val="dk1"/>
              </a:solidFill>
              <a:effectLst/>
              <a:latin typeface="+mn-lt"/>
              <a:ea typeface="+mn-ea"/>
              <a:cs typeface="+mn-cs"/>
            </a:rPr>
            <a:t>は３年連続で前年を下回り</a:t>
          </a:r>
          <a:r>
            <a:rPr lang="ja-JP" altLang="ja-JP" sz="1300" b="0" i="0" baseline="0">
              <a:solidFill>
                <a:schemeClr val="dk1"/>
              </a:solidFill>
              <a:effectLst/>
              <a:latin typeface="+mn-lt"/>
              <a:ea typeface="+mn-ea"/>
              <a:cs typeface="+mn-cs"/>
            </a:rPr>
            <a:t>、実質収支額</a:t>
          </a:r>
          <a:r>
            <a:rPr lang="ja-JP" altLang="en-US" sz="1300" b="0" i="0" baseline="0">
              <a:solidFill>
                <a:schemeClr val="dk1"/>
              </a:solidFill>
              <a:effectLst/>
              <a:latin typeface="+mn-lt"/>
              <a:ea typeface="+mn-ea"/>
              <a:cs typeface="+mn-cs"/>
            </a:rPr>
            <a:t>も３</a:t>
          </a:r>
          <a:r>
            <a:rPr lang="ja-JP" altLang="ja-JP" sz="1300" b="0" i="0" baseline="0">
              <a:solidFill>
                <a:schemeClr val="dk1"/>
              </a:solidFill>
              <a:effectLst/>
              <a:latin typeface="+mn-lt"/>
              <a:ea typeface="+mn-ea"/>
              <a:cs typeface="+mn-cs"/>
            </a:rPr>
            <a:t>年連続で</a:t>
          </a:r>
          <a:r>
            <a:rPr lang="ja-JP" altLang="en-US" sz="1300" b="0" i="0" baseline="0">
              <a:solidFill>
                <a:schemeClr val="dk1"/>
              </a:solidFill>
              <a:effectLst/>
              <a:latin typeface="+mn-lt"/>
              <a:ea typeface="+mn-ea"/>
              <a:cs typeface="+mn-cs"/>
            </a:rPr>
            <a:t>マイナスとなった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今後も人口増対策事業及び既存施設の老朽化対策事業を要し、当面は厳しい財政運営となることが見込まれるが、</a:t>
          </a:r>
          <a:r>
            <a:rPr lang="ja-JP" altLang="ja-JP" sz="1300">
              <a:solidFill>
                <a:schemeClr val="dk1"/>
              </a:solidFill>
              <a:effectLst/>
              <a:latin typeface="+mn-lt"/>
              <a:ea typeface="+mn-ea"/>
              <a:cs typeface="+mn-cs"/>
            </a:rPr>
            <a:t>財政状況と事業のバランスを見極め、健全財政を維持しながら計画的</a:t>
          </a:r>
          <a:r>
            <a:rPr lang="ja-JP" altLang="en-US" sz="1300">
              <a:solidFill>
                <a:schemeClr val="dk1"/>
              </a:solidFill>
              <a:effectLst/>
              <a:latin typeface="+mn-lt"/>
              <a:ea typeface="+mn-ea"/>
              <a:cs typeface="+mn-cs"/>
            </a:rPr>
            <a:t>な事業の</a:t>
          </a:r>
          <a:r>
            <a:rPr lang="ja-JP" altLang="ja-JP" sz="1300">
              <a:solidFill>
                <a:schemeClr val="dk1"/>
              </a:solidFill>
              <a:effectLst/>
              <a:latin typeface="+mn-lt"/>
              <a:ea typeface="+mn-ea"/>
              <a:cs typeface="+mn-cs"/>
            </a:rPr>
            <a:t>推進</a:t>
          </a:r>
          <a:r>
            <a:rPr lang="ja-JP" altLang="en-US" sz="1300">
              <a:solidFill>
                <a:schemeClr val="dk1"/>
              </a:solidFill>
              <a:effectLst/>
              <a:latin typeface="+mn-lt"/>
              <a:ea typeface="+mn-ea"/>
              <a:cs typeface="+mn-cs"/>
            </a:rPr>
            <a:t>を図るよう努める</a:t>
          </a:r>
          <a:r>
            <a:rPr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j-ea"/>
              <a:ea typeface="+mj-ea"/>
              <a:cs typeface="+mn-cs"/>
            </a:rPr>
            <a:t>一般会計等の実質赤字及び公営企業会計の資金不足は引き続き生じていない。</a:t>
          </a:r>
          <a:r>
            <a:rPr lang="ja-JP" altLang="en-US" sz="1300" b="0" i="0" baseline="0">
              <a:solidFill>
                <a:schemeClr val="dk1"/>
              </a:solidFill>
              <a:effectLst/>
              <a:latin typeface="+mj-ea"/>
              <a:ea typeface="+mj-ea"/>
              <a:cs typeface="+mn-cs"/>
            </a:rPr>
            <a:t>公共下水道事業は、２８年度に使用料の引き上げを決定し（改定は２９年度）、財政基盤の強化を図る。</a:t>
          </a:r>
          <a:r>
            <a:rPr lang="ja-JP" altLang="ja-JP" sz="1300" b="0" i="0" baseline="0">
              <a:solidFill>
                <a:schemeClr val="dk1"/>
              </a:solidFill>
              <a:effectLst/>
              <a:latin typeface="+mj-ea"/>
              <a:ea typeface="+mj-ea"/>
              <a:cs typeface="+mn-cs"/>
            </a:rPr>
            <a:t>公営企業会計は経営戦略を踏まえ、特別会計は保険料の改定なども視野に入れ、引き続き財政健全化に努めていく。</a:t>
          </a:r>
          <a:endParaRPr lang="ja-JP" altLang="ja-JP" sz="13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6514772</v>
      </c>
      <c r="BO4" s="381"/>
      <c r="BP4" s="381"/>
      <c r="BQ4" s="381"/>
      <c r="BR4" s="381"/>
      <c r="BS4" s="381"/>
      <c r="BT4" s="381"/>
      <c r="BU4" s="382"/>
      <c r="BV4" s="380">
        <v>6434070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8.6</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6093269</v>
      </c>
      <c r="BO5" s="418"/>
      <c r="BP5" s="418"/>
      <c r="BQ5" s="418"/>
      <c r="BR5" s="418"/>
      <c r="BS5" s="418"/>
      <c r="BT5" s="418"/>
      <c r="BU5" s="419"/>
      <c r="BV5" s="417">
        <v>6049375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75.8</v>
      </c>
      <c r="CU5" s="415"/>
      <c r="CV5" s="415"/>
      <c r="CW5" s="415"/>
      <c r="CX5" s="415"/>
      <c r="CY5" s="415"/>
      <c r="CZ5" s="415"/>
      <c r="DA5" s="416"/>
      <c r="DB5" s="414">
        <v>75.400000000000006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421503</v>
      </c>
      <c r="BO6" s="418"/>
      <c r="BP6" s="418"/>
      <c r="BQ6" s="418"/>
      <c r="BR6" s="418"/>
      <c r="BS6" s="418"/>
      <c r="BT6" s="418"/>
      <c r="BU6" s="419"/>
      <c r="BV6" s="417">
        <v>384695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80.7</v>
      </c>
      <c r="CU6" s="455"/>
      <c r="CV6" s="455"/>
      <c r="CW6" s="455"/>
      <c r="CX6" s="455"/>
      <c r="CY6" s="455"/>
      <c r="CZ6" s="455"/>
      <c r="DA6" s="456"/>
      <c r="DB6" s="454">
        <v>81.2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72776</v>
      </c>
      <c r="BO7" s="418"/>
      <c r="BP7" s="418"/>
      <c r="BQ7" s="418"/>
      <c r="BR7" s="418"/>
      <c r="BS7" s="418"/>
      <c r="BT7" s="418"/>
      <c r="BU7" s="419"/>
      <c r="BV7" s="417">
        <v>95278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4034573</v>
      </c>
      <c r="CU7" s="418"/>
      <c r="CV7" s="418"/>
      <c r="CW7" s="418"/>
      <c r="CX7" s="418"/>
      <c r="CY7" s="418"/>
      <c r="CZ7" s="418"/>
      <c r="DA7" s="419"/>
      <c r="DB7" s="417">
        <v>3968480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348727</v>
      </c>
      <c r="BO8" s="418"/>
      <c r="BP8" s="418"/>
      <c r="BQ8" s="418"/>
      <c r="BR8" s="418"/>
      <c r="BS8" s="418"/>
      <c r="BT8" s="418"/>
      <c r="BU8" s="419"/>
      <c r="BV8" s="417">
        <v>289417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15063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93</v>
      </c>
      <c r="AV9" s="450"/>
      <c r="AW9" s="450"/>
      <c r="AX9" s="450"/>
      <c r="AY9" s="451" t="s">
        <v>100</v>
      </c>
      <c r="AZ9" s="452"/>
      <c r="BA9" s="452"/>
      <c r="BB9" s="452"/>
      <c r="BC9" s="452"/>
      <c r="BD9" s="452"/>
      <c r="BE9" s="452"/>
      <c r="BF9" s="452"/>
      <c r="BG9" s="452"/>
      <c r="BH9" s="452"/>
      <c r="BI9" s="452"/>
      <c r="BJ9" s="452"/>
      <c r="BK9" s="452"/>
      <c r="BL9" s="452"/>
      <c r="BM9" s="453"/>
      <c r="BN9" s="417">
        <v>59310</v>
      </c>
      <c r="BO9" s="418"/>
      <c r="BP9" s="418"/>
      <c r="BQ9" s="418"/>
      <c r="BR9" s="418"/>
      <c r="BS9" s="418"/>
      <c r="BT9" s="418"/>
      <c r="BU9" s="419"/>
      <c r="BV9" s="417">
        <v>-124637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8.1</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14543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4046</v>
      </c>
      <c r="BO10" s="418"/>
      <c r="BP10" s="418"/>
      <c r="BQ10" s="418"/>
      <c r="BR10" s="418"/>
      <c r="BS10" s="418"/>
      <c r="BT10" s="418"/>
      <c r="BU10" s="419"/>
      <c r="BV10" s="417">
        <v>54881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93</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15314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91400</v>
      </c>
      <c r="BO12" s="418"/>
      <c r="BP12" s="418"/>
      <c r="BQ12" s="418"/>
      <c r="BR12" s="418"/>
      <c r="BS12" s="418"/>
      <c r="BT12" s="418"/>
      <c r="BU12" s="419"/>
      <c r="BV12" s="417">
        <v>120000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15004</v>
      </c>
      <c r="S13" s="499"/>
      <c r="T13" s="499"/>
      <c r="U13" s="499"/>
      <c r="V13" s="500"/>
      <c r="W13" s="433" t="s">
        <v>123</v>
      </c>
      <c r="X13" s="434"/>
      <c r="Y13" s="434"/>
      <c r="Z13" s="434"/>
      <c r="AA13" s="434"/>
      <c r="AB13" s="424"/>
      <c r="AC13" s="468">
        <v>509</v>
      </c>
      <c r="AD13" s="469"/>
      <c r="AE13" s="469"/>
      <c r="AF13" s="469"/>
      <c r="AG13" s="508"/>
      <c r="AH13" s="468">
        <v>545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-28044</v>
      </c>
      <c r="BO13" s="418"/>
      <c r="BP13" s="418"/>
      <c r="BQ13" s="418"/>
      <c r="BR13" s="418"/>
      <c r="BS13" s="418"/>
      <c r="BT13" s="418"/>
      <c r="BU13" s="419"/>
      <c r="BV13" s="417">
        <v>-189756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15155</v>
      </c>
      <c r="S14" s="499"/>
      <c r="T14" s="499"/>
      <c r="U14" s="499"/>
      <c r="V14" s="500"/>
      <c r="W14" s="407"/>
      <c r="X14" s="408"/>
      <c r="Y14" s="408"/>
      <c r="Z14" s="408"/>
      <c r="AA14" s="408"/>
      <c r="AB14" s="397"/>
      <c r="AC14" s="501">
        <v>6.8</v>
      </c>
      <c r="AD14" s="502"/>
      <c r="AE14" s="502"/>
      <c r="AF14" s="502"/>
      <c r="AG14" s="503"/>
      <c r="AH14" s="501">
        <v>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14861</v>
      </c>
      <c r="S15" s="499"/>
      <c r="T15" s="499"/>
      <c r="U15" s="499"/>
      <c r="V15" s="500"/>
      <c r="W15" s="433" t="s">
        <v>129</v>
      </c>
      <c r="X15" s="434"/>
      <c r="Y15" s="434"/>
      <c r="Z15" s="434"/>
      <c r="AA15" s="434"/>
      <c r="AB15" s="424"/>
      <c r="AC15" s="468">
        <v>2863</v>
      </c>
      <c r="AD15" s="469"/>
      <c r="AE15" s="469"/>
      <c r="AF15" s="469"/>
      <c r="AG15" s="508"/>
      <c r="AH15" s="468">
        <v>2882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1930731</v>
      </c>
      <c r="BO15" s="381"/>
      <c r="BP15" s="381"/>
      <c r="BQ15" s="381"/>
      <c r="BR15" s="381"/>
      <c r="BS15" s="381"/>
      <c r="BT15" s="381"/>
      <c r="BU15" s="382"/>
      <c r="BV15" s="380">
        <v>1879389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38.4</v>
      </c>
      <c r="AD16" s="502"/>
      <c r="AE16" s="502"/>
      <c r="AF16" s="502"/>
      <c r="AG16" s="503"/>
      <c r="AH16" s="501">
        <v>39.5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3263426</v>
      </c>
      <c r="BO16" s="418"/>
      <c r="BP16" s="418"/>
      <c r="BQ16" s="418"/>
      <c r="BR16" s="418"/>
      <c r="BS16" s="418"/>
      <c r="BT16" s="418"/>
      <c r="BU16" s="419"/>
      <c r="BV16" s="417">
        <v>3175818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4093</v>
      </c>
      <c r="AD17" s="469"/>
      <c r="AE17" s="469"/>
      <c r="AF17" s="469"/>
      <c r="AG17" s="508"/>
      <c r="AH17" s="468">
        <v>3871</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2454129</v>
      </c>
      <c r="BO17" s="418"/>
      <c r="BP17" s="418"/>
      <c r="BQ17" s="418"/>
      <c r="BR17" s="418"/>
      <c r="BS17" s="418"/>
      <c r="BT17" s="418"/>
      <c r="BU17" s="419"/>
      <c r="BV17" s="417">
        <v>2387227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40.99</v>
      </c>
      <c r="M18" s="530"/>
      <c r="N18" s="530"/>
      <c r="O18" s="530"/>
      <c r="P18" s="530"/>
      <c r="Q18" s="530"/>
      <c r="R18" s="531"/>
      <c r="S18" s="531"/>
      <c r="T18" s="531"/>
      <c r="U18" s="531"/>
      <c r="V18" s="532"/>
      <c r="W18" s="435"/>
      <c r="X18" s="436"/>
      <c r="Y18" s="436"/>
      <c r="Z18" s="436"/>
      <c r="AA18" s="436"/>
      <c r="AB18" s="427"/>
      <c r="AC18" s="533">
        <v>54.8</v>
      </c>
      <c r="AD18" s="534"/>
      <c r="AE18" s="534"/>
      <c r="AF18" s="534"/>
      <c r="AG18" s="535"/>
      <c r="AH18" s="533">
        <v>53</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3103564</v>
      </c>
      <c r="BO18" s="418"/>
      <c r="BP18" s="418"/>
      <c r="BQ18" s="418"/>
      <c r="BR18" s="418"/>
      <c r="BS18" s="418"/>
      <c r="BT18" s="418"/>
      <c r="BU18" s="419"/>
      <c r="BV18" s="417">
        <v>3120419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367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4862584</v>
      </c>
      <c r="BO19" s="418"/>
      <c r="BP19" s="418"/>
      <c r="BQ19" s="418"/>
      <c r="BR19" s="418"/>
      <c r="BS19" s="418"/>
      <c r="BT19" s="418"/>
      <c r="BU19" s="419"/>
      <c r="BV19" s="417">
        <v>4896626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5839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4843867</v>
      </c>
      <c r="BO23" s="418"/>
      <c r="BP23" s="418"/>
      <c r="BQ23" s="418"/>
      <c r="BR23" s="418"/>
      <c r="BS23" s="418"/>
      <c r="BT23" s="418"/>
      <c r="BU23" s="419"/>
      <c r="BV23" s="417">
        <v>4694720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7190</v>
      </c>
      <c r="R24" s="469"/>
      <c r="S24" s="469"/>
      <c r="T24" s="469"/>
      <c r="U24" s="469"/>
      <c r="V24" s="508"/>
      <c r="W24" s="563"/>
      <c r="X24" s="551"/>
      <c r="Y24" s="552"/>
      <c r="Z24" s="467" t="s">
        <v>152</v>
      </c>
      <c r="AA24" s="447"/>
      <c r="AB24" s="447"/>
      <c r="AC24" s="447"/>
      <c r="AD24" s="447"/>
      <c r="AE24" s="447"/>
      <c r="AF24" s="447"/>
      <c r="AG24" s="448"/>
      <c r="AH24" s="468">
        <v>138</v>
      </c>
      <c r="AI24" s="469"/>
      <c r="AJ24" s="469"/>
      <c r="AK24" s="469"/>
      <c r="AL24" s="508"/>
      <c r="AM24" s="468">
        <v>393438</v>
      </c>
      <c r="AN24" s="469"/>
      <c r="AO24" s="469"/>
      <c r="AP24" s="469"/>
      <c r="AQ24" s="469"/>
      <c r="AR24" s="508"/>
      <c r="AS24" s="468">
        <v>2851</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3910370</v>
      </c>
      <c r="BO24" s="418"/>
      <c r="BP24" s="418"/>
      <c r="BQ24" s="418"/>
      <c r="BR24" s="418"/>
      <c r="BS24" s="418"/>
      <c r="BT24" s="418"/>
      <c r="BU24" s="419"/>
      <c r="BV24" s="417">
        <v>3959052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6110</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530244</v>
      </c>
      <c r="BO25" s="381"/>
      <c r="BP25" s="381"/>
      <c r="BQ25" s="381"/>
      <c r="BR25" s="381"/>
      <c r="BS25" s="381"/>
      <c r="BT25" s="381"/>
      <c r="BU25" s="382"/>
      <c r="BV25" s="380">
        <v>418937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5200</v>
      </c>
      <c r="R26" s="469"/>
      <c r="S26" s="469"/>
      <c r="T26" s="469"/>
      <c r="U26" s="469"/>
      <c r="V26" s="508"/>
      <c r="W26" s="563"/>
      <c r="X26" s="551"/>
      <c r="Y26" s="552"/>
      <c r="Z26" s="467" t="s">
        <v>158</v>
      </c>
      <c r="AA26" s="573"/>
      <c r="AB26" s="573"/>
      <c r="AC26" s="573"/>
      <c r="AD26" s="573"/>
      <c r="AE26" s="573"/>
      <c r="AF26" s="573"/>
      <c r="AG26" s="574"/>
      <c r="AH26" s="468">
        <v>3</v>
      </c>
      <c r="AI26" s="469"/>
      <c r="AJ26" s="469"/>
      <c r="AK26" s="469"/>
      <c r="AL26" s="508"/>
      <c r="AM26" s="468">
        <v>9582</v>
      </c>
      <c r="AN26" s="469"/>
      <c r="AO26" s="469"/>
      <c r="AP26" s="469"/>
      <c r="AQ26" s="469"/>
      <c r="AR26" s="508"/>
      <c r="AS26" s="468">
        <v>3194</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2950</v>
      </c>
      <c r="R27" s="469"/>
      <c r="S27" s="469"/>
      <c r="T27" s="469"/>
      <c r="U27" s="469"/>
      <c r="V27" s="508"/>
      <c r="W27" s="563"/>
      <c r="X27" s="551"/>
      <c r="Y27" s="552"/>
      <c r="Z27" s="467" t="s">
        <v>161</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2230</v>
      </c>
      <c r="R28" s="469"/>
      <c r="S28" s="469"/>
      <c r="T28" s="469"/>
      <c r="U28" s="469"/>
      <c r="V28" s="508"/>
      <c r="W28" s="563"/>
      <c r="X28" s="551"/>
      <c r="Y28" s="552"/>
      <c r="Z28" s="467" t="s">
        <v>164</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2159181</v>
      </c>
      <c r="BO28" s="381"/>
      <c r="BP28" s="381"/>
      <c r="BQ28" s="381"/>
      <c r="BR28" s="381"/>
      <c r="BS28" s="381"/>
      <c r="BT28" s="381"/>
      <c r="BU28" s="382"/>
      <c r="BV28" s="380">
        <v>2246535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8</v>
      </c>
      <c r="M29" s="469"/>
      <c r="N29" s="469"/>
      <c r="O29" s="469"/>
      <c r="P29" s="508"/>
      <c r="Q29" s="468">
        <v>2010</v>
      </c>
      <c r="R29" s="469"/>
      <c r="S29" s="469"/>
      <c r="T29" s="469"/>
      <c r="U29" s="469"/>
      <c r="V29" s="508"/>
      <c r="W29" s="564"/>
      <c r="X29" s="565"/>
      <c r="Y29" s="566"/>
      <c r="Z29" s="467" t="s">
        <v>168</v>
      </c>
      <c r="AA29" s="447"/>
      <c r="AB29" s="447"/>
      <c r="AC29" s="447"/>
      <c r="AD29" s="447"/>
      <c r="AE29" s="447"/>
      <c r="AF29" s="447"/>
      <c r="AG29" s="448"/>
      <c r="AH29" s="468">
        <v>138</v>
      </c>
      <c r="AI29" s="469"/>
      <c r="AJ29" s="469"/>
      <c r="AK29" s="469"/>
      <c r="AL29" s="508"/>
      <c r="AM29" s="468">
        <v>393438</v>
      </c>
      <c r="AN29" s="469"/>
      <c r="AO29" s="469"/>
      <c r="AP29" s="469"/>
      <c r="AQ29" s="469"/>
      <c r="AR29" s="508"/>
      <c r="AS29" s="468">
        <v>2851</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158826</v>
      </c>
      <c r="BO29" s="418"/>
      <c r="BP29" s="418"/>
      <c r="BQ29" s="418"/>
      <c r="BR29" s="418"/>
      <c r="BS29" s="418"/>
      <c r="BT29" s="418"/>
      <c r="BU29" s="419"/>
      <c r="BV29" s="417">
        <v>158658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95.9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504552</v>
      </c>
      <c r="BO30" s="587"/>
      <c r="BP30" s="587"/>
      <c r="BQ30" s="587"/>
      <c r="BR30" s="587"/>
      <c r="BS30" s="587"/>
      <c r="BT30" s="587"/>
      <c r="BU30" s="588"/>
      <c r="BV30" s="586">
        <v>584942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下水道事業会計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一般財団法人南箕輪村開発公社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南箕輪村土地開発公社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長野県上伊那広域水道用水企業団（水道用水供給事業会計）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長野県後期高齢者医療広域連合（一般会計）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長野県後期高齢者医療広域連合（後期高齢者医療特別会計）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伊那中央行政組合（一般会計）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伊那中央行政組合（伊那中央病院会計）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伊北環境行政組合（一般会計）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長野県市町村総合事務組合（一般会計）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長野県市町村総合事務組合（非常勤職員公務災害補償特別会計）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4" t="s">
        <v>521</v>
      </c>
      <c r="D34" s="1184"/>
      <c r="E34" s="1185"/>
      <c r="F34" s="32">
        <v>17.73</v>
      </c>
      <c r="G34" s="33">
        <v>18.690000000000001</v>
      </c>
      <c r="H34" s="33">
        <v>19.010000000000002</v>
      </c>
      <c r="I34" s="33">
        <v>18.329999999999998</v>
      </c>
      <c r="J34" s="34">
        <v>18.38</v>
      </c>
      <c r="K34" s="22"/>
      <c r="L34" s="22"/>
      <c r="M34" s="22"/>
      <c r="N34" s="22"/>
      <c r="O34" s="22"/>
      <c r="P34" s="22"/>
    </row>
    <row r="35" spans="1:16" ht="39" customHeight="1" x14ac:dyDescent="0.15">
      <c r="A35" s="22"/>
      <c r="B35" s="35"/>
      <c r="C35" s="1178" t="s">
        <v>522</v>
      </c>
      <c r="D35" s="1179"/>
      <c r="E35" s="1180"/>
      <c r="F35" s="36">
        <v>13.25</v>
      </c>
      <c r="G35" s="37">
        <v>12.52</v>
      </c>
      <c r="H35" s="37">
        <v>10.75</v>
      </c>
      <c r="I35" s="37">
        <v>7.29</v>
      </c>
      <c r="J35" s="38">
        <v>8.64</v>
      </c>
      <c r="K35" s="22"/>
      <c r="L35" s="22"/>
      <c r="M35" s="22"/>
      <c r="N35" s="22"/>
      <c r="O35" s="22"/>
      <c r="P35" s="22"/>
    </row>
    <row r="36" spans="1:16" ht="39" customHeight="1" x14ac:dyDescent="0.15">
      <c r="A36" s="22"/>
      <c r="B36" s="35"/>
      <c r="C36" s="1178" t="s">
        <v>523</v>
      </c>
      <c r="D36" s="1179"/>
      <c r="E36" s="1180"/>
      <c r="F36" s="36">
        <v>0.59</v>
      </c>
      <c r="G36" s="37">
        <v>0.67</v>
      </c>
      <c r="H36" s="37">
        <v>0.73</v>
      </c>
      <c r="I36" s="37">
        <v>0.94</v>
      </c>
      <c r="J36" s="38">
        <v>1.05</v>
      </c>
      <c r="K36" s="22"/>
      <c r="L36" s="22"/>
      <c r="M36" s="22"/>
      <c r="N36" s="22"/>
      <c r="O36" s="22"/>
      <c r="P36" s="22"/>
    </row>
    <row r="37" spans="1:16" ht="39" customHeight="1" x14ac:dyDescent="0.15">
      <c r="A37" s="22"/>
      <c r="B37" s="35"/>
      <c r="C37" s="1178" t="s">
        <v>524</v>
      </c>
      <c r="D37" s="1179"/>
      <c r="E37" s="1180"/>
      <c r="F37" s="36">
        <v>2.13</v>
      </c>
      <c r="G37" s="37">
        <v>1.76</v>
      </c>
      <c r="H37" s="37">
        <v>0.68</v>
      </c>
      <c r="I37" s="37">
        <v>0.66</v>
      </c>
      <c r="J37" s="38">
        <v>0.72</v>
      </c>
      <c r="K37" s="22"/>
      <c r="L37" s="22"/>
      <c r="M37" s="22"/>
      <c r="N37" s="22"/>
      <c r="O37" s="22"/>
      <c r="P37" s="22"/>
    </row>
    <row r="38" spans="1:16" ht="39" customHeight="1" x14ac:dyDescent="0.15">
      <c r="A38" s="22"/>
      <c r="B38" s="35"/>
      <c r="C38" s="1178" t="s">
        <v>525</v>
      </c>
      <c r="D38" s="1179"/>
      <c r="E38" s="1180"/>
      <c r="F38" s="36">
        <v>0.55000000000000004</v>
      </c>
      <c r="G38" s="37">
        <v>0.87</v>
      </c>
      <c r="H38" s="37">
        <v>0.39</v>
      </c>
      <c r="I38" s="37">
        <v>0</v>
      </c>
      <c r="J38" s="38">
        <v>0.49</v>
      </c>
      <c r="K38" s="22"/>
      <c r="L38" s="22"/>
      <c r="M38" s="22"/>
      <c r="N38" s="22"/>
      <c r="O38" s="22"/>
      <c r="P38" s="22"/>
    </row>
    <row r="39" spans="1:16" ht="39" customHeight="1" x14ac:dyDescent="0.15">
      <c r="A39" s="22"/>
      <c r="B39" s="35"/>
      <c r="C39" s="1178" t="s">
        <v>526</v>
      </c>
      <c r="D39" s="1179"/>
      <c r="E39" s="1180"/>
      <c r="F39" s="36">
        <v>0.06</v>
      </c>
      <c r="G39" s="37">
        <v>0.03</v>
      </c>
      <c r="H39" s="37">
        <v>0.04</v>
      </c>
      <c r="I39" s="37">
        <v>0.03</v>
      </c>
      <c r="J39" s="38">
        <v>0.05</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473</v>
      </c>
      <c r="G42" s="37" t="s">
        <v>473</v>
      </c>
      <c r="H42" s="37" t="s">
        <v>473</v>
      </c>
      <c r="I42" s="37" t="s">
        <v>473</v>
      </c>
      <c r="J42" s="38" t="s">
        <v>473</v>
      </c>
      <c r="K42" s="22"/>
      <c r="L42" s="22"/>
      <c r="M42" s="22"/>
      <c r="N42" s="22"/>
      <c r="O42" s="22"/>
      <c r="P42" s="22"/>
    </row>
    <row r="43" spans="1:16" ht="39" customHeight="1" thickBot="1" x14ac:dyDescent="0.2">
      <c r="A43" s="22"/>
      <c r="B43" s="40"/>
      <c r="C43" s="1181" t="s">
        <v>528</v>
      </c>
      <c r="D43" s="1182"/>
      <c r="E43" s="1183"/>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372</v>
      </c>
      <c r="L45" s="60">
        <v>384</v>
      </c>
      <c r="M45" s="60">
        <v>406</v>
      </c>
      <c r="N45" s="60">
        <v>399</v>
      </c>
      <c r="O45" s="61">
        <v>394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273</v>
      </c>
      <c r="L48" s="64">
        <v>274</v>
      </c>
      <c r="M48" s="64">
        <v>275</v>
      </c>
      <c r="N48" s="64">
        <v>279</v>
      </c>
      <c r="O48" s="65">
        <v>284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79</v>
      </c>
      <c r="L49" s="64">
        <v>89</v>
      </c>
      <c r="M49" s="64">
        <v>97</v>
      </c>
      <c r="N49" s="64">
        <v>100</v>
      </c>
      <c r="O49" s="65">
        <v>97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v>
      </c>
      <c r="L50" s="64">
        <v>14</v>
      </c>
      <c r="M50" s="64">
        <v>14</v>
      </c>
      <c r="N50" s="64">
        <v>6</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473</v>
      </c>
      <c r="L51" s="64" t="s">
        <v>473</v>
      </c>
      <c r="M51" s="64" t="s">
        <v>473</v>
      </c>
      <c r="N51" s="64" t="s">
        <v>473</v>
      </c>
      <c r="O51" s="65" t="s">
        <v>473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578</v>
      </c>
      <c r="L52" s="64">
        <v>586</v>
      </c>
      <c r="M52" s="64">
        <v>610</v>
      </c>
      <c r="N52" s="64">
        <v>606</v>
      </c>
      <c r="O52" s="65">
        <v>608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161</v>
      </c>
      <c r="L53" s="69">
        <v>175</v>
      </c>
      <c r="M53" s="69">
        <v>182</v>
      </c>
      <c r="N53" s="69">
        <v>178</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02" t="s">
        <v>24</v>
      </c>
      <c r="C41" s="1203"/>
      <c r="D41" s="81"/>
      <c r="E41" s="1208" t="s">
        <v>25</v>
      </c>
      <c r="F41" s="1208"/>
      <c r="G41" s="1208"/>
      <c r="H41" s="1209"/>
      <c r="I41" s="82">
        <v>4189</v>
      </c>
      <c r="J41" s="83">
        <v>4235</v>
      </c>
      <c r="K41" s="83">
        <v>4460</v>
      </c>
      <c r="L41" s="83">
        <v>4695</v>
      </c>
      <c r="M41" s="84">
        <v>4844</v>
      </c>
    </row>
    <row r="42" spans="2:13" ht="27.75" customHeight="1" x14ac:dyDescent="0.15">
      <c r="B42" s="1204"/>
      <c r="C42" s="1205"/>
      <c r="D42" s="85"/>
      <c r="E42" s="1210" t="s">
        <v>26</v>
      </c>
      <c r="F42" s="1210"/>
      <c r="G42" s="1210"/>
      <c r="H42" s="1211"/>
      <c r="I42" s="86">
        <v>52</v>
      </c>
      <c r="J42" s="87">
        <v>38</v>
      </c>
      <c r="K42" s="87">
        <v>23</v>
      </c>
      <c r="L42" s="87">
        <v>17</v>
      </c>
      <c r="M42" s="88">
        <v>13</v>
      </c>
    </row>
    <row r="43" spans="2:13" ht="27.75" customHeight="1" x14ac:dyDescent="0.15">
      <c r="B43" s="1204"/>
      <c r="C43" s="1205"/>
      <c r="D43" s="85"/>
      <c r="E43" s="1210" t="s">
        <v>27</v>
      </c>
      <c r="F43" s="1210"/>
      <c r="G43" s="1210"/>
      <c r="H43" s="1211"/>
      <c r="I43" s="86">
        <v>4154</v>
      </c>
      <c r="J43" s="87">
        <v>3840</v>
      </c>
      <c r="K43" s="87">
        <v>3674</v>
      </c>
      <c r="L43" s="87">
        <v>3457</v>
      </c>
      <c r="M43" s="88">
        <v>3272</v>
      </c>
    </row>
    <row r="44" spans="2:13" ht="27.75" customHeight="1" x14ac:dyDescent="0.15">
      <c r="B44" s="1204"/>
      <c r="C44" s="1205"/>
      <c r="D44" s="85"/>
      <c r="E44" s="1210" t="s">
        <v>28</v>
      </c>
      <c r="F44" s="1210"/>
      <c r="G44" s="1210"/>
      <c r="H44" s="1211"/>
      <c r="I44" s="86">
        <v>560</v>
      </c>
      <c r="J44" s="87">
        <v>540</v>
      </c>
      <c r="K44" s="87">
        <v>492</v>
      </c>
      <c r="L44" s="87">
        <v>472</v>
      </c>
      <c r="M44" s="88">
        <v>558</v>
      </c>
    </row>
    <row r="45" spans="2:13" ht="27.75" customHeight="1" x14ac:dyDescent="0.15">
      <c r="B45" s="1204"/>
      <c r="C45" s="1205"/>
      <c r="D45" s="85"/>
      <c r="E45" s="1210" t="s">
        <v>29</v>
      </c>
      <c r="F45" s="1210"/>
      <c r="G45" s="1210"/>
      <c r="H45" s="1211"/>
      <c r="I45" s="86">
        <v>849</v>
      </c>
      <c r="J45" s="87">
        <v>842</v>
      </c>
      <c r="K45" s="87">
        <v>805</v>
      </c>
      <c r="L45" s="87">
        <v>770</v>
      </c>
      <c r="M45" s="88">
        <v>794</v>
      </c>
    </row>
    <row r="46" spans="2:13" ht="27.75" customHeight="1" x14ac:dyDescent="0.15">
      <c r="B46" s="1204"/>
      <c r="C46" s="1205"/>
      <c r="D46" s="89"/>
      <c r="E46" s="1210" t="s">
        <v>30</v>
      </c>
      <c r="F46" s="1210"/>
      <c r="G46" s="1210"/>
      <c r="H46" s="1211"/>
      <c r="I46" s="86">
        <v>162</v>
      </c>
      <c r="J46" s="87">
        <v>139</v>
      </c>
      <c r="K46" s="87">
        <v>126</v>
      </c>
      <c r="L46" s="87">
        <v>121</v>
      </c>
      <c r="M46" s="88">
        <v>296</v>
      </c>
    </row>
    <row r="47" spans="2:13" ht="27.75" customHeight="1" x14ac:dyDescent="0.15">
      <c r="B47" s="1204"/>
      <c r="C47" s="1205"/>
      <c r="D47" s="90"/>
      <c r="E47" s="1212" t="s">
        <v>31</v>
      </c>
      <c r="F47" s="1213"/>
      <c r="G47" s="1213"/>
      <c r="H47" s="1214"/>
      <c r="I47" s="86" t="s">
        <v>473</v>
      </c>
      <c r="J47" s="87" t="s">
        <v>473</v>
      </c>
      <c r="K47" s="87" t="s">
        <v>473</v>
      </c>
      <c r="L47" s="87" t="s">
        <v>473</v>
      </c>
      <c r="M47" s="88" t="s">
        <v>473</v>
      </c>
    </row>
    <row r="48" spans="2:13" ht="27.75" customHeight="1" x14ac:dyDescent="0.15">
      <c r="B48" s="1204"/>
      <c r="C48" s="1205"/>
      <c r="D48" s="85"/>
      <c r="E48" s="1210" t="s">
        <v>32</v>
      </c>
      <c r="F48" s="1210"/>
      <c r="G48" s="1210"/>
      <c r="H48" s="1211"/>
      <c r="I48" s="86" t="s">
        <v>473</v>
      </c>
      <c r="J48" s="87" t="s">
        <v>473</v>
      </c>
      <c r="K48" s="87" t="s">
        <v>473</v>
      </c>
      <c r="L48" s="87" t="s">
        <v>473</v>
      </c>
      <c r="M48" s="88" t="s">
        <v>473</v>
      </c>
    </row>
    <row r="49" spans="2:13" ht="27.75" customHeight="1" x14ac:dyDescent="0.15">
      <c r="B49" s="1206"/>
      <c r="C49" s="1207"/>
      <c r="D49" s="85"/>
      <c r="E49" s="1210" t="s">
        <v>33</v>
      </c>
      <c r="F49" s="1210"/>
      <c r="G49" s="1210"/>
      <c r="H49" s="1211"/>
      <c r="I49" s="86" t="s">
        <v>473</v>
      </c>
      <c r="J49" s="87" t="s">
        <v>473</v>
      </c>
      <c r="K49" s="87" t="s">
        <v>473</v>
      </c>
      <c r="L49" s="87" t="s">
        <v>473</v>
      </c>
      <c r="M49" s="88" t="s">
        <v>473</v>
      </c>
    </row>
    <row r="50" spans="2:13" ht="27.75" customHeight="1" x14ac:dyDescent="0.15">
      <c r="B50" s="1215" t="s">
        <v>34</v>
      </c>
      <c r="C50" s="1216"/>
      <c r="D50" s="91"/>
      <c r="E50" s="1210" t="s">
        <v>35</v>
      </c>
      <c r="F50" s="1210"/>
      <c r="G50" s="1210"/>
      <c r="H50" s="1211"/>
      <c r="I50" s="86">
        <v>2998</v>
      </c>
      <c r="J50" s="87">
        <v>3020</v>
      </c>
      <c r="K50" s="87">
        <v>3023</v>
      </c>
      <c r="L50" s="87">
        <v>3086</v>
      </c>
      <c r="M50" s="88">
        <v>2918</v>
      </c>
    </row>
    <row r="51" spans="2:13" ht="27.75" customHeight="1" x14ac:dyDescent="0.15">
      <c r="B51" s="1204"/>
      <c r="C51" s="1205"/>
      <c r="D51" s="85"/>
      <c r="E51" s="1210" t="s">
        <v>36</v>
      </c>
      <c r="F51" s="1210"/>
      <c r="G51" s="1210"/>
      <c r="H51" s="1211"/>
      <c r="I51" s="86" t="s">
        <v>473</v>
      </c>
      <c r="J51" s="87" t="s">
        <v>473</v>
      </c>
      <c r="K51" s="87" t="s">
        <v>473</v>
      </c>
      <c r="L51" s="87" t="s">
        <v>473</v>
      </c>
      <c r="M51" s="88" t="s">
        <v>473</v>
      </c>
    </row>
    <row r="52" spans="2:13" ht="27.75" customHeight="1" x14ac:dyDescent="0.15">
      <c r="B52" s="1206"/>
      <c r="C52" s="1207"/>
      <c r="D52" s="85"/>
      <c r="E52" s="1210" t="s">
        <v>37</v>
      </c>
      <c r="F52" s="1210"/>
      <c r="G52" s="1210"/>
      <c r="H52" s="1211"/>
      <c r="I52" s="86">
        <v>7131</v>
      </c>
      <c r="J52" s="87">
        <v>7034</v>
      </c>
      <c r="K52" s="87">
        <v>7182</v>
      </c>
      <c r="L52" s="87">
        <v>6989</v>
      </c>
      <c r="M52" s="88">
        <v>6928</v>
      </c>
    </row>
    <row r="53" spans="2:13" ht="27.75" customHeight="1" thickBot="1" x14ac:dyDescent="0.2">
      <c r="B53" s="1217" t="s">
        <v>21</v>
      </c>
      <c r="C53" s="1218"/>
      <c r="D53" s="92"/>
      <c r="E53" s="1219" t="s">
        <v>38</v>
      </c>
      <c r="F53" s="1219"/>
      <c r="G53" s="1219"/>
      <c r="H53" s="1220"/>
      <c r="I53" s="93">
        <v>-161</v>
      </c>
      <c r="J53" s="94">
        <v>-419</v>
      </c>
      <c r="K53" s="94">
        <v>-624</v>
      </c>
      <c r="L53" s="94">
        <v>-542</v>
      </c>
      <c r="M53" s="95">
        <v>-70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547</v>
      </c>
      <c r="I42" s="354"/>
      <c r="J42" s="354"/>
      <c r="K42" s="354"/>
      <c r="L42" s="246"/>
      <c r="M42" s="246"/>
      <c r="N42" s="246"/>
      <c r="O42" s="246"/>
    </row>
    <row r="43" spans="2:17" ht="13.5" x14ac:dyDescent="0.15">
      <c r="B43" s="250"/>
      <c r="C43" s="246"/>
      <c r="D43" s="246"/>
      <c r="E43" s="246"/>
      <c r="F43" s="246"/>
      <c r="G43" s="1221" t="s">
        <v>556</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548</v>
      </c>
    </row>
    <row r="50" spans="1:17" ht="13.5" x14ac:dyDescent="0.15">
      <c r="B50" s="250"/>
      <c r="C50" s="246"/>
      <c r="D50" s="246"/>
      <c r="E50" s="246"/>
      <c r="F50" s="246"/>
      <c r="G50" s="1230"/>
      <c r="H50" s="1231"/>
      <c r="I50" s="1231"/>
      <c r="J50" s="1232"/>
      <c r="K50" s="356" t="s">
        <v>513</v>
      </c>
      <c r="L50" s="356" t="s">
        <v>514</v>
      </c>
      <c r="M50" s="356" t="s">
        <v>515</v>
      </c>
      <c r="N50" s="356" t="s">
        <v>516</v>
      </c>
      <c r="O50" s="356" t="s">
        <v>517</v>
      </c>
    </row>
    <row r="51" spans="1:17" ht="13.5" x14ac:dyDescent="0.15">
      <c r="B51" s="250"/>
      <c r="C51" s="246"/>
      <c r="D51" s="246"/>
      <c r="E51" s="246"/>
      <c r="F51" s="246"/>
      <c r="G51" s="1233" t="s">
        <v>549</v>
      </c>
      <c r="H51" s="1234"/>
      <c r="I51" s="1239" t="s">
        <v>550</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551</v>
      </c>
      <c r="J53" s="1243"/>
      <c r="K53" s="1252"/>
      <c r="L53" s="1252"/>
      <c r="M53" s="1252"/>
      <c r="N53" s="1250">
        <v>59.7</v>
      </c>
      <c r="O53" s="1252"/>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552</v>
      </c>
      <c r="H55" s="1245"/>
      <c r="I55" s="1243" t="s">
        <v>550</v>
      </c>
      <c r="J55" s="1243"/>
      <c r="K55" s="1241"/>
      <c r="L55" s="1241"/>
      <c r="M55" s="1241"/>
      <c r="N55" s="1242">
        <v>44.9</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551</v>
      </c>
      <c r="J57" s="1253"/>
      <c r="K57" s="1252"/>
      <c r="L57" s="1252"/>
      <c r="M57" s="1252"/>
      <c r="N57" s="1250">
        <v>61.9</v>
      </c>
      <c r="O57" s="1252"/>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547</v>
      </c>
      <c r="I64" s="354"/>
      <c r="J64" s="354"/>
      <c r="K64" s="354"/>
      <c r="L64" s="246"/>
      <c r="M64" s="246"/>
      <c r="N64" s="246"/>
      <c r="O64" s="246"/>
    </row>
    <row r="65" spans="2:30" ht="13.5" x14ac:dyDescent="0.15">
      <c r="B65" s="250"/>
      <c r="C65" s="246"/>
      <c r="D65" s="246"/>
      <c r="E65" s="246"/>
      <c r="F65" s="246"/>
      <c r="G65" s="1221" t="s">
        <v>557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554</v>
      </c>
      <c r="I71" s="370"/>
      <c r="J71" s="366"/>
      <c r="K71" s="366"/>
      <c r="L71" s="367"/>
      <c r="M71" s="366"/>
      <c r="N71" s="367"/>
      <c r="O71" s="368"/>
    </row>
    <row r="72" spans="2:30" ht="13.5" x14ac:dyDescent="0.15">
      <c r="B72" s="250"/>
      <c r="C72" s="246"/>
      <c r="D72" s="246"/>
      <c r="E72" s="246"/>
      <c r="F72" s="246"/>
      <c r="G72" s="1230"/>
      <c r="H72" s="1231"/>
      <c r="I72" s="1231"/>
      <c r="J72" s="1232"/>
      <c r="K72" s="356" t="s">
        <v>513</v>
      </c>
      <c r="L72" s="356" t="s">
        <v>514</v>
      </c>
      <c r="M72" s="356" t="s">
        <v>515</v>
      </c>
      <c r="N72" s="356" t="s">
        <v>516</v>
      </c>
      <c r="O72" s="356" t="s">
        <v>517</v>
      </c>
    </row>
    <row r="73" spans="2:30" ht="13.5" x14ac:dyDescent="0.15">
      <c r="B73" s="250"/>
      <c r="C73" s="246"/>
      <c r="D73" s="246"/>
      <c r="E73" s="246"/>
      <c r="F73" s="246"/>
      <c r="G73" s="1233" t="s">
        <v>549</v>
      </c>
      <c r="H73" s="1234"/>
      <c r="I73" s="1239" t="s">
        <v>550</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555</v>
      </c>
      <c r="J75" s="1243"/>
      <c r="K75" s="1250">
        <v>7.2</v>
      </c>
      <c r="L75" s="1250">
        <v>5.7</v>
      </c>
      <c r="M75" s="1250">
        <v>5.3</v>
      </c>
      <c r="N75" s="1250">
        <v>5.4</v>
      </c>
      <c r="O75" s="1250">
        <v>5.3</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552</v>
      </c>
      <c r="H77" s="1245"/>
      <c r="I77" s="1243" t="s">
        <v>550</v>
      </c>
      <c r="J77" s="1243"/>
      <c r="K77" s="1254">
        <v>34.299999999999997</v>
      </c>
      <c r="L77" s="1254">
        <v>24.3</v>
      </c>
      <c r="M77" s="1242">
        <v>0</v>
      </c>
      <c r="N77" s="1242">
        <v>44.9</v>
      </c>
      <c r="O77" s="1242">
        <v>44.9</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555</v>
      </c>
      <c r="J79" s="1253"/>
      <c r="K79" s="1256">
        <v>10.4</v>
      </c>
      <c r="L79" s="1256">
        <v>9.8000000000000007</v>
      </c>
      <c r="M79" s="1256">
        <v>8.5</v>
      </c>
      <c r="N79" s="1256">
        <v>8.5</v>
      </c>
      <c r="O79" s="1256">
        <v>9.1</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39853</v>
      </c>
      <c r="E3" s="118"/>
      <c r="F3" s="119">
        <v>70317</v>
      </c>
      <c r="G3" s="120"/>
      <c r="H3" s="121"/>
    </row>
    <row r="4" spans="1:8" x14ac:dyDescent="0.15">
      <c r="A4" s="122"/>
      <c r="B4" s="123"/>
      <c r="C4" s="124"/>
      <c r="D4" s="125">
        <v>32242</v>
      </c>
      <c r="E4" s="126"/>
      <c r="F4" s="127">
        <v>35725</v>
      </c>
      <c r="G4" s="128"/>
      <c r="H4" s="129"/>
    </row>
    <row r="5" spans="1:8" x14ac:dyDescent="0.15">
      <c r="A5" s="110" t="s">
        <v>507</v>
      </c>
      <c r="B5" s="115"/>
      <c r="C5" s="116"/>
      <c r="D5" s="117">
        <v>61011</v>
      </c>
      <c r="E5" s="118"/>
      <c r="F5" s="119">
        <v>105751</v>
      </c>
      <c r="G5" s="120"/>
      <c r="H5" s="121"/>
    </row>
    <row r="6" spans="1:8" x14ac:dyDescent="0.15">
      <c r="A6" s="122"/>
      <c r="B6" s="123"/>
      <c r="C6" s="124"/>
      <c r="D6" s="125">
        <v>51894</v>
      </c>
      <c r="E6" s="126"/>
      <c r="F6" s="127">
        <v>49969</v>
      </c>
      <c r="G6" s="128"/>
      <c r="H6" s="129"/>
    </row>
    <row r="7" spans="1:8" x14ac:dyDescent="0.15">
      <c r="A7" s="110" t="s">
        <v>508</v>
      </c>
      <c r="B7" s="115"/>
      <c r="C7" s="116"/>
      <c r="D7" s="117">
        <v>45676</v>
      </c>
      <c r="E7" s="118"/>
      <c r="F7" s="119">
        <v>158564</v>
      </c>
      <c r="G7" s="120"/>
      <c r="H7" s="121"/>
    </row>
    <row r="8" spans="1:8" x14ac:dyDescent="0.15">
      <c r="A8" s="122"/>
      <c r="B8" s="123"/>
      <c r="C8" s="124"/>
      <c r="D8" s="125">
        <v>28989</v>
      </c>
      <c r="E8" s="126"/>
      <c r="F8" s="127">
        <v>48412</v>
      </c>
      <c r="G8" s="128"/>
      <c r="H8" s="129"/>
    </row>
    <row r="9" spans="1:8" x14ac:dyDescent="0.15">
      <c r="A9" s="110" t="s">
        <v>509</v>
      </c>
      <c r="B9" s="115"/>
      <c r="C9" s="116"/>
      <c r="D9" s="117">
        <v>71983</v>
      </c>
      <c r="E9" s="118"/>
      <c r="F9" s="119">
        <v>77577</v>
      </c>
      <c r="G9" s="120"/>
      <c r="H9" s="121"/>
    </row>
    <row r="10" spans="1:8" x14ac:dyDescent="0.15">
      <c r="A10" s="122"/>
      <c r="B10" s="123"/>
      <c r="C10" s="124"/>
      <c r="D10" s="125">
        <v>59606</v>
      </c>
      <c r="E10" s="126"/>
      <c r="F10" s="127">
        <v>40870</v>
      </c>
      <c r="G10" s="128"/>
      <c r="H10" s="129"/>
    </row>
    <row r="11" spans="1:8" x14ac:dyDescent="0.15">
      <c r="A11" s="110" t="s">
        <v>510</v>
      </c>
      <c r="B11" s="115"/>
      <c r="C11" s="116"/>
      <c r="D11" s="117">
        <v>81245</v>
      </c>
      <c r="E11" s="118"/>
      <c r="F11" s="119">
        <v>115123</v>
      </c>
      <c r="G11" s="120"/>
      <c r="H11" s="121"/>
    </row>
    <row r="12" spans="1:8" x14ac:dyDescent="0.15">
      <c r="A12" s="122"/>
      <c r="B12" s="123"/>
      <c r="C12" s="130"/>
      <c r="D12" s="125">
        <v>63351</v>
      </c>
      <c r="E12" s="126"/>
      <c r="F12" s="127">
        <v>46026</v>
      </c>
      <c r="G12" s="128"/>
      <c r="H12" s="129"/>
    </row>
    <row r="13" spans="1:8" x14ac:dyDescent="0.15">
      <c r="A13" s="110"/>
      <c r="B13" s="115"/>
      <c r="C13" s="131"/>
      <c r="D13" s="132">
        <v>59954</v>
      </c>
      <c r="E13" s="133"/>
      <c r="F13" s="134">
        <v>105466</v>
      </c>
      <c r="G13" s="135"/>
      <c r="H13" s="121"/>
    </row>
    <row r="14" spans="1:8" x14ac:dyDescent="0.15">
      <c r="A14" s="122"/>
      <c r="B14" s="123"/>
      <c r="C14" s="124"/>
      <c r="D14" s="125">
        <v>47216</v>
      </c>
      <c r="E14" s="126"/>
      <c r="F14" s="127">
        <v>44200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13.25</v>
      </c>
      <c r="C19" s="136">
        <f>ROUND(VALUE(SUBSTITUTE(実質収支比率等に係る経年分析!G$48,"▲","-")),2)</f>
        <v>12.52</v>
      </c>
      <c r="D19" s="136">
        <f>ROUND(VALUE(SUBSTITUTE(実質収支比率等に係る経年分析!H$48,"▲","-")),2)</f>
        <v>10.75</v>
      </c>
      <c r="E19" s="136">
        <f>ROUND(VALUE(SUBSTITUTE(実質収支比率等に係る経年分析!I$48,"▲","-")),2)</f>
        <v>7.29</v>
      </c>
      <c r="F19" s="136">
        <f>ROUND(VALUE(SUBSTITUTE(実質収支比率等に係る経年分析!J$48,"▲","-")),2)</f>
        <v>8.64</v>
      </c>
    </row>
    <row r="20" spans="1:11" x14ac:dyDescent="0.15">
      <c r="A20" s="136" t="s">
        <v>43</v>
      </c>
      <c r="B20" s="136">
        <f>ROUND(VALUE(SUBSTITUTE(実質収支比率等に係る経年分析!F$47,"▲","-")),2)</f>
        <v>60.26</v>
      </c>
      <c r="C20" s="136">
        <f>ROUND(VALUE(SUBSTITUTE(実質収支比率等に係る経年分析!G$47,"▲","-")),2)</f>
        <v>61.92</v>
      </c>
      <c r="D20" s="136">
        <f>ROUND(VALUE(SUBSTITUTE(実質収支比率等に係る経年分析!H$47,"▲","-")),2)</f>
        <v>60.04</v>
      </c>
      <c r="E20" s="136">
        <f>ROUND(VALUE(SUBSTITUTE(実質収支比率等に係る経年分析!I$47,"▲","-")),2)</f>
        <v>56.61</v>
      </c>
      <c r="F20" s="136">
        <f>ROUND(VALUE(SUBSTITUTE(実質収支比率等に係る経年分析!J$47,"▲","-")),2)</f>
        <v>53.52</v>
      </c>
    </row>
    <row r="21" spans="1:11" x14ac:dyDescent="0.15">
      <c r="A21" s="136" t="s">
        <v>44</v>
      </c>
      <c r="B21" s="136">
        <f>IF(ISNUMBER(VALUE(SUBSTITUTE(実質収支比率等に係る経年分析!F$49,"▲","-"))),ROUND(VALUE(SUBSTITUTE(実質収支比率等に係る経年分析!F$49,"▲","-")),2),NA())</f>
        <v>7.49</v>
      </c>
      <c r="C21" s="136">
        <f>IF(ISNUMBER(VALUE(SUBSTITUTE(実質収支比率等に係る経年分析!G$49,"▲","-"))),ROUND(VALUE(SUBSTITUTE(実質収支比率等に係る経年分析!G$49,"▲","-")),2),NA())</f>
        <v>2.16</v>
      </c>
      <c r="D21" s="136">
        <f>IF(ISNUMBER(VALUE(SUBSTITUTE(実質収支比率等に係る経年分析!H$49,"▲","-"))),ROUND(VALUE(SUBSTITUTE(実質収支比率等に係る経年分析!H$49,"▲","-")),2),NA())</f>
        <v>-4.38</v>
      </c>
      <c r="E21" s="136">
        <f>IF(ISNUMBER(VALUE(SUBSTITUTE(実質収支比率等に係る経年分析!I$49,"▲","-"))),ROUND(VALUE(SUBSTITUTE(実質収支比率等に係る経年分析!I$49,"▲","-")),2),NA())</f>
        <v>-4.78</v>
      </c>
      <c r="F21" s="136">
        <f>IF(ISNUMBER(VALUE(SUBSTITUTE(実質収支比率等に係る経年分析!J$49,"▲","-"))),ROUND(VALUE(SUBSTITUTE(実質収支比率等に係る経年分析!J$49,"▲","-")),2),NA())</f>
        <v>-0.7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18.690000000000001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19.010000000000002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18.329999999999998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578</v>
      </c>
      <c r="E42" s="138"/>
      <c r="F42" s="138"/>
      <c r="G42" s="138">
        <f>'実質公債費比率（分子）の構造'!L$52</f>
        <v>586</v>
      </c>
      <c r="H42" s="138"/>
      <c r="I42" s="138"/>
      <c r="J42" s="138">
        <f>'実質公債費比率（分子）の構造'!M$52</f>
        <v>610</v>
      </c>
      <c r="K42" s="138"/>
      <c r="L42" s="138"/>
      <c r="M42" s="138">
        <f>'実質公債費比率（分子）の構造'!N$52</f>
        <v>606</v>
      </c>
      <c r="N42" s="138"/>
      <c r="O42" s="138"/>
      <c r="P42" s="138">
        <f>'実質公債費比率（分子）の構造'!O$52</f>
        <v>608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v>
      </c>
      <c r="C44" s="138"/>
      <c r="D44" s="138"/>
      <c r="E44" s="138">
        <f>'実質公債費比率（分子）の構造'!L$50</f>
        <v>14</v>
      </c>
      <c r="F44" s="138"/>
      <c r="G44" s="138"/>
      <c r="H44" s="138">
        <f>'実質公債費比率（分子）の構造'!M$50</f>
        <v>14</v>
      </c>
      <c r="I44" s="138"/>
      <c r="J44" s="138"/>
      <c r="K44" s="138">
        <f>'実質公債費比率（分子）の構造'!N$50</f>
        <v>6</v>
      </c>
      <c r="L44" s="138"/>
      <c r="M44" s="138"/>
      <c r="N44" s="138">
        <f>'実質公債費比率（分子）の構造'!O$50</f>
        <v>4</v>
      </c>
      <c r="O44" s="138"/>
      <c r="P44" s="138"/>
    </row>
    <row r="45" spans="1:16" x14ac:dyDescent="0.15">
      <c r="A45" s="138" t="s">
        <v>54</v>
      </c>
      <c r="B45" s="138">
        <f>'実質公債費比率（分子）の構造'!K$49</f>
        <v>79</v>
      </c>
      <c r="C45" s="138"/>
      <c r="D45" s="138"/>
      <c r="E45" s="138">
        <f>'実質公債費比率（分子）の構造'!L$49</f>
        <v>89</v>
      </c>
      <c r="F45" s="138"/>
      <c r="G45" s="138"/>
      <c r="H45" s="138">
        <f>'実質公債費比率（分子）の構造'!M$49</f>
        <v>97</v>
      </c>
      <c r="I45" s="138"/>
      <c r="J45" s="138"/>
      <c r="K45" s="138">
        <f>'実質公債費比率（分子）の構造'!N$49</f>
        <v>100</v>
      </c>
      <c r="L45" s="138"/>
      <c r="M45" s="138"/>
      <c r="N45" s="138">
        <f>'実質公債費比率（分子）の構造'!O$49</f>
        <v>97</v>
      </c>
      <c r="O45" s="138"/>
      <c r="P45" s="138"/>
    </row>
    <row r="46" spans="1:16" x14ac:dyDescent="0.15">
      <c r="A46" s="138" t="s">
        <v>55</v>
      </c>
      <c r="B46" s="138">
        <f>'実質公債費比率（分子）の構造'!K$48</f>
        <v>273</v>
      </c>
      <c r="C46" s="138"/>
      <c r="D46" s="138"/>
      <c r="E46" s="138">
        <f>'実質公債費比率（分子）の構造'!L$48</f>
        <v>274</v>
      </c>
      <c r="F46" s="138"/>
      <c r="G46" s="138"/>
      <c r="H46" s="138">
        <f>'実質公債費比率（分子）の構造'!M$48</f>
        <v>275</v>
      </c>
      <c r="I46" s="138"/>
      <c r="J46" s="138"/>
      <c r="K46" s="138">
        <f>'実質公債費比率（分子）の構造'!N$48</f>
        <v>279</v>
      </c>
      <c r="L46" s="138"/>
      <c r="M46" s="138"/>
      <c r="N46" s="138">
        <f>'実質公債費比率（分子）の構造'!O$48</f>
        <v>284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372</v>
      </c>
      <c r="C49" s="138"/>
      <c r="D49" s="138"/>
      <c r="E49" s="138">
        <f>'実質公債費比率（分子）の構造'!L$45</f>
        <v>384</v>
      </c>
      <c r="F49" s="138"/>
      <c r="G49" s="138"/>
      <c r="H49" s="138">
        <f>'実質公債費比率（分子）の構造'!M$45</f>
        <v>406</v>
      </c>
      <c r="I49" s="138"/>
      <c r="J49" s="138"/>
      <c r="K49" s="138">
        <f>'実質公債費比率（分子）の構造'!N$45</f>
        <v>399</v>
      </c>
      <c r="L49" s="138"/>
      <c r="M49" s="138"/>
      <c r="N49" s="138">
        <f>'実質公債費比率（分子）の構造'!O$45</f>
        <v>394</v>
      </c>
      <c r="O49" s="138"/>
      <c r="P49" s="138"/>
    </row>
    <row r="50" spans="1:16" x14ac:dyDescent="0.15">
      <c r="A50" s="138" t="s">
        <v>59</v>
      </c>
      <c r="B50" s="138" t="e">
        <f>NA()</f>
        <v>#N/A</v>
      </c>
      <c r="C50" s="138">
        <f>IF(ISNUMBER('実質公債費比率（分子）の構造'!K$53),'実質公債費比率（分子）の構造'!K$53,NA())</f>
        <v>161</v>
      </c>
      <c r="D50" s="138" t="e">
        <f>NA()</f>
        <v>#N/A</v>
      </c>
      <c r="E50" s="138" t="e">
        <f>NA()</f>
        <v>#N/A</v>
      </c>
      <c r="F50" s="138">
        <f>IF(ISNUMBER('実質公債費比率（分子）の構造'!L$53),'実質公債費比率（分子）の構造'!L$53,NA())</f>
        <v>175</v>
      </c>
      <c r="G50" s="138" t="e">
        <f>NA()</f>
        <v>#N/A</v>
      </c>
      <c r="H50" s="138" t="e">
        <f>NA()</f>
        <v>#N/A</v>
      </c>
      <c r="I50" s="138">
        <f>IF(ISNUMBER('実質公債費比率（分子）の構造'!M$53),'実質公債費比率（分子）の構造'!M$53,NA())</f>
        <v>182</v>
      </c>
      <c r="J50" s="138" t="e">
        <f>NA()</f>
        <v>#N/A</v>
      </c>
      <c r="K50" s="138" t="e">
        <f>NA()</f>
        <v>#N/A</v>
      </c>
      <c r="L50" s="138">
        <f>IF(ISNUMBER('実質公債費比率（分子）の構造'!N$53),'実質公債費比率（分子）の構造'!N$53,NA())</f>
        <v>178</v>
      </c>
      <c r="M50" s="138" t="e">
        <f>NA()</f>
        <v>#N/A</v>
      </c>
      <c r="N50" s="138" t="e">
        <f>NA()</f>
        <v>#N/A</v>
      </c>
      <c r="O50" s="138">
        <f>IF(ISNUMBER('実質公債費比率（分子）の構造'!O$53),'実質公債費比率（分子）の構造'!O$53,NA())</f>
        <v>171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7131</v>
      </c>
      <c r="E56" s="137"/>
      <c r="F56" s="137"/>
      <c r="G56" s="137">
        <f>'将来負担比率（分子）の構造'!J$52</f>
        <v>7034</v>
      </c>
      <c r="H56" s="137"/>
      <c r="I56" s="137"/>
      <c r="J56" s="137">
        <f>'将来負担比率（分子）の構造'!K$52</f>
        <v>7182</v>
      </c>
      <c r="K56" s="137"/>
      <c r="L56" s="137"/>
      <c r="M56" s="137">
        <f>'将来負担比率（分子）の構造'!L$52</f>
        <v>6989</v>
      </c>
      <c r="N56" s="137"/>
      <c r="O56" s="137"/>
      <c r="P56" s="137">
        <f>'将来負担比率（分子）の構造'!M$52</f>
        <v>6928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2998</v>
      </c>
      <c r="E58" s="137"/>
      <c r="F58" s="137"/>
      <c r="G58" s="137">
        <f>'将来負担比率（分子）の構造'!J$50</f>
        <v>3020</v>
      </c>
      <c r="H58" s="137"/>
      <c r="I58" s="137"/>
      <c r="J58" s="137">
        <f>'将来負担比率（分子）の構造'!K$50</f>
        <v>3023</v>
      </c>
      <c r="K58" s="137"/>
      <c r="L58" s="137"/>
      <c r="M58" s="137">
        <f>'将来負担比率（分子）の構造'!L$50</f>
        <v>3086</v>
      </c>
      <c r="N58" s="137"/>
      <c r="O58" s="137"/>
      <c r="P58" s="137">
        <f>'将来負担比率（分子）の構造'!M$50</f>
        <v>2918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162</v>
      </c>
      <c r="C61" s="137"/>
      <c r="D61" s="137"/>
      <c r="E61" s="137">
        <f>'将来負担比率（分子）の構造'!J$46</f>
        <v>139</v>
      </c>
      <c r="F61" s="137"/>
      <c r="G61" s="137"/>
      <c r="H61" s="137">
        <f>'将来負担比率（分子）の構造'!K$46</f>
        <v>126</v>
      </c>
      <c r="I61" s="137"/>
      <c r="J61" s="137"/>
      <c r="K61" s="137">
        <f>'将来負担比率（分子）の構造'!L$46</f>
        <v>121</v>
      </c>
      <c r="L61" s="137"/>
      <c r="M61" s="137"/>
      <c r="N61" s="137">
        <f>'将来負担比率（分子）の構造'!M$46</f>
        <v>296</v>
      </c>
      <c r="O61" s="137"/>
      <c r="P61" s="137"/>
    </row>
    <row r="62" spans="1:16" x14ac:dyDescent="0.15">
      <c r="A62" s="137" t="s">
        <v>29</v>
      </c>
      <c r="B62" s="137">
        <f>'将来負担比率（分子）の構造'!I$45</f>
        <v>849</v>
      </c>
      <c r="C62" s="137"/>
      <c r="D62" s="137"/>
      <c r="E62" s="137">
        <f>'将来負担比率（分子）の構造'!J$45</f>
        <v>842</v>
      </c>
      <c r="F62" s="137"/>
      <c r="G62" s="137"/>
      <c r="H62" s="137">
        <f>'将来負担比率（分子）の構造'!K$45</f>
        <v>805</v>
      </c>
      <c r="I62" s="137"/>
      <c r="J62" s="137"/>
      <c r="K62" s="137">
        <f>'将来負担比率（分子）の構造'!L$45</f>
        <v>770</v>
      </c>
      <c r="L62" s="137"/>
      <c r="M62" s="137"/>
      <c r="N62" s="137">
        <f>'将来負担比率（分子）の構造'!M$45</f>
        <v>794</v>
      </c>
      <c r="O62" s="137"/>
      <c r="P62" s="137"/>
    </row>
    <row r="63" spans="1:16" x14ac:dyDescent="0.15">
      <c r="A63" s="137" t="s">
        <v>28</v>
      </c>
      <c r="B63" s="137">
        <f>'将来負担比率（分子）の構造'!I$44</f>
        <v>560</v>
      </c>
      <c r="C63" s="137"/>
      <c r="D63" s="137"/>
      <c r="E63" s="137">
        <f>'将来負担比率（分子）の構造'!J$44</f>
        <v>540</v>
      </c>
      <c r="F63" s="137"/>
      <c r="G63" s="137"/>
      <c r="H63" s="137">
        <f>'将来負担比率（分子）の構造'!K$44</f>
        <v>492</v>
      </c>
      <c r="I63" s="137"/>
      <c r="J63" s="137"/>
      <c r="K63" s="137">
        <f>'将来負担比率（分子）の構造'!L$44</f>
        <v>472</v>
      </c>
      <c r="L63" s="137"/>
      <c r="M63" s="137"/>
      <c r="N63" s="137">
        <f>'将来負担比率（分子）の構造'!M$44</f>
        <v>558</v>
      </c>
      <c r="O63" s="137"/>
      <c r="P63" s="137"/>
    </row>
    <row r="64" spans="1:16" x14ac:dyDescent="0.15">
      <c r="A64" s="137" t="s">
        <v>27</v>
      </c>
      <c r="B64" s="137">
        <f>'将来負担比率（分子）の構造'!I$43</f>
        <v>4154</v>
      </c>
      <c r="C64" s="137"/>
      <c r="D64" s="137"/>
      <c r="E64" s="137">
        <f>'将来負担比率（分子）の構造'!J$43</f>
        <v>3840</v>
      </c>
      <c r="F64" s="137"/>
      <c r="G64" s="137"/>
      <c r="H64" s="137">
        <f>'将来負担比率（分子）の構造'!K$43</f>
        <v>3674</v>
      </c>
      <c r="I64" s="137"/>
      <c r="J64" s="137"/>
      <c r="K64" s="137">
        <f>'将来負担比率（分子）の構造'!L$43</f>
        <v>3457</v>
      </c>
      <c r="L64" s="137"/>
      <c r="M64" s="137"/>
      <c r="N64" s="137">
        <f>'将来負担比率（分子）の構造'!M$43</f>
        <v>3272</v>
      </c>
      <c r="O64" s="137"/>
      <c r="P64" s="137"/>
    </row>
    <row r="65" spans="1:16" x14ac:dyDescent="0.15">
      <c r="A65" s="137" t="s">
        <v>26</v>
      </c>
      <c r="B65" s="137">
        <f>'将来負担比率（分子）の構造'!I$42</f>
        <v>52</v>
      </c>
      <c r="C65" s="137"/>
      <c r="D65" s="137"/>
      <c r="E65" s="137">
        <f>'将来負担比率（分子）の構造'!J$42</f>
        <v>38</v>
      </c>
      <c r="F65" s="137"/>
      <c r="G65" s="137"/>
      <c r="H65" s="137">
        <f>'将来負担比率（分子）の構造'!K$42</f>
        <v>23</v>
      </c>
      <c r="I65" s="137"/>
      <c r="J65" s="137"/>
      <c r="K65" s="137">
        <f>'将来負担比率（分子）の構造'!L$42</f>
        <v>17</v>
      </c>
      <c r="L65" s="137"/>
      <c r="M65" s="137"/>
      <c r="N65" s="137">
        <f>'将来負担比率（分子）の構造'!M$42</f>
        <v>13</v>
      </c>
      <c r="O65" s="137"/>
      <c r="P65" s="137"/>
    </row>
    <row r="66" spans="1:16" x14ac:dyDescent="0.15">
      <c r="A66" s="137" t="s">
        <v>25</v>
      </c>
      <c r="B66" s="137">
        <f>'将来負担比率（分子）の構造'!I$41</f>
        <v>4189</v>
      </c>
      <c r="C66" s="137"/>
      <c r="D66" s="137"/>
      <c r="E66" s="137">
        <f>'将来負担比率（分子）の構造'!J$41</f>
        <v>4235</v>
      </c>
      <c r="F66" s="137"/>
      <c r="G66" s="137"/>
      <c r="H66" s="137">
        <f>'将来負担比率（分子）の構造'!K$41</f>
        <v>4460</v>
      </c>
      <c r="I66" s="137"/>
      <c r="J66" s="137"/>
      <c r="K66" s="137">
        <f>'将来負担比率（分子）の構造'!L$41</f>
        <v>4695</v>
      </c>
      <c r="L66" s="137"/>
      <c r="M66" s="137"/>
      <c r="N66" s="137">
        <f>'将来負担比率（分子）の構造'!M$41</f>
        <v>4844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2088633</v>
      </c>
      <c r="S5" s="615"/>
      <c r="T5" s="615"/>
      <c r="U5" s="615"/>
      <c r="V5" s="615"/>
      <c r="W5" s="615"/>
      <c r="X5" s="615"/>
      <c r="Y5" s="616"/>
      <c r="Z5" s="617">
        <v>32.1</v>
      </c>
      <c r="AA5" s="617"/>
      <c r="AB5" s="617"/>
      <c r="AC5" s="617"/>
      <c r="AD5" s="618">
        <v>2088633</v>
      </c>
      <c r="AE5" s="618"/>
      <c r="AF5" s="618"/>
      <c r="AG5" s="618"/>
      <c r="AH5" s="618"/>
      <c r="AI5" s="618"/>
      <c r="AJ5" s="618"/>
      <c r="AK5" s="618"/>
      <c r="AL5" s="619">
        <v>54.3</v>
      </c>
      <c r="AM5" s="620"/>
      <c r="AN5" s="620"/>
      <c r="AO5" s="621"/>
      <c r="AP5" s="611" t="s">
        <v>207</v>
      </c>
      <c r="AQ5" s="612"/>
      <c r="AR5" s="612"/>
      <c r="AS5" s="612"/>
      <c r="AT5" s="612"/>
      <c r="AU5" s="612"/>
      <c r="AV5" s="612"/>
      <c r="AW5" s="612"/>
      <c r="AX5" s="612"/>
      <c r="AY5" s="612"/>
      <c r="AZ5" s="612"/>
      <c r="BA5" s="612"/>
      <c r="BB5" s="612"/>
      <c r="BC5" s="612"/>
      <c r="BD5" s="612"/>
      <c r="BE5" s="612"/>
      <c r="BF5" s="613"/>
      <c r="BG5" s="625">
        <v>2046178</v>
      </c>
      <c r="BH5" s="626"/>
      <c r="BI5" s="626"/>
      <c r="BJ5" s="626"/>
      <c r="BK5" s="626"/>
      <c r="BL5" s="626"/>
      <c r="BM5" s="626"/>
      <c r="BN5" s="627"/>
      <c r="BO5" s="628">
        <v>98</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74248</v>
      </c>
      <c r="S6" s="626"/>
      <c r="T6" s="626"/>
      <c r="U6" s="626"/>
      <c r="V6" s="626"/>
      <c r="W6" s="626"/>
      <c r="X6" s="626"/>
      <c r="Y6" s="627"/>
      <c r="Z6" s="628">
        <v>1.1000000000000001</v>
      </c>
      <c r="AA6" s="628"/>
      <c r="AB6" s="628"/>
      <c r="AC6" s="628"/>
      <c r="AD6" s="629">
        <v>74248</v>
      </c>
      <c r="AE6" s="629"/>
      <c r="AF6" s="629"/>
      <c r="AG6" s="629"/>
      <c r="AH6" s="629"/>
      <c r="AI6" s="629"/>
      <c r="AJ6" s="629"/>
      <c r="AK6" s="629"/>
      <c r="AL6" s="630">
        <v>1.9</v>
      </c>
      <c r="AM6" s="631"/>
      <c r="AN6" s="631"/>
      <c r="AO6" s="632"/>
      <c r="AP6" s="622" t="s">
        <v>213</v>
      </c>
      <c r="AQ6" s="623"/>
      <c r="AR6" s="623"/>
      <c r="AS6" s="623"/>
      <c r="AT6" s="623"/>
      <c r="AU6" s="623"/>
      <c r="AV6" s="623"/>
      <c r="AW6" s="623"/>
      <c r="AX6" s="623"/>
      <c r="AY6" s="623"/>
      <c r="AZ6" s="623"/>
      <c r="BA6" s="623"/>
      <c r="BB6" s="623"/>
      <c r="BC6" s="623"/>
      <c r="BD6" s="623"/>
      <c r="BE6" s="623"/>
      <c r="BF6" s="624"/>
      <c r="BG6" s="625">
        <v>2046178</v>
      </c>
      <c r="BH6" s="626"/>
      <c r="BI6" s="626"/>
      <c r="BJ6" s="626"/>
      <c r="BK6" s="626"/>
      <c r="BL6" s="626"/>
      <c r="BM6" s="626"/>
      <c r="BN6" s="627"/>
      <c r="BO6" s="628">
        <v>98</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64601</v>
      </c>
      <c r="CS6" s="626"/>
      <c r="CT6" s="626"/>
      <c r="CU6" s="626"/>
      <c r="CV6" s="626"/>
      <c r="CW6" s="626"/>
      <c r="CX6" s="626"/>
      <c r="CY6" s="627"/>
      <c r="CZ6" s="628">
        <v>1.1000000000000001</v>
      </c>
      <c r="DA6" s="628"/>
      <c r="DB6" s="628"/>
      <c r="DC6" s="628"/>
      <c r="DD6" s="634">
        <v>256</v>
      </c>
      <c r="DE6" s="626"/>
      <c r="DF6" s="626"/>
      <c r="DG6" s="626"/>
      <c r="DH6" s="626"/>
      <c r="DI6" s="626"/>
      <c r="DJ6" s="626"/>
      <c r="DK6" s="626"/>
      <c r="DL6" s="626"/>
      <c r="DM6" s="626"/>
      <c r="DN6" s="626"/>
      <c r="DO6" s="626"/>
      <c r="DP6" s="627"/>
      <c r="DQ6" s="634">
        <v>64601</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1907</v>
      </c>
      <c r="S7" s="626"/>
      <c r="T7" s="626"/>
      <c r="U7" s="626"/>
      <c r="V7" s="626"/>
      <c r="W7" s="626"/>
      <c r="X7" s="626"/>
      <c r="Y7" s="627"/>
      <c r="Z7" s="628">
        <v>0</v>
      </c>
      <c r="AA7" s="628"/>
      <c r="AB7" s="628"/>
      <c r="AC7" s="628"/>
      <c r="AD7" s="629">
        <v>1907</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920425</v>
      </c>
      <c r="BH7" s="626"/>
      <c r="BI7" s="626"/>
      <c r="BJ7" s="626"/>
      <c r="BK7" s="626"/>
      <c r="BL7" s="626"/>
      <c r="BM7" s="626"/>
      <c r="BN7" s="627"/>
      <c r="BO7" s="628">
        <v>44.1</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770001</v>
      </c>
      <c r="CS7" s="626"/>
      <c r="CT7" s="626"/>
      <c r="CU7" s="626"/>
      <c r="CV7" s="626"/>
      <c r="CW7" s="626"/>
      <c r="CX7" s="626"/>
      <c r="CY7" s="627"/>
      <c r="CZ7" s="628">
        <v>12.6</v>
      </c>
      <c r="DA7" s="628"/>
      <c r="DB7" s="628"/>
      <c r="DC7" s="628"/>
      <c r="DD7" s="634">
        <v>14535</v>
      </c>
      <c r="DE7" s="626"/>
      <c r="DF7" s="626"/>
      <c r="DG7" s="626"/>
      <c r="DH7" s="626"/>
      <c r="DI7" s="626"/>
      <c r="DJ7" s="626"/>
      <c r="DK7" s="626"/>
      <c r="DL7" s="626"/>
      <c r="DM7" s="626"/>
      <c r="DN7" s="626"/>
      <c r="DO7" s="626"/>
      <c r="DP7" s="627"/>
      <c r="DQ7" s="634">
        <v>690068</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5862</v>
      </c>
      <c r="S8" s="626"/>
      <c r="T8" s="626"/>
      <c r="U8" s="626"/>
      <c r="V8" s="626"/>
      <c r="W8" s="626"/>
      <c r="X8" s="626"/>
      <c r="Y8" s="627"/>
      <c r="Z8" s="628">
        <v>0.1</v>
      </c>
      <c r="AA8" s="628"/>
      <c r="AB8" s="628"/>
      <c r="AC8" s="628"/>
      <c r="AD8" s="629">
        <v>5862</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26905</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2195378</v>
      </c>
      <c r="CS8" s="626"/>
      <c r="CT8" s="626"/>
      <c r="CU8" s="626"/>
      <c r="CV8" s="626"/>
      <c r="CW8" s="626"/>
      <c r="CX8" s="626"/>
      <c r="CY8" s="627"/>
      <c r="CZ8" s="628">
        <v>36</v>
      </c>
      <c r="DA8" s="628"/>
      <c r="DB8" s="628"/>
      <c r="DC8" s="628"/>
      <c r="DD8" s="634">
        <v>258133</v>
      </c>
      <c r="DE8" s="626"/>
      <c r="DF8" s="626"/>
      <c r="DG8" s="626"/>
      <c r="DH8" s="626"/>
      <c r="DI8" s="626"/>
      <c r="DJ8" s="626"/>
      <c r="DK8" s="626"/>
      <c r="DL8" s="626"/>
      <c r="DM8" s="626"/>
      <c r="DN8" s="626"/>
      <c r="DO8" s="626"/>
      <c r="DP8" s="627"/>
      <c r="DQ8" s="634">
        <v>1293559</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3407</v>
      </c>
      <c r="S9" s="626"/>
      <c r="T9" s="626"/>
      <c r="U9" s="626"/>
      <c r="V9" s="626"/>
      <c r="W9" s="626"/>
      <c r="X9" s="626"/>
      <c r="Y9" s="627"/>
      <c r="Z9" s="628">
        <v>0.1</v>
      </c>
      <c r="AA9" s="628"/>
      <c r="AB9" s="628"/>
      <c r="AC9" s="628"/>
      <c r="AD9" s="629">
        <v>3407</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700134</v>
      </c>
      <c r="BH9" s="626"/>
      <c r="BI9" s="626"/>
      <c r="BJ9" s="626"/>
      <c r="BK9" s="626"/>
      <c r="BL9" s="626"/>
      <c r="BM9" s="626"/>
      <c r="BN9" s="627"/>
      <c r="BO9" s="628">
        <v>33.5</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667186</v>
      </c>
      <c r="CS9" s="626"/>
      <c r="CT9" s="626"/>
      <c r="CU9" s="626"/>
      <c r="CV9" s="626"/>
      <c r="CW9" s="626"/>
      <c r="CX9" s="626"/>
      <c r="CY9" s="627"/>
      <c r="CZ9" s="628">
        <v>10.9</v>
      </c>
      <c r="DA9" s="628"/>
      <c r="DB9" s="628"/>
      <c r="DC9" s="628"/>
      <c r="DD9" s="634">
        <v>283162</v>
      </c>
      <c r="DE9" s="626"/>
      <c r="DF9" s="626"/>
      <c r="DG9" s="626"/>
      <c r="DH9" s="626"/>
      <c r="DI9" s="626"/>
      <c r="DJ9" s="626"/>
      <c r="DK9" s="626"/>
      <c r="DL9" s="626"/>
      <c r="DM9" s="626"/>
      <c r="DN9" s="626"/>
      <c r="DO9" s="626"/>
      <c r="DP9" s="627"/>
      <c r="DQ9" s="634">
        <v>446879</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265594</v>
      </c>
      <c r="S10" s="626"/>
      <c r="T10" s="626"/>
      <c r="U10" s="626"/>
      <c r="V10" s="626"/>
      <c r="W10" s="626"/>
      <c r="X10" s="626"/>
      <c r="Y10" s="627"/>
      <c r="Z10" s="628">
        <v>4.0999999999999996</v>
      </c>
      <c r="AA10" s="628"/>
      <c r="AB10" s="628"/>
      <c r="AC10" s="628"/>
      <c r="AD10" s="629">
        <v>265594</v>
      </c>
      <c r="AE10" s="629"/>
      <c r="AF10" s="629"/>
      <c r="AG10" s="629"/>
      <c r="AH10" s="629"/>
      <c r="AI10" s="629"/>
      <c r="AJ10" s="629"/>
      <c r="AK10" s="629"/>
      <c r="AL10" s="630">
        <v>6.9</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53409</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6488</v>
      </c>
      <c r="S11" s="626"/>
      <c r="T11" s="626"/>
      <c r="U11" s="626"/>
      <c r="V11" s="626"/>
      <c r="W11" s="626"/>
      <c r="X11" s="626"/>
      <c r="Y11" s="627"/>
      <c r="Z11" s="628">
        <v>0.1</v>
      </c>
      <c r="AA11" s="628"/>
      <c r="AB11" s="628"/>
      <c r="AC11" s="628"/>
      <c r="AD11" s="629">
        <v>6488</v>
      </c>
      <c r="AE11" s="629"/>
      <c r="AF11" s="629"/>
      <c r="AG11" s="629"/>
      <c r="AH11" s="629"/>
      <c r="AI11" s="629"/>
      <c r="AJ11" s="629"/>
      <c r="AK11" s="629"/>
      <c r="AL11" s="630">
        <v>0.2</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139977</v>
      </c>
      <c r="BH11" s="626"/>
      <c r="BI11" s="626"/>
      <c r="BJ11" s="626"/>
      <c r="BK11" s="626"/>
      <c r="BL11" s="626"/>
      <c r="BM11" s="626"/>
      <c r="BN11" s="627"/>
      <c r="BO11" s="628">
        <v>6.7</v>
      </c>
      <c r="BP11" s="628"/>
      <c r="BQ11" s="628"/>
      <c r="BR11" s="628"/>
      <c r="BS11" s="634" t="s">
        <v>111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220775</v>
      </c>
      <c r="CS11" s="626"/>
      <c r="CT11" s="626"/>
      <c r="CU11" s="626"/>
      <c r="CV11" s="626"/>
      <c r="CW11" s="626"/>
      <c r="CX11" s="626"/>
      <c r="CY11" s="627"/>
      <c r="CZ11" s="628">
        <v>3.6</v>
      </c>
      <c r="DA11" s="628"/>
      <c r="DB11" s="628"/>
      <c r="DC11" s="628"/>
      <c r="DD11" s="634">
        <v>58699</v>
      </c>
      <c r="DE11" s="626"/>
      <c r="DF11" s="626"/>
      <c r="DG11" s="626"/>
      <c r="DH11" s="626"/>
      <c r="DI11" s="626"/>
      <c r="DJ11" s="626"/>
      <c r="DK11" s="626"/>
      <c r="DL11" s="626"/>
      <c r="DM11" s="626"/>
      <c r="DN11" s="626"/>
      <c r="DO11" s="626"/>
      <c r="DP11" s="627"/>
      <c r="DQ11" s="634">
        <v>164288</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960139</v>
      </c>
      <c r="BH12" s="626"/>
      <c r="BI12" s="626"/>
      <c r="BJ12" s="626"/>
      <c r="BK12" s="626"/>
      <c r="BL12" s="626"/>
      <c r="BM12" s="626"/>
      <c r="BN12" s="627"/>
      <c r="BO12" s="628">
        <v>46</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109459</v>
      </c>
      <c r="CS12" s="626"/>
      <c r="CT12" s="626"/>
      <c r="CU12" s="626"/>
      <c r="CV12" s="626"/>
      <c r="CW12" s="626"/>
      <c r="CX12" s="626"/>
      <c r="CY12" s="627"/>
      <c r="CZ12" s="628">
        <v>1.8</v>
      </c>
      <c r="DA12" s="628"/>
      <c r="DB12" s="628"/>
      <c r="DC12" s="628"/>
      <c r="DD12" s="634">
        <v>9138</v>
      </c>
      <c r="DE12" s="626"/>
      <c r="DF12" s="626"/>
      <c r="DG12" s="626"/>
      <c r="DH12" s="626"/>
      <c r="DI12" s="626"/>
      <c r="DJ12" s="626"/>
      <c r="DK12" s="626"/>
      <c r="DL12" s="626"/>
      <c r="DM12" s="626"/>
      <c r="DN12" s="626"/>
      <c r="DO12" s="626"/>
      <c r="DP12" s="627"/>
      <c r="DQ12" s="634">
        <v>101683</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13188</v>
      </c>
      <c r="S13" s="626"/>
      <c r="T13" s="626"/>
      <c r="U13" s="626"/>
      <c r="V13" s="626"/>
      <c r="W13" s="626"/>
      <c r="X13" s="626"/>
      <c r="Y13" s="627"/>
      <c r="Z13" s="628">
        <v>0.2</v>
      </c>
      <c r="AA13" s="628"/>
      <c r="AB13" s="628"/>
      <c r="AC13" s="628"/>
      <c r="AD13" s="629">
        <v>13188</v>
      </c>
      <c r="AE13" s="629"/>
      <c r="AF13" s="629"/>
      <c r="AG13" s="629"/>
      <c r="AH13" s="629"/>
      <c r="AI13" s="629"/>
      <c r="AJ13" s="629"/>
      <c r="AK13" s="629"/>
      <c r="AL13" s="630">
        <v>0.3</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958543</v>
      </c>
      <c r="BH13" s="626"/>
      <c r="BI13" s="626"/>
      <c r="BJ13" s="626"/>
      <c r="BK13" s="626"/>
      <c r="BL13" s="626"/>
      <c r="BM13" s="626"/>
      <c r="BN13" s="627"/>
      <c r="BO13" s="628">
        <v>45.9</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727430</v>
      </c>
      <c r="CS13" s="626"/>
      <c r="CT13" s="626"/>
      <c r="CU13" s="626"/>
      <c r="CV13" s="626"/>
      <c r="CW13" s="626"/>
      <c r="CX13" s="626"/>
      <c r="CY13" s="627"/>
      <c r="CZ13" s="628">
        <v>11.9</v>
      </c>
      <c r="DA13" s="628"/>
      <c r="DB13" s="628"/>
      <c r="DC13" s="628"/>
      <c r="DD13" s="634">
        <v>302340</v>
      </c>
      <c r="DE13" s="626"/>
      <c r="DF13" s="626"/>
      <c r="DG13" s="626"/>
      <c r="DH13" s="626"/>
      <c r="DI13" s="626"/>
      <c r="DJ13" s="626"/>
      <c r="DK13" s="626"/>
      <c r="DL13" s="626"/>
      <c r="DM13" s="626"/>
      <c r="DN13" s="626"/>
      <c r="DO13" s="626"/>
      <c r="DP13" s="627"/>
      <c r="DQ13" s="634">
        <v>560834</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49998</v>
      </c>
      <c r="BH14" s="626"/>
      <c r="BI14" s="626"/>
      <c r="BJ14" s="626"/>
      <c r="BK14" s="626"/>
      <c r="BL14" s="626"/>
      <c r="BM14" s="626"/>
      <c r="BN14" s="627"/>
      <c r="BO14" s="628">
        <v>2.4</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248210</v>
      </c>
      <c r="CS14" s="626"/>
      <c r="CT14" s="626"/>
      <c r="CU14" s="626"/>
      <c r="CV14" s="626"/>
      <c r="CW14" s="626"/>
      <c r="CX14" s="626"/>
      <c r="CY14" s="627"/>
      <c r="CZ14" s="628">
        <v>4.0999999999999996</v>
      </c>
      <c r="DA14" s="628"/>
      <c r="DB14" s="628"/>
      <c r="DC14" s="628"/>
      <c r="DD14" s="634">
        <v>74454</v>
      </c>
      <c r="DE14" s="626"/>
      <c r="DF14" s="626"/>
      <c r="DG14" s="626"/>
      <c r="DH14" s="626"/>
      <c r="DI14" s="626"/>
      <c r="DJ14" s="626"/>
      <c r="DK14" s="626"/>
      <c r="DL14" s="626"/>
      <c r="DM14" s="626"/>
      <c r="DN14" s="626"/>
      <c r="DO14" s="626"/>
      <c r="DP14" s="627"/>
      <c r="DQ14" s="634">
        <v>176466</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12440</v>
      </c>
      <c r="S15" s="626"/>
      <c r="T15" s="626"/>
      <c r="U15" s="626"/>
      <c r="V15" s="626"/>
      <c r="W15" s="626"/>
      <c r="X15" s="626"/>
      <c r="Y15" s="627"/>
      <c r="Z15" s="628">
        <v>0.2</v>
      </c>
      <c r="AA15" s="628"/>
      <c r="AB15" s="628"/>
      <c r="AC15" s="628"/>
      <c r="AD15" s="629">
        <v>12440</v>
      </c>
      <c r="AE15" s="629"/>
      <c r="AF15" s="629"/>
      <c r="AG15" s="629"/>
      <c r="AH15" s="629"/>
      <c r="AI15" s="629"/>
      <c r="AJ15" s="629"/>
      <c r="AK15" s="629"/>
      <c r="AL15" s="630">
        <v>0.3</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115616</v>
      </c>
      <c r="BH15" s="626"/>
      <c r="BI15" s="626"/>
      <c r="BJ15" s="626"/>
      <c r="BK15" s="626"/>
      <c r="BL15" s="626"/>
      <c r="BM15" s="626"/>
      <c r="BN15" s="627"/>
      <c r="BO15" s="628">
        <v>5.5</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695972</v>
      </c>
      <c r="CS15" s="626"/>
      <c r="CT15" s="626"/>
      <c r="CU15" s="626"/>
      <c r="CV15" s="626"/>
      <c r="CW15" s="626"/>
      <c r="CX15" s="626"/>
      <c r="CY15" s="627"/>
      <c r="CZ15" s="628">
        <v>11.4</v>
      </c>
      <c r="DA15" s="628"/>
      <c r="DB15" s="628"/>
      <c r="DC15" s="628"/>
      <c r="DD15" s="634">
        <v>243468</v>
      </c>
      <c r="DE15" s="626"/>
      <c r="DF15" s="626"/>
      <c r="DG15" s="626"/>
      <c r="DH15" s="626"/>
      <c r="DI15" s="626"/>
      <c r="DJ15" s="626"/>
      <c r="DK15" s="626"/>
      <c r="DL15" s="626"/>
      <c r="DM15" s="626"/>
      <c r="DN15" s="626"/>
      <c r="DO15" s="626"/>
      <c r="DP15" s="627"/>
      <c r="DQ15" s="634">
        <v>548446</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1503468</v>
      </c>
      <c r="S16" s="626"/>
      <c r="T16" s="626"/>
      <c r="U16" s="626"/>
      <c r="V16" s="626"/>
      <c r="W16" s="626"/>
      <c r="X16" s="626"/>
      <c r="Y16" s="627"/>
      <c r="Z16" s="628">
        <v>23.1</v>
      </c>
      <c r="AA16" s="628"/>
      <c r="AB16" s="628"/>
      <c r="AC16" s="628"/>
      <c r="AD16" s="629">
        <v>1333368</v>
      </c>
      <c r="AE16" s="629"/>
      <c r="AF16" s="629"/>
      <c r="AG16" s="629"/>
      <c r="AH16" s="629"/>
      <c r="AI16" s="629"/>
      <c r="AJ16" s="629"/>
      <c r="AK16" s="629"/>
      <c r="AL16" s="630">
        <v>34.700000000000003</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1333368</v>
      </c>
      <c r="S17" s="626"/>
      <c r="T17" s="626"/>
      <c r="U17" s="626"/>
      <c r="V17" s="626"/>
      <c r="W17" s="626"/>
      <c r="X17" s="626"/>
      <c r="Y17" s="627"/>
      <c r="Z17" s="628">
        <v>20.5</v>
      </c>
      <c r="AA17" s="628"/>
      <c r="AB17" s="628"/>
      <c r="AC17" s="628"/>
      <c r="AD17" s="629">
        <v>1333368</v>
      </c>
      <c r="AE17" s="629"/>
      <c r="AF17" s="629"/>
      <c r="AG17" s="629"/>
      <c r="AH17" s="629"/>
      <c r="AI17" s="629"/>
      <c r="AJ17" s="629"/>
      <c r="AK17" s="629"/>
      <c r="AL17" s="630">
        <v>34.700000000000003</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394257</v>
      </c>
      <c r="CS17" s="626"/>
      <c r="CT17" s="626"/>
      <c r="CU17" s="626"/>
      <c r="CV17" s="626"/>
      <c r="CW17" s="626"/>
      <c r="CX17" s="626"/>
      <c r="CY17" s="627"/>
      <c r="CZ17" s="628">
        <v>6.5</v>
      </c>
      <c r="DA17" s="628"/>
      <c r="DB17" s="628"/>
      <c r="DC17" s="628"/>
      <c r="DD17" s="634" t="s">
        <v>111</v>
      </c>
      <c r="DE17" s="626"/>
      <c r="DF17" s="626"/>
      <c r="DG17" s="626"/>
      <c r="DH17" s="626"/>
      <c r="DI17" s="626"/>
      <c r="DJ17" s="626"/>
      <c r="DK17" s="626"/>
      <c r="DL17" s="626"/>
      <c r="DM17" s="626"/>
      <c r="DN17" s="626"/>
      <c r="DO17" s="626"/>
      <c r="DP17" s="627"/>
      <c r="DQ17" s="634">
        <v>394257</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170100</v>
      </c>
      <c r="S18" s="626"/>
      <c r="T18" s="626"/>
      <c r="U18" s="626"/>
      <c r="V18" s="626"/>
      <c r="W18" s="626"/>
      <c r="X18" s="626"/>
      <c r="Y18" s="627"/>
      <c r="Z18" s="628">
        <v>2.6</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42455</v>
      </c>
      <c r="BH19" s="626"/>
      <c r="BI19" s="626"/>
      <c r="BJ19" s="626"/>
      <c r="BK19" s="626"/>
      <c r="BL19" s="626"/>
      <c r="BM19" s="626"/>
      <c r="BN19" s="627"/>
      <c r="BO19" s="628">
        <v>2</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3975235</v>
      </c>
      <c r="S20" s="626"/>
      <c r="T20" s="626"/>
      <c r="U20" s="626"/>
      <c r="V20" s="626"/>
      <c r="W20" s="626"/>
      <c r="X20" s="626"/>
      <c r="Y20" s="627"/>
      <c r="Z20" s="628">
        <v>61</v>
      </c>
      <c r="AA20" s="628"/>
      <c r="AB20" s="628"/>
      <c r="AC20" s="628"/>
      <c r="AD20" s="629">
        <v>3805135</v>
      </c>
      <c r="AE20" s="629"/>
      <c r="AF20" s="629"/>
      <c r="AG20" s="629"/>
      <c r="AH20" s="629"/>
      <c r="AI20" s="629"/>
      <c r="AJ20" s="629"/>
      <c r="AK20" s="629"/>
      <c r="AL20" s="630">
        <v>98.9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42455</v>
      </c>
      <c r="BH20" s="626"/>
      <c r="BI20" s="626"/>
      <c r="BJ20" s="626"/>
      <c r="BK20" s="626"/>
      <c r="BL20" s="626"/>
      <c r="BM20" s="626"/>
      <c r="BN20" s="627"/>
      <c r="BO20" s="628">
        <v>2</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6093269</v>
      </c>
      <c r="CS20" s="626"/>
      <c r="CT20" s="626"/>
      <c r="CU20" s="626"/>
      <c r="CV20" s="626"/>
      <c r="CW20" s="626"/>
      <c r="CX20" s="626"/>
      <c r="CY20" s="627"/>
      <c r="CZ20" s="628">
        <v>100</v>
      </c>
      <c r="DA20" s="628"/>
      <c r="DB20" s="628"/>
      <c r="DC20" s="628"/>
      <c r="DD20" s="634">
        <v>1244185</v>
      </c>
      <c r="DE20" s="626"/>
      <c r="DF20" s="626"/>
      <c r="DG20" s="626"/>
      <c r="DH20" s="626"/>
      <c r="DI20" s="626"/>
      <c r="DJ20" s="626"/>
      <c r="DK20" s="626"/>
      <c r="DL20" s="626"/>
      <c r="DM20" s="626"/>
      <c r="DN20" s="626"/>
      <c r="DO20" s="626"/>
      <c r="DP20" s="627"/>
      <c r="DQ20" s="634">
        <v>4441081</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1678</v>
      </c>
      <c r="S21" s="626"/>
      <c r="T21" s="626"/>
      <c r="U21" s="626"/>
      <c r="V21" s="626"/>
      <c r="W21" s="626"/>
      <c r="X21" s="626"/>
      <c r="Y21" s="627"/>
      <c r="Z21" s="628">
        <v>0</v>
      </c>
      <c r="AA21" s="628"/>
      <c r="AB21" s="628"/>
      <c r="AC21" s="628"/>
      <c r="AD21" s="629">
        <v>1678</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42455</v>
      </c>
      <c r="BH21" s="626"/>
      <c r="BI21" s="626"/>
      <c r="BJ21" s="626"/>
      <c r="BK21" s="626"/>
      <c r="BL21" s="626"/>
      <c r="BM21" s="626"/>
      <c r="BN21" s="627"/>
      <c r="BO21" s="628">
        <v>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46091</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152146</v>
      </c>
      <c r="S23" s="626"/>
      <c r="T23" s="626"/>
      <c r="U23" s="626"/>
      <c r="V23" s="626"/>
      <c r="W23" s="626"/>
      <c r="X23" s="626"/>
      <c r="Y23" s="627"/>
      <c r="Z23" s="628">
        <v>2.2999999999999998</v>
      </c>
      <c r="AA23" s="628"/>
      <c r="AB23" s="628"/>
      <c r="AC23" s="628"/>
      <c r="AD23" s="629">
        <v>6374</v>
      </c>
      <c r="AE23" s="629"/>
      <c r="AF23" s="629"/>
      <c r="AG23" s="629"/>
      <c r="AH23" s="629"/>
      <c r="AI23" s="629"/>
      <c r="AJ23" s="629"/>
      <c r="AK23" s="629"/>
      <c r="AL23" s="630">
        <v>0.2</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17091</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2179936</v>
      </c>
      <c r="CS24" s="615"/>
      <c r="CT24" s="615"/>
      <c r="CU24" s="615"/>
      <c r="CV24" s="615"/>
      <c r="CW24" s="615"/>
      <c r="CX24" s="615"/>
      <c r="CY24" s="616"/>
      <c r="CZ24" s="652">
        <v>35.799999999999997</v>
      </c>
      <c r="DA24" s="653"/>
      <c r="DB24" s="653"/>
      <c r="DC24" s="654"/>
      <c r="DD24" s="651">
        <v>1432534</v>
      </c>
      <c r="DE24" s="615"/>
      <c r="DF24" s="615"/>
      <c r="DG24" s="615"/>
      <c r="DH24" s="615"/>
      <c r="DI24" s="615"/>
      <c r="DJ24" s="615"/>
      <c r="DK24" s="616"/>
      <c r="DL24" s="651">
        <v>1432453</v>
      </c>
      <c r="DM24" s="615"/>
      <c r="DN24" s="615"/>
      <c r="DO24" s="615"/>
      <c r="DP24" s="615"/>
      <c r="DQ24" s="615"/>
      <c r="DR24" s="615"/>
      <c r="DS24" s="615"/>
      <c r="DT24" s="615"/>
      <c r="DU24" s="615"/>
      <c r="DV24" s="616"/>
      <c r="DW24" s="619">
        <v>35</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590904</v>
      </c>
      <c r="S25" s="626"/>
      <c r="T25" s="626"/>
      <c r="U25" s="626"/>
      <c r="V25" s="626"/>
      <c r="W25" s="626"/>
      <c r="X25" s="626"/>
      <c r="Y25" s="627"/>
      <c r="Z25" s="628">
        <v>9.1</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1001356</v>
      </c>
      <c r="CS25" s="657"/>
      <c r="CT25" s="657"/>
      <c r="CU25" s="657"/>
      <c r="CV25" s="657"/>
      <c r="CW25" s="657"/>
      <c r="CX25" s="657"/>
      <c r="CY25" s="658"/>
      <c r="CZ25" s="659">
        <v>16.399999999999999</v>
      </c>
      <c r="DA25" s="660"/>
      <c r="DB25" s="660"/>
      <c r="DC25" s="661"/>
      <c r="DD25" s="634">
        <v>782876</v>
      </c>
      <c r="DE25" s="657"/>
      <c r="DF25" s="657"/>
      <c r="DG25" s="657"/>
      <c r="DH25" s="657"/>
      <c r="DI25" s="657"/>
      <c r="DJ25" s="657"/>
      <c r="DK25" s="658"/>
      <c r="DL25" s="634">
        <v>782795</v>
      </c>
      <c r="DM25" s="657"/>
      <c r="DN25" s="657"/>
      <c r="DO25" s="657"/>
      <c r="DP25" s="657"/>
      <c r="DQ25" s="657"/>
      <c r="DR25" s="657"/>
      <c r="DS25" s="657"/>
      <c r="DT25" s="657"/>
      <c r="DU25" s="657"/>
      <c r="DV25" s="658"/>
      <c r="DW25" s="630">
        <v>19.100000000000001</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653195</v>
      </c>
      <c r="CS26" s="626"/>
      <c r="CT26" s="626"/>
      <c r="CU26" s="626"/>
      <c r="CV26" s="626"/>
      <c r="CW26" s="626"/>
      <c r="CX26" s="626"/>
      <c r="CY26" s="627"/>
      <c r="CZ26" s="659">
        <v>10.7</v>
      </c>
      <c r="DA26" s="660"/>
      <c r="DB26" s="660"/>
      <c r="DC26" s="661"/>
      <c r="DD26" s="634">
        <v>443189</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326558</v>
      </c>
      <c r="S27" s="626"/>
      <c r="T27" s="626"/>
      <c r="U27" s="626"/>
      <c r="V27" s="626"/>
      <c r="W27" s="626"/>
      <c r="X27" s="626"/>
      <c r="Y27" s="627"/>
      <c r="Z27" s="628">
        <v>5</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2088633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784323</v>
      </c>
      <c r="CS27" s="657"/>
      <c r="CT27" s="657"/>
      <c r="CU27" s="657"/>
      <c r="CV27" s="657"/>
      <c r="CW27" s="657"/>
      <c r="CX27" s="657"/>
      <c r="CY27" s="658"/>
      <c r="CZ27" s="659">
        <v>12.9</v>
      </c>
      <c r="DA27" s="660"/>
      <c r="DB27" s="660"/>
      <c r="DC27" s="661"/>
      <c r="DD27" s="634">
        <v>255401</v>
      </c>
      <c r="DE27" s="657"/>
      <c r="DF27" s="657"/>
      <c r="DG27" s="657"/>
      <c r="DH27" s="657"/>
      <c r="DI27" s="657"/>
      <c r="DJ27" s="657"/>
      <c r="DK27" s="658"/>
      <c r="DL27" s="634">
        <v>255401</v>
      </c>
      <c r="DM27" s="657"/>
      <c r="DN27" s="657"/>
      <c r="DO27" s="657"/>
      <c r="DP27" s="657"/>
      <c r="DQ27" s="657"/>
      <c r="DR27" s="657"/>
      <c r="DS27" s="657"/>
      <c r="DT27" s="657"/>
      <c r="DU27" s="657"/>
      <c r="DV27" s="658"/>
      <c r="DW27" s="630">
        <v>6.2</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43471</v>
      </c>
      <c r="S28" s="626"/>
      <c r="T28" s="626"/>
      <c r="U28" s="626"/>
      <c r="V28" s="626"/>
      <c r="W28" s="626"/>
      <c r="X28" s="626"/>
      <c r="Y28" s="627"/>
      <c r="Z28" s="628">
        <v>0.7</v>
      </c>
      <c r="AA28" s="628"/>
      <c r="AB28" s="628"/>
      <c r="AC28" s="628"/>
      <c r="AD28" s="629">
        <v>33110</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394257</v>
      </c>
      <c r="CS28" s="626"/>
      <c r="CT28" s="626"/>
      <c r="CU28" s="626"/>
      <c r="CV28" s="626"/>
      <c r="CW28" s="626"/>
      <c r="CX28" s="626"/>
      <c r="CY28" s="627"/>
      <c r="CZ28" s="659">
        <v>6.5</v>
      </c>
      <c r="DA28" s="660"/>
      <c r="DB28" s="660"/>
      <c r="DC28" s="661"/>
      <c r="DD28" s="634">
        <v>394257</v>
      </c>
      <c r="DE28" s="626"/>
      <c r="DF28" s="626"/>
      <c r="DG28" s="626"/>
      <c r="DH28" s="626"/>
      <c r="DI28" s="626"/>
      <c r="DJ28" s="626"/>
      <c r="DK28" s="627"/>
      <c r="DL28" s="634">
        <v>394257</v>
      </c>
      <c r="DM28" s="626"/>
      <c r="DN28" s="626"/>
      <c r="DO28" s="626"/>
      <c r="DP28" s="626"/>
      <c r="DQ28" s="626"/>
      <c r="DR28" s="626"/>
      <c r="DS28" s="626"/>
      <c r="DT28" s="626"/>
      <c r="DU28" s="626"/>
      <c r="DV28" s="627"/>
      <c r="DW28" s="630">
        <v>9.6</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36946</v>
      </c>
      <c r="S29" s="626"/>
      <c r="T29" s="626"/>
      <c r="U29" s="626"/>
      <c r="V29" s="626"/>
      <c r="W29" s="626"/>
      <c r="X29" s="626"/>
      <c r="Y29" s="627"/>
      <c r="Z29" s="628">
        <v>0.6</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394257</v>
      </c>
      <c r="CS29" s="657"/>
      <c r="CT29" s="657"/>
      <c r="CU29" s="657"/>
      <c r="CV29" s="657"/>
      <c r="CW29" s="657"/>
      <c r="CX29" s="657"/>
      <c r="CY29" s="658"/>
      <c r="CZ29" s="659">
        <v>6.5</v>
      </c>
      <c r="DA29" s="660"/>
      <c r="DB29" s="660"/>
      <c r="DC29" s="661"/>
      <c r="DD29" s="634">
        <v>394257</v>
      </c>
      <c r="DE29" s="657"/>
      <c r="DF29" s="657"/>
      <c r="DG29" s="657"/>
      <c r="DH29" s="657"/>
      <c r="DI29" s="657"/>
      <c r="DJ29" s="657"/>
      <c r="DK29" s="658"/>
      <c r="DL29" s="634">
        <v>394257</v>
      </c>
      <c r="DM29" s="657"/>
      <c r="DN29" s="657"/>
      <c r="DO29" s="657"/>
      <c r="DP29" s="657"/>
      <c r="DQ29" s="657"/>
      <c r="DR29" s="657"/>
      <c r="DS29" s="657"/>
      <c r="DT29" s="657"/>
      <c r="DU29" s="657"/>
      <c r="DV29" s="658"/>
      <c r="DW29" s="630">
        <v>9.6</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177117</v>
      </c>
      <c r="S30" s="626"/>
      <c r="T30" s="626"/>
      <c r="U30" s="626"/>
      <c r="V30" s="626"/>
      <c r="W30" s="626"/>
      <c r="X30" s="626"/>
      <c r="Y30" s="627"/>
      <c r="Z30" s="628">
        <v>2.7</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v>
      </c>
      <c r="BH30" s="684"/>
      <c r="BI30" s="684"/>
      <c r="BJ30" s="684"/>
      <c r="BK30" s="684"/>
      <c r="BL30" s="684"/>
      <c r="BM30" s="620">
        <v>95.6</v>
      </c>
      <c r="BN30" s="684"/>
      <c r="BO30" s="684"/>
      <c r="BP30" s="684"/>
      <c r="BQ30" s="685"/>
      <c r="BR30" s="683">
        <v>98.9</v>
      </c>
      <c r="BS30" s="684"/>
      <c r="BT30" s="684"/>
      <c r="BU30" s="684"/>
      <c r="BV30" s="684"/>
      <c r="BW30" s="684"/>
      <c r="BX30" s="620">
        <v>95.2</v>
      </c>
      <c r="BY30" s="684"/>
      <c r="BZ30" s="684"/>
      <c r="CA30" s="684"/>
      <c r="CB30" s="685"/>
      <c r="CD30" s="688"/>
      <c r="CE30" s="689"/>
      <c r="CF30" s="639" t="s">
        <v>290</v>
      </c>
      <c r="CG30" s="640"/>
      <c r="CH30" s="640"/>
      <c r="CI30" s="640"/>
      <c r="CJ30" s="640"/>
      <c r="CK30" s="640"/>
      <c r="CL30" s="640"/>
      <c r="CM30" s="640"/>
      <c r="CN30" s="640"/>
      <c r="CO30" s="640"/>
      <c r="CP30" s="640"/>
      <c r="CQ30" s="641"/>
      <c r="CR30" s="625">
        <v>351829</v>
      </c>
      <c r="CS30" s="626"/>
      <c r="CT30" s="626"/>
      <c r="CU30" s="626"/>
      <c r="CV30" s="626"/>
      <c r="CW30" s="626"/>
      <c r="CX30" s="626"/>
      <c r="CY30" s="627"/>
      <c r="CZ30" s="659">
        <v>5.8</v>
      </c>
      <c r="DA30" s="660"/>
      <c r="DB30" s="660"/>
      <c r="DC30" s="661"/>
      <c r="DD30" s="634">
        <v>351829</v>
      </c>
      <c r="DE30" s="626"/>
      <c r="DF30" s="626"/>
      <c r="DG30" s="626"/>
      <c r="DH30" s="626"/>
      <c r="DI30" s="626"/>
      <c r="DJ30" s="626"/>
      <c r="DK30" s="627"/>
      <c r="DL30" s="634">
        <v>351829</v>
      </c>
      <c r="DM30" s="626"/>
      <c r="DN30" s="626"/>
      <c r="DO30" s="626"/>
      <c r="DP30" s="626"/>
      <c r="DQ30" s="626"/>
      <c r="DR30" s="626"/>
      <c r="DS30" s="626"/>
      <c r="DT30" s="626"/>
      <c r="DU30" s="626"/>
      <c r="DV30" s="627"/>
      <c r="DW30" s="630">
        <v>8.6</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384695</v>
      </c>
      <c r="S31" s="626"/>
      <c r="T31" s="626"/>
      <c r="U31" s="626"/>
      <c r="V31" s="626"/>
      <c r="W31" s="626"/>
      <c r="X31" s="626"/>
      <c r="Y31" s="627"/>
      <c r="Z31" s="628">
        <v>5.9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99.1</v>
      </c>
      <c r="BH31" s="657"/>
      <c r="BI31" s="657"/>
      <c r="BJ31" s="657"/>
      <c r="BK31" s="657"/>
      <c r="BL31" s="657"/>
      <c r="BM31" s="631">
        <v>96.8</v>
      </c>
      <c r="BN31" s="681"/>
      <c r="BO31" s="681"/>
      <c r="BP31" s="681"/>
      <c r="BQ31" s="682"/>
      <c r="BR31" s="680">
        <v>99.1</v>
      </c>
      <c r="BS31" s="657"/>
      <c r="BT31" s="657"/>
      <c r="BU31" s="657"/>
      <c r="BV31" s="657"/>
      <c r="BW31" s="657"/>
      <c r="BX31" s="631">
        <v>96.4</v>
      </c>
      <c r="BY31" s="681"/>
      <c r="BZ31" s="681"/>
      <c r="CA31" s="681"/>
      <c r="CB31" s="682"/>
      <c r="CD31" s="688"/>
      <c r="CE31" s="689"/>
      <c r="CF31" s="639" t="s">
        <v>294</v>
      </c>
      <c r="CG31" s="640"/>
      <c r="CH31" s="640"/>
      <c r="CI31" s="640"/>
      <c r="CJ31" s="640"/>
      <c r="CK31" s="640"/>
      <c r="CL31" s="640"/>
      <c r="CM31" s="640"/>
      <c r="CN31" s="640"/>
      <c r="CO31" s="640"/>
      <c r="CP31" s="640"/>
      <c r="CQ31" s="641"/>
      <c r="CR31" s="625">
        <v>42428</v>
      </c>
      <c r="CS31" s="657"/>
      <c r="CT31" s="657"/>
      <c r="CU31" s="657"/>
      <c r="CV31" s="657"/>
      <c r="CW31" s="657"/>
      <c r="CX31" s="657"/>
      <c r="CY31" s="658"/>
      <c r="CZ31" s="659">
        <v>0.7</v>
      </c>
      <c r="DA31" s="660"/>
      <c r="DB31" s="660"/>
      <c r="DC31" s="661"/>
      <c r="DD31" s="634">
        <v>42428</v>
      </c>
      <c r="DE31" s="657"/>
      <c r="DF31" s="657"/>
      <c r="DG31" s="657"/>
      <c r="DH31" s="657"/>
      <c r="DI31" s="657"/>
      <c r="DJ31" s="657"/>
      <c r="DK31" s="658"/>
      <c r="DL31" s="634">
        <v>42428</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261864</v>
      </c>
      <c r="S32" s="626"/>
      <c r="T32" s="626"/>
      <c r="U32" s="626"/>
      <c r="V32" s="626"/>
      <c r="W32" s="626"/>
      <c r="X32" s="626"/>
      <c r="Y32" s="627"/>
      <c r="Z32" s="628">
        <v>4</v>
      </c>
      <c r="AA32" s="628"/>
      <c r="AB32" s="628"/>
      <c r="AC32" s="628"/>
      <c r="AD32" s="629">
        <v>68</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98.8</v>
      </c>
      <c r="BH32" s="693"/>
      <c r="BI32" s="693"/>
      <c r="BJ32" s="693"/>
      <c r="BK32" s="693"/>
      <c r="BL32" s="693"/>
      <c r="BM32" s="694">
        <v>93.9</v>
      </c>
      <c r="BN32" s="693"/>
      <c r="BO32" s="693"/>
      <c r="BP32" s="693"/>
      <c r="BQ32" s="695"/>
      <c r="BR32" s="692">
        <v>98.5</v>
      </c>
      <c r="BS32" s="693"/>
      <c r="BT32" s="693"/>
      <c r="BU32" s="693"/>
      <c r="BV32" s="693"/>
      <c r="BW32" s="693"/>
      <c r="BX32" s="694">
        <v>93.3</v>
      </c>
      <c r="BY32" s="693"/>
      <c r="BZ32" s="693"/>
      <c r="CA32" s="693"/>
      <c r="CB32" s="695"/>
      <c r="CD32" s="690"/>
      <c r="CE32" s="691"/>
      <c r="CF32" s="639" t="s">
        <v>297</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500976</v>
      </c>
      <c r="S33" s="626"/>
      <c r="T33" s="626"/>
      <c r="U33" s="626"/>
      <c r="V33" s="626"/>
      <c r="W33" s="626"/>
      <c r="X33" s="626"/>
      <c r="Y33" s="627"/>
      <c r="Z33" s="628">
        <v>7.7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2669148</v>
      </c>
      <c r="CS33" s="657"/>
      <c r="CT33" s="657"/>
      <c r="CU33" s="657"/>
      <c r="CV33" s="657"/>
      <c r="CW33" s="657"/>
      <c r="CX33" s="657"/>
      <c r="CY33" s="658"/>
      <c r="CZ33" s="659">
        <v>43.8</v>
      </c>
      <c r="DA33" s="660"/>
      <c r="DB33" s="660"/>
      <c r="DC33" s="661"/>
      <c r="DD33" s="634">
        <v>2429866</v>
      </c>
      <c r="DE33" s="657"/>
      <c r="DF33" s="657"/>
      <c r="DG33" s="657"/>
      <c r="DH33" s="657"/>
      <c r="DI33" s="657"/>
      <c r="DJ33" s="657"/>
      <c r="DK33" s="658"/>
      <c r="DL33" s="634">
        <v>1671111</v>
      </c>
      <c r="DM33" s="657"/>
      <c r="DN33" s="657"/>
      <c r="DO33" s="657"/>
      <c r="DP33" s="657"/>
      <c r="DQ33" s="657"/>
      <c r="DR33" s="657"/>
      <c r="DS33" s="657"/>
      <c r="DT33" s="657"/>
      <c r="DU33" s="657"/>
      <c r="DV33" s="658"/>
      <c r="DW33" s="630">
        <v>40.799999999999997</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1224410</v>
      </c>
      <c r="CS34" s="626"/>
      <c r="CT34" s="626"/>
      <c r="CU34" s="626"/>
      <c r="CV34" s="626"/>
      <c r="CW34" s="626"/>
      <c r="CX34" s="626"/>
      <c r="CY34" s="627"/>
      <c r="CZ34" s="659">
        <v>20.100000000000001</v>
      </c>
      <c r="DA34" s="660"/>
      <c r="DB34" s="660"/>
      <c r="DC34" s="661"/>
      <c r="DD34" s="634">
        <v>1149756</v>
      </c>
      <c r="DE34" s="626"/>
      <c r="DF34" s="626"/>
      <c r="DG34" s="626"/>
      <c r="DH34" s="626"/>
      <c r="DI34" s="626"/>
      <c r="DJ34" s="626"/>
      <c r="DK34" s="627"/>
      <c r="DL34" s="634">
        <v>589186</v>
      </c>
      <c r="DM34" s="626"/>
      <c r="DN34" s="626"/>
      <c r="DO34" s="626"/>
      <c r="DP34" s="626"/>
      <c r="DQ34" s="626"/>
      <c r="DR34" s="626"/>
      <c r="DS34" s="626"/>
      <c r="DT34" s="626"/>
      <c r="DU34" s="626"/>
      <c r="DV34" s="627"/>
      <c r="DW34" s="630">
        <v>14.4</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247076</v>
      </c>
      <c r="S35" s="626"/>
      <c r="T35" s="626"/>
      <c r="U35" s="626"/>
      <c r="V35" s="626"/>
      <c r="W35" s="626"/>
      <c r="X35" s="626"/>
      <c r="Y35" s="627"/>
      <c r="Z35" s="628">
        <v>3.8</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713478</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19968</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16283</v>
      </c>
      <c r="CS35" s="657"/>
      <c r="CT35" s="657"/>
      <c r="CU35" s="657"/>
      <c r="CV35" s="657"/>
      <c r="CW35" s="657"/>
      <c r="CX35" s="657"/>
      <c r="CY35" s="658"/>
      <c r="CZ35" s="659">
        <v>0.3</v>
      </c>
      <c r="DA35" s="660"/>
      <c r="DB35" s="660"/>
      <c r="DC35" s="661"/>
      <c r="DD35" s="634">
        <v>16218</v>
      </c>
      <c r="DE35" s="657"/>
      <c r="DF35" s="657"/>
      <c r="DG35" s="657"/>
      <c r="DH35" s="657"/>
      <c r="DI35" s="657"/>
      <c r="DJ35" s="657"/>
      <c r="DK35" s="658"/>
      <c r="DL35" s="634">
        <v>13229</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6514772</v>
      </c>
      <c r="S36" s="698"/>
      <c r="T36" s="698"/>
      <c r="U36" s="698"/>
      <c r="V36" s="698"/>
      <c r="W36" s="698"/>
      <c r="X36" s="698"/>
      <c r="Y36" s="699"/>
      <c r="Z36" s="700">
        <v>100</v>
      </c>
      <c r="AA36" s="700"/>
      <c r="AB36" s="700"/>
      <c r="AC36" s="700"/>
      <c r="AD36" s="701">
        <v>3846365</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330000</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-10032</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705091</v>
      </c>
      <c r="CS36" s="626"/>
      <c r="CT36" s="626"/>
      <c r="CU36" s="626"/>
      <c r="CV36" s="626"/>
      <c r="CW36" s="626"/>
      <c r="CX36" s="626"/>
      <c r="CY36" s="627"/>
      <c r="CZ36" s="659">
        <v>11.6</v>
      </c>
      <c r="DA36" s="660"/>
      <c r="DB36" s="660"/>
      <c r="DC36" s="661"/>
      <c r="DD36" s="634">
        <v>614785</v>
      </c>
      <c r="DE36" s="626"/>
      <c r="DF36" s="626"/>
      <c r="DG36" s="626"/>
      <c r="DH36" s="626"/>
      <c r="DI36" s="626"/>
      <c r="DJ36" s="626"/>
      <c r="DK36" s="627"/>
      <c r="DL36" s="634">
        <v>593903</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8443</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1944</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426446</v>
      </c>
      <c r="CS37" s="657"/>
      <c r="CT37" s="657"/>
      <c r="CU37" s="657"/>
      <c r="CV37" s="657"/>
      <c r="CW37" s="657"/>
      <c r="CX37" s="657"/>
      <c r="CY37" s="658"/>
      <c r="CZ37" s="659">
        <v>7</v>
      </c>
      <c r="DA37" s="660"/>
      <c r="DB37" s="660"/>
      <c r="DC37" s="661"/>
      <c r="DD37" s="634">
        <v>400513</v>
      </c>
      <c r="DE37" s="657"/>
      <c r="DF37" s="657"/>
      <c r="DG37" s="657"/>
      <c r="DH37" s="657"/>
      <c r="DI37" s="657"/>
      <c r="DJ37" s="657"/>
      <c r="DK37" s="658"/>
      <c r="DL37" s="634">
        <v>398674</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t="s">
        <v>316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3216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375035</v>
      </c>
      <c r="CS38" s="626"/>
      <c r="CT38" s="626"/>
      <c r="CU38" s="626"/>
      <c r="CV38" s="626"/>
      <c r="CW38" s="626"/>
      <c r="CX38" s="626"/>
      <c r="CY38" s="627"/>
      <c r="CZ38" s="659">
        <v>6.2</v>
      </c>
      <c r="DA38" s="660"/>
      <c r="DB38" s="660"/>
      <c r="DC38" s="661"/>
      <c r="DD38" s="634">
        <v>309512</v>
      </c>
      <c r="DE38" s="626"/>
      <c r="DF38" s="626"/>
      <c r="DG38" s="626"/>
      <c r="DH38" s="626"/>
      <c r="DI38" s="626"/>
      <c r="DJ38" s="626"/>
      <c r="DK38" s="627"/>
      <c r="DL38" s="634">
        <v>275883</v>
      </c>
      <c r="DM38" s="626"/>
      <c r="DN38" s="626"/>
      <c r="DO38" s="626"/>
      <c r="DP38" s="626"/>
      <c r="DQ38" s="626"/>
      <c r="DR38" s="626"/>
      <c r="DS38" s="626"/>
      <c r="DT38" s="626"/>
      <c r="DU38" s="626"/>
      <c r="DV38" s="627"/>
      <c r="DW38" s="630">
        <v>6.7</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316</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95</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9541</v>
      </c>
      <c r="CS39" s="657"/>
      <c r="CT39" s="657"/>
      <c r="CU39" s="657"/>
      <c r="CV39" s="657"/>
      <c r="CW39" s="657"/>
      <c r="CX39" s="657"/>
      <c r="CY39" s="658"/>
      <c r="CZ39" s="659">
        <v>0.2</v>
      </c>
      <c r="DA39" s="660"/>
      <c r="DB39" s="660"/>
      <c r="DC39" s="661"/>
      <c r="DD39" s="634">
        <v>5000</v>
      </c>
      <c r="DE39" s="657"/>
      <c r="DF39" s="657"/>
      <c r="DG39" s="657"/>
      <c r="DH39" s="657"/>
      <c r="DI39" s="657"/>
      <c r="DJ39" s="657"/>
      <c r="DK39" s="658"/>
      <c r="DL39" s="634" t="s">
        <v>316</v>
      </c>
      <c r="DM39" s="657"/>
      <c r="DN39" s="657"/>
      <c r="DO39" s="657"/>
      <c r="DP39" s="657"/>
      <c r="DQ39" s="657"/>
      <c r="DR39" s="657"/>
      <c r="DS39" s="657"/>
      <c r="DT39" s="657"/>
      <c r="DU39" s="657"/>
      <c r="DV39" s="658"/>
      <c r="DW39" s="630" t="s">
        <v>316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103476</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111</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338788</v>
      </c>
      <c r="CS40" s="626"/>
      <c r="CT40" s="626"/>
      <c r="CU40" s="626"/>
      <c r="CV40" s="626"/>
      <c r="CW40" s="626"/>
      <c r="CX40" s="626"/>
      <c r="CY40" s="627"/>
      <c r="CZ40" s="659">
        <v>5.6</v>
      </c>
      <c r="DA40" s="660"/>
      <c r="DB40" s="660"/>
      <c r="DC40" s="661"/>
      <c r="DD40" s="634">
        <v>334595</v>
      </c>
      <c r="DE40" s="626"/>
      <c r="DF40" s="626"/>
      <c r="DG40" s="626"/>
      <c r="DH40" s="626"/>
      <c r="DI40" s="626"/>
      <c r="DJ40" s="626"/>
      <c r="DK40" s="627"/>
      <c r="DL40" s="634">
        <v>198910</v>
      </c>
      <c r="DM40" s="626"/>
      <c r="DN40" s="626"/>
      <c r="DO40" s="626"/>
      <c r="DP40" s="626"/>
      <c r="DQ40" s="626"/>
      <c r="DR40" s="626"/>
      <c r="DS40" s="626"/>
      <c r="DT40" s="626"/>
      <c r="DU40" s="626"/>
      <c r="DV40" s="627"/>
      <c r="DW40" s="630">
        <v>4.9000000000000004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271559</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310</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1244185</v>
      </c>
      <c r="CS42" s="626"/>
      <c r="CT42" s="626"/>
      <c r="CU42" s="626"/>
      <c r="CV42" s="626"/>
      <c r="CW42" s="626"/>
      <c r="CX42" s="626"/>
      <c r="CY42" s="627"/>
      <c r="CZ42" s="659">
        <v>20.399999999999999</v>
      </c>
      <c r="DA42" s="708"/>
      <c r="DB42" s="708"/>
      <c r="DC42" s="709"/>
      <c r="DD42" s="634">
        <v>578681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25646</v>
      </c>
      <c r="CS43" s="657"/>
      <c r="CT43" s="657"/>
      <c r="CU43" s="657"/>
      <c r="CV43" s="657"/>
      <c r="CW43" s="657"/>
      <c r="CX43" s="657"/>
      <c r="CY43" s="658"/>
      <c r="CZ43" s="659">
        <v>0.4</v>
      </c>
      <c r="DA43" s="660"/>
      <c r="DB43" s="660"/>
      <c r="DC43" s="661"/>
      <c r="DD43" s="634">
        <v>25646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1244185</v>
      </c>
      <c r="CS44" s="626"/>
      <c r="CT44" s="626"/>
      <c r="CU44" s="626"/>
      <c r="CV44" s="626"/>
      <c r="CW44" s="626"/>
      <c r="CX44" s="626"/>
      <c r="CY44" s="627"/>
      <c r="CZ44" s="659">
        <v>20.399999999999999</v>
      </c>
      <c r="DA44" s="708"/>
      <c r="DB44" s="708"/>
      <c r="DC44" s="709"/>
      <c r="DD44" s="634">
        <v>578681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232322</v>
      </c>
      <c r="CS45" s="657"/>
      <c r="CT45" s="657"/>
      <c r="CU45" s="657"/>
      <c r="CV45" s="657"/>
      <c r="CW45" s="657"/>
      <c r="CX45" s="657"/>
      <c r="CY45" s="658"/>
      <c r="CZ45" s="659">
        <v>3.8</v>
      </c>
      <c r="DA45" s="660"/>
      <c r="DB45" s="660"/>
      <c r="DC45" s="661"/>
      <c r="DD45" s="634">
        <v>72773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970154</v>
      </c>
      <c r="CS46" s="626"/>
      <c r="CT46" s="626"/>
      <c r="CU46" s="626"/>
      <c r="CV46" s="626"/>
      <c r="CW46" s="626"/>
      <c r="CX46" s="626"/>
      <c r="CY46" s="627"/>
      <c r="CZ46" s="659">
        <v>15.9</v>
      </c>
      <c r="DA46" s="708"/>
      <c r="DB46" s="708"/>
      <c r="DC46" s="709"/>
      <c r="DD46" s="634">
        <v>476472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6093269</v>
      </c>
      <c r="CS49" s="693"/>
      <c r="CT49" s="693"/>
      <c r="CU49" s="693"/>
      <c r="CV49" s="693"/>
      <c r="CW49" s="693"/>
      <c r="CX49" s="693"/>
      <c r="CY49" s="720"/>
      <c r="CZ49" s="721">
        <v>100</v>
      </c>
      <c r="DA49" s="722"/>
      <c r="DB49" s="722"/>
      <c r="DC49" s="723"/>
      <c r="DD49" s="724">
        <v>4441081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6515</v>
      </c>
      <c r="R7" s="755"/>
      <c r="S7" s="755"/>
      <c r="T7" s="755"/>
      <c r="U7" s="755"/>
      <c r="V7" s="755">
        <v>6093</v>
      </c>
      <c r="W7" s="755"/>
      <c r="X7" s="755"/>
      <c r="Y7" s="755"/>
      <c r="Z7" s="755"/>
      <c r="AA7" s="755">
        <v>422</v>
      </c>
      <c r="AB7" s="755"/>
      <c r="AC7" s="755"/>
      <c r="AD7" s="755"/>
      <c r="AE7" s="756"/>
      <c r="AF7" s="757">
        <v>349</v>
      </c>
      <c r="AG7" s="758"/>
      <c r="AH7" s="758"/>
      <c r="AI7" s="758"/>
      <c r="AJ7" s="759"/>
      <c r="AK7" s="794" t="s">
        <v>529</v>
      </c>
      <c r="AL7" s="795"/>
      <c r="AM7" s="795"/>
      <c r="AN7" s="795"/>
      <c r="AO7" s="795"/>
      <c r="AP7" s="795">
        <v>4844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534</v>
      </c>
      <c r="BT7" s="799"/>
      <c r="BU7" s="799"/>
      <c r="BV7" s="799"/>
      <c r="BW7" s="799"/>
      <c r="BX7" s="799"/>
      <c r="BY7" s="799"/>
      <c r="BZ7" s="799"/>
      <c r="CA7" s="799"/>
      <c r="CB7" s="799"/>
      <c r="CC7" s="799"/>
      <c r="CD7" s="799"/>
      <c r="CE7" s="799"/>
      <c r="CF7" s="799"/>
      <c r="CG7" s="800"/>
      <c r="CH7" s="791">
        <v>0</v>
      </c>
      <c r="CI7" s="792"/>
      <c r="CJ7" s="792"/>
      <c r="CK7" s="792"/>
      <c r="CL7" s="793"/>
      <c r="CM7" s="791">
        <v>30</v>
      </c>
      <c r="CN7" s="792"/>
      <c r="CO7" s="792"/>
      <c r="CP7" s="792"/>
      <c r="CQ7" s="793"/>
      <c r="CR7" s="791">
        <v>5</v>
      </c>
      <c r="CS7" s="792"/>
      <c r="CT7" s="792"/>
      <c r="CU7" s="792"/>
      <c r="CV7" s="793"/>
      <c r="CW7" s="791">
        <v>1</v>
      </c>
      <c r="CX7" s="792"/>
      <c r="CY7" s="792"/>
      <c r="CZ7" s="792"/>
      <c r="DA7" s="793"/>
      <c r="DB7" s="791" t="s">
        <v>529</v>
      </c>
      <c r="DC7" s="792"/>
      <c r="DD7" s="792"/>
      <c r="DE7" s="792"/>
      <c r="DF7" s="793"/>
      <c r="DG7" s="791" t="s">
        <v>529</v>
      </c>
      <c r="DH7" s="792"/>
      <c r="DI7" s="792"/>
      <c r="DJ7" s="792"/>
      <c r="DK7" s="793"/>
      <c r="DL7" s="791" t="s">
        <v>529</v>
      </c>
      <c r="DM7" s="792"/>
      <c r="DN7" s="792"/>
      <c r="DO7" s="792"/>
      <c r="DP7" s="793"/>
      <c r="DQ7" s="791" t="s">
        <v>529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535</v>
      </c>
      <c r="BT8" s="789"/>
      <c r="BU8" s="789"/>
      <c r="BV8" s="789"/>
      <c r="BW8" s="789"/>
      <c r="BX8" s="789"/>
      <c r="BY8" s="789"/>
      <c r="BZ8" s="789"/>
      <c r="CA8" s="789"/>
      <c r="CB8" s="789"/>
      <c r="CC8" s="789"/>
      <c r="CD8" s="789"/>
      <c r="CE8" s="789"/>
      <c r="CF8" s="789"/>
      <c r="CG8" s="790"/>
      <c r="CH8" s="801">
        <v>-3</v>
      </c>
      <c r="CI8" s="802"/>
      <c r="CJ8" s="802"/>
      <c r="CK8" s="802"/>
      <c r="CL8" s="803"/>
      <c r="CM8" s="801">
        <v>-236</v>
      </c>
      <c r="CN8" s="802"/>
      <c r="CO8" s="802"/>
      <c r="CP8" s="802"/>
      <c r="CQ8" s="803"/>
      <c r="CR8" s="801">
        <v>4</v>
      </c>
      <c r="CS8" s="802"/>
      <c r="CT8" s="802"/>
      <c r="CU8" s="802"/>
      <c r="CV8" s="803"/>
      <c r="CW8" s="801">
        <v>50</v>
      </c>
      <c r="CX8" s="802"/>
      <c r="CY8" s="802"/>
      <c r="CZ8" s="802"/>
      <c r="DA8" s="803"/>
      <c r="DB8" s="801" t="s">
        <v>529</v>
      </c>
      <c r="DC8" s="802"/>
      <c r="DD8" s="802"/>
      <c r="DE8" s="802"/>
      <c r="DF8" s="803"/>
      <c r="DG8" s="801">
        <v>315</v>
      </c>
      <c r="DH8" s="802"/>
      <c r="DI8" s="802"/>
      <c r="DJ8" s="802"/>
      <c r="DK8" s="803"/>
      <c r="DL8" s="801" t="s">
        <v>529</v>
      </c>
      <c r="DM8" s="802"/>
      <c r="DN8" s="802"/>
      <c r="DO8" s="802"/>
      <c r="DP8" s="803"/>
      <c r="DQ8" s="801">
        <v>296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349</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1619</v>
      </c>
      <c r="R28" s="843"/>
      <c r="S28" s="843"/>
      <c r="T28" s="843"/>
      <c r="U28" s="843"/>
      <c r="V28" s="843">
        <v>1599</v>
      </c>
      <c r="W28" s="843"/>
      <c r="X28" s="843"/>
      <c r="Y28" s="843"/>
      <c r="Z28" s="843"/>
      <c r="AA28" s="843">
        <v>20</v>
      </c>
      <c r="AB28" s="843"/>
      <c r="AC28" s="843"/>
      <c r="AD28" s="843"/>
      <c r="AE28" s="844"/>
      <c r="AF28" s="845">
        <v>20</v>
      </c>
      <c r="AG28" s="843"/>
      <c r="AH28" s="843"/>
      <c r="AI28" s="843"/>
      <c r="AJ28" s="846"/>
      <c r="AK28" s="847">
        <v>103</v>
      </c>
      <c r="AL28" s="838"/>
      <c r="AM28" s="838"/>
      <c r="AN28" s="838"/>
      <c r="AO28" s="838"/>
      <c r="AP28" s="838" t="s">
        <v>529</v>
      </c>
      <c r="AQ28" s="838"/>
      <c r="AR28" s="838"/>
      <c r="AS28" s="838"/>
      <c r="AT28" s="838"/>
      <c r="AU28" s="838" t="s">
        <v>529</v>
      </c>
      <c r="AV28" s="838"/>
      <c r="AW28" s="838"/>
      <c r="AX28" s="838"/>
      <c r="AY28" s="838"/>
      <c r="AZ28" s="839" t="s">
        <v>529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985</v>
      </c>
      <c r="R29" s="779"/>
      <c r="S29" s="779"/>
      <c r="T29" s="779"/>
      <c r="U29" s="779"/>
      <c r="V29" s="779">
        <v>943</v>
      </c>
      <c r="W29" s="779"/>
      <c r="X29" s="779"/>
      <c r="Y29" s="779"/>
      <c r="Z29" s="779"/>
      <c r="AA29" s="779">
        <v>42</v>
      </c>
      <c r="AB29" s="779"/>
      <c r="AC29" s="779"/>
      <c r="AD29" s="779"/>
      <c r="AE29" s="780"/>
      <c r="AF29" s="781">
        <v>42</v>
      </c>
      <c r="AG29" s="782"/>
      <c r="AH29" s="782"/>
      <c r="AI29" s="782"/>
      <c r="AJ29" s="783"/>
      <c r="AK29" s="850">
        <v>146</v>
      </c>
      <c r="AL29" s="851"/>
      <c r="AM29" s="851"/>
      <c r="AN29" s="851"/>
      <c r="AO29" s="851"/>
      <c r="AP29" s="851" t="s">
        <v>473</v>
      </c>
      <c r="AQ29" s="851"/>
      <c r="AR29" s="851"/>
      <c r="AS29" s="851"/>
      <c r="AT29" s="851"/>
      <c r="AU29" s="851" t="s">
        <v>473</v>
      </c>
      <c r="AV29" s="851"/>
      <c r="AW29" s="851"/>
      <c r="AX29" s="851"/>
      <c r="AY29" s="851"/>
      <c r="AZ29" s="852" t="s">
        <v>473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119</v>
      </c>
      <c r="R30" s="779"/>
      <c r="S30" s="779"/>
      <c r="T30" s="779"/>
      <c r="U30" s="779"/>
      <c r="V30" s="779">
        <v>117</v>
      </c>
      <c r="W30" s="779"/>
      <c r="X30" s="779"/>
      <c r="Y30" s="779"/>
      <c r="Z30" s="779"/>
      <c r="AA30" s="779">
        <v>2</v>
      </c>
      <c r="AB30" s="779"/>
      <c r="AC30" s="779"/>
      <c r="AD30" s="779"/>
      <c r="AE30" s="780"/>
      <c r="AF30" s="781">
        <v>2</v>
      </c>
      <c r="AG30" s="782"/>
      <c r="AH30" s="782"/>
      <c r="AI30" s="782"/>
      <c r="AJ30" s="783"/>
      <c r="AK30" s="850">
        <v>25</v>
      </c>
      <c r="AL30" s="851"/>
      <c r="AM30" s="851"/>
      <c r="AN30" s="851"/>
      <c r="AO30" s="851"/>
      <c r="AP30" s="851" t="s">
        <v>473</v>
      </c>
      <c r="AQ30" s="851"/>
      <c r="AR30" s="851"/>
      <c r="AS30" s="851"/>
      <c r="AT30" s="851"/>
      <c r="AU30" s="851" t="s">
        <v>473</v>
      </c>
      <c r="AV30" s="851"/>
      <c r="AW30" s="851"/>
      <c r="AX30" s="851"/>
      <c r="AY30" s="851"/>
      <c r="AZ30" s="852" t="s">
        <v>473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380</v>
      </c>
      <c r="C31" s="776"/>
      <c r="D31" s="776"/>
      <c r="E31" s="776"/>
      <c r="F31" s="776"/>
      <c r="G31" s="776"/>
      <c r="H31" s="776"/>
      <c r="I31" s="776"/>
      <c r="J31" s="776"/>
      <c r="K31" s="776"/>
      <c r="L31" s="776"/>
      <c r="M31" s="776"/>
      <c r="N31" s="776"/>
      <c r="O31" s="776"/>
      <c r="P31" s="777"/>
      <c r="Q31" s="778">
        <v>625</v>
      </c>
      <c r="R31" s="779"/>
      <c r="S31" s="779"/>
      <c r="T31" s="779"/>
      <c r="U31" s="779"/>
      <c r="V31" s="779">
        <v>626</v>
      </c>
      <c r="W31" s="779"/>
      <c r="X31" s="779"/>
      <c r="Y31" s="779"/>
      <c r="Z31" s="779"/>
      <c r="AA31" s="779">
        <v>-1</v>
      </c>
      <c r="AB31" s="779"/>
      <c r="AC31" s="779"/>
      <c r="AD31" s="779"/>
      <c r="AE31" s="780"/>
      <c r="AF31" s="781">
        <v>29</v>
      </c>
      <c r="AG31" s="782"/>
      <c r="AH31" s="782"/>
      <c r="AI31" s="782"/>
      <c r="AJ31" s="783"/>
      <c r="AK31" s="850">
        <v>185</v>
      </c>
      <c r="AL31" s="851"/>
      <c r="AM31" s="851"/>
      <c r="AN31" s="851"/>
      <c r="AO31" s="851"/>
      <c r="AP31" s="851">
        <v>5833</v>
      </c>
      <c r="AQ31" s="851"/>
      <c r="AR31" s="851"/>
      <c r="AS31" s="851"/>
      <c r="AT31" s="851"/>
      <c r="AU31" s="851">
        <v>3272</v>
      </c>
      <c r="AV31" s="851"/>
      <c r="AW31" s="851"/>
      <c r="AX31" s="851"/>
      <c r="AY31" s="851"/>
      <c r="AZ31" s="851" t="s">
        <v>473</v>
      </c>
      <c r="BA31" s="851"/>
      <c r="BB31" s="851"/>
      <c r="BC31" s="851"/>
      <c r="BD31" s="851"/>
      <c r="BE31" s="848" t="s">
        <v>381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272</v>
      </c>
      <c r="R32" s="779"/>
      <c r="S32" s="779"/>
      <c r="T32" s="779"/>
      <c r="U32" s="779"/>
      <c r="V32" s="779">
        <v>255</v>
      </c>
      <c r="W32" s="779"/>
      <c r="X32" s="779"/>
      <c r="Y32" s="779"/>
      <c r="Z32" s="779"/>
      <c r="AA32" s="779">
        <v>17</v>
      </c>
      <c r="AB32" s="779"/>
      <c r="AC32" s="779"/>
      <c r="AD32" s="779"/>
      <c r="AE32" s="780"/>
      <c r="AF32" s="781">
        <v>742</v>
      </c>
      <c r="AG32" s="782"/>
      <c r="AH32" s="782"/>
      <c r="AI32" s="782"/>
      <c r="AJ32" s="783"/>
      <c r="AK32" s="850" t="s">
        <v>529</v>
      </c>
      <c r="AL32" s="851"/>
      <c r="AM32" s="851"/>
      <c r="AN32" s="851"/>
      <c r="AO32" s="851"/>
      <c r="AP32" s="851">
        <v>175</v>
      </c>
      <c r="AQ32" s="851"/>
      <c r="AR32" s="851"/>
      <c r="AS32" s="851"/>
      <c r="AT32" s="851"/>
      <c r="AU32" s="851" t="s">
        <v>473</v>
      </c>
      <c r="AV32" s="851"/>
      <c r="AW32" s="851"/>
      <c r="AX32" s="851"/>
      <c r="AY32" s="851"/>
      <c r="AZ32" s="851" t="s">
        <v>473</v>
      </c>
      <c r="BA32" s="851"/>
      <c r="BB32" s="851"/>
      <c r="BC32" s="851"/>
      <c r="BD32" s="851"/>
      <c r="BE32" s="848" t="s">
        <v>381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387</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2721</v>
      </c>
      <c r="R68" s="886"/>
      <c r="S68" s="886"/>
      <c r="T68" s="886"/>
      <c r="U68" s="886"/>
      <c r="V68" s="886">
        <v>2665</v>
      </c>
      <c r="W68" s="886"/>
      <c r="X68" s="886"/>
      <c r="Y68" s="886"/>
      <c r="Z68" s="886"/>
      <c r="AA68" s="886">
        <v>56</v>
      </c>
      <c r="AB68" s="886"/>
      <c r="AC68" s="886"/>
      <c r="AD68" s="886"/>
      <c r="AE68" s="886"/>
      <c r="AF68" s="886">
        <v>238</v>
      </c>
      <c r="AG68" s="886"/>
      <c r="AH68" s="886"/>
      <c r="AI68" s="886"/>
      <c r="AJ68" s="886"/>
      <c r="AK68" s="886">
        <v>15</v>
      </c>
      <c r="AL68" s="886"/>
      <c r="AM68" s="886"/>
      <c r="AN68" s="886"/>
      <c r="AO68" s="886"/>
      <c r="AP68" s="886">
        <v>802</v>
      </c>
      <c r="AQ68" s="886"/>
      <c r="AR68" s="886"/>
      <c r="AS68" s="886"/>
      <c r="AT68" s="886"/>
      <c r="AU68" s="886">
        <v>67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1730</v>
      </c>
      <c r="R69" s="851"/>
      <c r="S69" s="851"/>
      <c r="T69" s="851"/>
      <c r="U69" s="851"/>
      <c r="V69" s="851">
        <v>1716</v>
      </c>
      <c r="W69" s="851"/>
      <c r="X69" s="851"/>
      <c r="Y69" s="851"/>
      <c r="Z69" s="851"/>
      <c r="AA69" s="851">
        <v>14</v>
      </c>
      <c r="AB69" s="851"/>
      <c r="AC69" s="851"/>
      <c r="AD69" s="851"/>
      <c r="AE69" s="851"/>
      <c r="AF69" s="851">
        <v>9</v>
      </c>
      <c r="AG69" s="851"/>
      <c r="AH69" s="851"/>
      <c r="AI69" s="851"/>
      <c r="AJ69" s="851"/>
      <c r="AK69" s="851" t="s">
        <v>473</v>
      </c>
      <c r="AL69" s="851"/>
      <c r="AM69" s="851"/>
      <c r="AN69" s="851"/>
      <c r="AO69" s="851"/>
      <c r="AP69" s="851">
        <v>164</v>
      </c>
      <c r="AQ69" s="851"/>
      <c r="AR69" s="851"/>
      <c r="AS69" s="851"/>
      <c r="AT69" s="851"/>
      <c r="AU69" s="851">
        <v>13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1054</v>
      </c>
      <c r="R70" s="851"/>
      <c r="S70" s="851"/>
      <c r="T70" s="851"/>
      <c r="U70" s="851"/>
      <c r="V70" s="851">
        <v>731</v>
      </c>
      <c r="W70" s="851"/>
      <c r="X70" s="851"/>
      <c r="Y70" s="851"/>
      <c r="Z70" s="851"/>
      <c r="AA70" s="851">
        <v>322</v>
      </c>
      <c r="AB70" s="851"/>
      <c r="AC70" s="851"/>
      <c r="AD70" s="851"/>
      <c r="AE70" s="851"/>
      <c r="AF70" s="851">
        <v>1769</v>
      </c>
      <c r="AG70" s="851"/>
      <c r="AH70" s="851"/>
      <c r="AI70" s="851"/>
      <c r="AJ70" s="851"/>
      <c r="AK70" s="851">
        <v>4</v>
      </c>
      <c r="AL70" s="851"/>
      <c r="AM70" s="851"/>
      <c r="AN70" s="851"/>
      <c r="AO70" s="851"/>
      <c r="AP70" s="851">
        <v>938</v>
      </c>
      <c r="AQ70" s="851"/>
      <c r="AR70" s="851"/>
      <c r="AS70" s="851"/>
      <c r="AT70" s="851"/>
      <c r="AU70" s="851">
        <v>10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2125</v>
      </c>
      <c r="R71" s="851"/>
      <c r="S71" s="851"/>
      <c r="T71" s="851"/>
      <c r="U71" s="851"/>
      <c r="V71" s="851">
        <v>2067</v>
      </c>
      <c r="W71" s="851"/>
      <c r="X71" s="851"/>
      <c r="Y71" s="851"/>
      <c r="Z71" s="851"/>
      <c r="AA71" s="851">
        <v>58</v>
      </c>
      <c r="AB71" s="851"/>
      <c r="AC71" s="851"/>
      <c r="AD71" s="851"/>
      <c r="AE71" s="851"/>
      <c r="AF71" s="851">
        <v>58</v>
      </c>
      <c r="AG71" s="851"/>
      <c r="AH71" s="851"/>
      <c r="AI71" s="851"/>
      <c r="AJ71" s="851"/>
      <c r="AK71" s="851">
        <v>125</v>
      </c>
      <c r="AL71" s="851"/>
      <c r="AM71" s="851"/>
      <c r="AN71" s="851"/>
      <c r="AO71" s="851"/>
      <c r="AP71" s="851" t="s">
        <v>529</v>
      </c>
      <c r="AQ71" s="851"/>
      <c r="AR71" s="851"/>
      <c r="AS71" s="851"/>
      <c r="AT71" s="851"/>
      <c r="AU71" s="851" t="s">
        <v>529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273707</v>
      </c>
      <c r="R72" s="851"/>
      <c r="S72" s="851"/>
      <c r="T72" s="851"/>
      <c r="U72" s="851"/>
      <c r="V72" s="851">
        <v>260942</v>
      </c>
      <c r="W72" s="851"/>
      <c r="X72" s="851"/>
      <c r="Y72" s="851"/>
      <c r="Z72" s="851"/>
      <c r="AA72" s="851">
        <v>12765</v>
      </c>
      <c r="AB72" s="851"/>
      <c r="AC72" s="851"/>
      <c r="AD72" s="851"/>
      <c r="AE72" s="851"/>
      <c r="AF72" s="851">
        <v>12765</v>
      </c>
      <c r="AG72" s="851"/>
      <c r="AH72" s="851"/>
      <c r="AI72" s="851"/>
      <c r="AJ72" s="851"/>
      <c r="AK72" s="851">
        <v>1788</v>
      </c>
      <c r="AL72" s="851"/>
      <c r="AM72" s="851"/>
      <c r="AN72" s="851"/>
      <c r="AO72" s="851"/>
      <c r="AP72" s="851" t="s">
        <v>529</v>
      </c>
      <c r="AQ72" s="851"/>
      <c r="AR72" s="851"/>
      <c r="AS72" s="851"/>
      <c r="AT72" s="851"/>
      <c r="AU72" s="851" t="s">
        <v>529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532</v>
      </c>
      <c r="C73" s="894"/>
      <c r="D73" s="894"/>
      <c r="E73" s="894"/>
      <c r="F73" s="894"/>
      <c r="G73" s="894"/>
      <c r="H73" s="894"/>
      <c r="I73" s="894"/>
      <c r="J73" s="894"/>
      <c r="K73" s="894"/>
      <c r="L73" s="894"/>
      <c r="M73" s="894"/>
      <c r="N73" s="894"/>
      <c r="O73" s="894"/>
      <c r="P73" s="895"/>
      <c r="Q73" s="896">
        <v>1947</v>
      </c>
      <c r="R73" s="851"/>
      <c r="S73" s="851"/>
      <c r="T73" s="851"/>
      <c r="U73" s="851"/>
      <c r="V73" s="851">
        <v>1924</v>
      </c>
      <c r="W73" s="851"/>
      <c r="X73" s="851"/>
      <c r="Y73" s="851"/>
      <c r="Z73" s="851"/>
      <c r="AA73" s="851">
        <v>23</v>
      </c>
      <c r="AB73" s="851"/>
      <c r="AC73" s="851"/>
      <c r="AD73" s="851"/>
      <c r="AE73" s="851"/>
      <c r="AF73" s="851">
        <v>23</v>
      </c>
      <c r="AG73" s="851"/>
      <c r="AH73" s="851"/>
      <c r="AI73" s="851"/>
      <c r="AJ73" s="851"/>
      <c r="AK73" s="851" t="s">
        <v>473</v>
      </c>
      <c r="AL73" s="851"/>
      <c r="AM73" s="851"/>
      <c r="AN73" s="851"/>
      <c r="AO73" s="851"/>
      <c r="AP73" s="851">
        <v>2</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539</v>
      </c>
      <c r="C74" s="894"/>
      <c r="D74" s="894"/>
      <c r="E74" s="894"/>
      <c r="F74" s="894"/>
      <c r="G74" s="894"/>
      <c r="H74" s="894"/>
      <c r="I74" s="894"/>
      <c r="J74" s="894"/>
      <c r="K74" s="894"/>
      <c r="L74" s="894"/>
      <c r="M74" s="894"/>
      <c r="N74" s="894"/>
      <c r="O74" s="894"/>
      <c r="P74" s="895"/>
      <c r="Q74" s="896">
        <v>11773</v>
      </c>
      <c r="R74" s="851"/>
      <c r="S74" s="851"/>
      <c r="T74" s="851"/>
      <c r="U74" s="851"/>
      <c r="V74" s="851">
        <v>11768</v>
      </c>
      <c r="W74" s="851"/>
      <c r="X74" s="851"/>
      <c r="Y74" s="851"/>
      <c r="Z74" s="851"/>
      <c r="AA74" s="851">
        <v>5</v>
      </c>
      <c r="AB74" s="851"/>
      <c r="AC74" s="851"/>
      <c r="AD74" s="851"/>
      <c r="AE74" s="851"/>
      <c r="AF74" s="851">
        <v>1811</v>
      </c>
      <c r="AG74" s="851"/>
      <c r="AH74" s="851"/>
      <c r="AI74" s="851"/>
      <c r="AJ74" s="851"/>
      <c r="AK74" s="851">
        <v>1530</v>
      </c>
      <c r="AL74" s="851"/>
      <c r="AM74" s="851"/>
      <c r="AN74" s="851"/>
      <c r="AO74" s="851"/>
      <c r="AP74" s="851">
        <v>11296</v>
      </c>
      <c r="AQ74" s="851"/>
      <c r="AR74" s="851"/>
      <c r="AS74" s="851"/>
      <c r="AT74" s="851"/>
      <c r="AU74" s="851">
        <v>468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540</v>
      </c>
      <c r="C75" s="894"/>
      <c r="D75" s="894"/>
      <c r="E75" s="894"/>
      <c r="F75" s="894"/>
      <c r="G75" s="894"/>
      <c r="H75" s="894"/>
      <c r="I75" s="894"/>
      <c r="J75" s="894"/>
      <c r="K75" s="894"/>
      <c r="L75" s="894"/>
      <c r="M75" s="894"/>
      <c r="N75" s="894"/>
      <c r="O75" s="894"/>
      <c r="P75" s="895"/>
      <c r="Q75" s="899">
        <v>215</v>
      </c>
      <c r="R75" s="900"/>
      <c r="S75" s="900"/>
      <c r="T75" s="900"/>
      <c r="U75" s="850"/>
      <c r="V75" s="901">
        <v>198</v>
      </c>
      <c r="W75" s="900"/>
      <c r="X75" s="900"/>
      <c r="Y75" s="900"/>
      <c r="Z75" s="850"/>
      <c r="AA75" s="901">
        <v>17</v>
      </c>
      <c r="AB75" s="900"/>
      <c r="AC75" s="900"/>
      <c r="AD75" s="900"/>
      <c r="AE75" s="850"/>
      <c r="AF75" s="901">
        <v>17</v>
      </c>
      <c r="AG75" s="900"/>
      <c r="AH75" s="900"/>
      <c r="AI75" s="900"/>
      <c r="AJ75" s="850"/>
      <c r="AK75" s="901" t="s">
        <v>473</v>
      </c>
      <c r="AL75" s="900"/>
      <c r="AM75" s="900"/>
      <c r="AN75" s="900"/>
      <c r="AO75" s="850"/>
      <c r="AP75" s="851" t="s">
        <v>529</v>
      </c>
      <c r="AQ75" s="851"/>
      <c r="AR75" s="851"/>
      <c r="AS75" s="851"/>
      <c r="AT75" s="851"/>
      <c r="AU75" s="851" t="s">
        <v>529</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533</v>
      </c>
      <c r="C76" s="894"/>
      <c r="D76" s="894"/>
      <c r="E76" s="894"/>
      <c r="F76" s="894"/>
      <c r="G76" s="894"/>
      <c r="H76" s="894"/>
      <c r="I76" s="894"/>
      <c r="J76" s="894"/>
      <c r="K76" s="894"/>
      <c r="L76" s="894"/>
      <c r="M76" s="894"/>
      <c r="N76" s="894"/>
      <c r="O76" s="894"/>
      <c r="P76" s="895"/>
      <c r="Q76" s="899">
        <v>6977</v>
      </c>
      <c r="R76" s="900"/>
      <c r="S76" s="900"/>
      <c r="T76" s="900"/>
      <c r="U76" s="850"/>
      <c r="V76" s="901">
        <v>6240</v>
      </c>
      <c r="W76" s="900"/>
      <c r="X76" s="900"/>
      <c r="Y76" s="900"/>
      <c r="Z76" s="850"/>
      <c r="AA76" s="901">
        <v>737</v>
      </c>
      <c r="AB76" s="900"/>
      <c r="AC76" s="900"/>
      <c r="AD76" s="900"/>
      <c r="AE76" s="850"/>
      <c r="AF76" s="901">
        <v>737</v>
      </c>
      <c r="AG76" s="900"/>
      <c r="AH76" s="900"/>
      <c r="AI76" s="900"/>
      <c r="AJ76" s="850"/>
      <c r="AK76" s="901">
        <v>630</v>
      </c>
      <c r="AL76" s="900"/>
      <c r="AM76" s="900"/>
      <c r="AN76" s="900"/>
      <c r="AO76" s="850"/>
      <c r="AP76" s="851" t="s">
        <v>529</v>
      </c>
      <c r="AQ76" s="851"/>
      <c r="AR76" s="851"/>
      <c r="AS76" s="851"/>
      <c r="AT76" s="851"/>
      <c r="AU76" s="851" t="s">
        <v>529</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541</v>
      </c>
      <c r="C77" s="894"/>
      <c r="D77" s="894"/>
      <c r="E77" s="894"/>
      <c r="F77" s="894"/>
      <c r="G77" s="894"/>
      <c r="H77" s="894"/>
      <c r="I77" s="894"/>
      <c r="J77" s="894"/>
      <c r="K77" s="894"/>
      <c r="L77" s="894"/>
      <c r="M77" s="894"/>
      <c r="N77" s="894"/>
      <c r="O77" s="894"/>
      <c r="P77" s="895"/>
      <c r="Q77" s="899">
        <v>15</v>
      </c>
      <c r="R77" s="900"/>
      <c r="S77" s="900"/>
      <c r="T77" s="900"/>
      <c r="U77" s="850"/>
      <c r="V77" s="901">
        <v>13</v>
      </c>
      <c r="W77" s="900"/>
      <c r="X77" s="900"/>
      <c r="Y77" s="900"/>
      <c r="Z77" s="850"/>
      <c r="AA77" s="901">
        <v>2</v>
      </c>
      <c r="AB77" s="900"/>
      <c r="AC77" s="900"/>
      <c r="AD77" s="900"/>
      <c r="AE77" s="850"/>
      <c r="AF77" s="901">
        <v>2</v>
      </c>
      <c r="AG77" s="900"/>
      <c r="AH77" s="900"/>
      <c r="AI77" s="900"/>
      <c r="AJ77" s="850"/>
      <c r="AK77" s="901">
        <v>9</v>
      </c>
      <c r="AL77" s="900"/>
      <c r="AM77" s="900"/>
      <c r="AN77" s="900"/>
      <c r="AO77" s="850"/>
      <c r="AP77" s="851" t="s">
        <v>529</v>
      </c>
      <c r="AQ77" s="851"/>
      <c r="AR77" s="851"/>
      <c r="AS77" s="851"/>
      <c r="AT77" s="851"/>
      <c r="AU77" s="851" t="s">
        <v>529</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542</v>
      </c>
      <c r="C78" s="894"/>
      <c r="D78" s="894"/>
      <c r="E78" s="894"/>
      <c r="F78" s="894"/>
      <c r="G78" s="894"/>
      <c r="H78" s="894"/>
      <c r="I78" s="894"/>
      <c r="J78" s="894"/>
      <c r="K78" s="894"/>
      <c r="L78" s="894"/>
      <c r="M78" s="894"/>
      <c r="N78" s="894"/>
      <c r="O78" s="894"/>
      <c r="P78" s="895"/>
      <c r="Q78" s="896">
        <v>455</v>
      </c>
      <c r="R78" s="851"/>
      <c r="S78" s="851"/>
      <c r="T78" s="851"/>
      <c r="U78" s="851"/>
      <c r="V78" s="851">
        <v>429</v>
      </c>
      <c r="W78" s="851"/>
      <c r="X78" s="851"/>
      <c r="Y78" s="851"/>
      <c r="Z78" s="851"/>
      <c r="AA78" s="851">
        <v>26</v>
      </c>
      <c r="AB78" s="851"/>
      <c r="AC78" s="851"/>
      <c r="AD78" s="851"/>
      <c r="AE78" s="851"/>
      <c r="AF78" s="851">
        <v>26</v>
      </c>
      <c r="AG78" s="851"/>
      <c r="AH78" s="851"/>
      <c r="AI78" s="851"/>
      <c r="AJ78" s="851"/>
      <c r="AK78" s="851" t="s">
        <v>473</v>
      </c>
      <c r="AL78" s="851"/>
      <c r="AM78" s="851"/>
      <c r="AN78" s="851"/>
      <c r="AO78" s="851"/>
      <c r="AP78" s="851" t="s">
        <v>529</v>
      </c>
      <c r="AQ78" s="851"/>
      <c r="AR78" s="851"/>
      <c r="AS78" s="851"/>
      <c r="AT78" s="851"/>
      <c r="AU78" s="851" t="s">
        <v>529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543</v>
      </c>
      <c r="C79" s="894"/>
      <c r="D79" s="894"/>
      <c r="E79" s="894"/>
      <c r="F79" s="894"/>
      <c r="G79" s="894"/>
      <c r="H79" s="894"/>
      <c r="I79" s="894"/>
      <c r="J79" s="894"/>
      <c r="K79" s="894"/>
      <c r="L79" s="894"/>
      <c r="M79" s="894"/>
      <c r="N79" s="894"/>
      <c r="O79" s="894"/>
      <c r="P79" s="895"/>
      <c r="Q79" s="896">
        <v>45</v>
      </c>
      <c r="R79" s="851"/>
      <c r="S79" s="851"/>
      <c r="T79" s="851"/>
      <c r="U79" s="851"/>
      <c r="V79" s="851">
        <v>34</v>
      </c>
      <c r="W79" s="851"/>
      <c r="X79" s="851"/>
      <c r="Y79" s="851"/>
      <c r="Z79" s="851"/>
      <c r="AA79" s="851">
        <v>11</v>
      </c>
      <c r="AB79" s="851"/>
      <c r="AC79" s="851"/>
      <c r="AD79" s="851"/>
      <c r="AE79" s="851"/>
      <c r="AF79" s="851">
        <v>5</v>
      </c>
      <c r="AG79" s="851"/>
      <c r="AH79" s="851"/>
      <c r="AI79" s="851"/>
      <c r="AJ79" s="851"/>
      <c r="AK79" s="851" t="s">
        <v>473</v>
      </c>
      <c r="AL79" s="851"/>
      <c r="AM79" s="851"/>
      <c r="AN79" s="851"/>
      <c r="AO79" s="851"/>
      <c r="AP79" s="851" t="s">
        <v>529</v>
      </c>
      <c r="AQ79" s="851"/>
      <c r="AR79" s="851"/>
      <c r="AS79" s="851"/>
      <c r="AT79" s="851"/>
      <c r="AU79" s="851" t="s">
        <v>529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544</v>
      </c>
      <c r="C80" s="894"/>
      <c r="D80" s="894"/>
      <c r="E80" s="894"/>
      <c r="F80" s="894"/>
      <c r="G80" s="894"/>
      <c r="H80" s="894"/>
      <c r="I80" s="894"/>
      <c r="J80" s="894"/>
      <c r="K80" s="894"/>
      <c r="L80" s="894"/>
      <c r="M80" s="894"/>
      <c r="N80" s="894"/>
      <c r="O80" s="894"/>
      <c r="P80" s="895"/>
      <c r="Q80" s="896">
        <v>193</v>
      </c>
      <c r="R80" s="851"/>
      <c r="S80" s="851"/>
      <c r="T80" s="851"/>
      <c r="U80" s="851"/>
      <c r="V80" s="851">
        <v>181</v>
      </c>
      <c r="W80" s="851"/>
      <c r="X80" s="851"/>
      <c r="Y80" s="851"/>
      <c r="Z80" s="851"/>
      <c r="AA80" s="851">
        <v>12</v>
      </c>
      <c r="AB80" s="851"/>
      <c r="AC80" s="851"/>
      <c r="AD80" s="851"/>
      <c r="AE80" s="851"/>
      <c r="AF80" s="851">
        <v>12</v>
      </c>
      <c r="AG80" s="851"/>
      <c r="AH80" s="851"/>
      <c r="AI80" s="851"/>
      <c r="AJ80" s="851"/>
      <c r="AK80" s="851" t="s">
        <v>473</v>
      </c>
      <c r="AL80" s="851"/>
      <c r="AM80" s="851"/>
      <c r="AN80" s="851"/>
      <c r="AO80" s="851"/>
      <c r="AP80" s="851" t="s">
        <v>529</v>
      </c>
      <c r="AQ80" s="851"/>
      <c r="AR80" s="851"/>
      <c r="AS80" s="851"/>
      <c r="AT80" s="851"/>
      <c r="AU80" s="851" t="s">
        <v>529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285</v>
      </c>
      <c r="AG109" s="915"/>
      <c r="AH109" s="915"/>
      <c r="AI109" s="915"/>
      <c r="AJ109" s="916"/>
      <c r="AK109" s="914" t="s">
        <v>284</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285</v>
      </c>
      <c r="BW109" s="915"/>
      <c r="BX109" s="915"/>
      <c r="BY109" s="915"/>
      <c r="BZ109" s="916"/>
      <c r="CA109" s="914" t="s">
        <v>284</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285</v>
      </c>
      <c r="DM109" s="915"/>
      <c r="DN109" s="915"/>
      <c r="DO109" s="915"/>
      <c r="DP109" s="916"/>
      <c r="DQ109" s="914" t="s">
        <v>284</v>
      </c>
      <c r="DR109" s="915"/>
      <c r="DS109" s="915"/>
      <c r="DT109" s="915"/>
      <c r="DU109" s="916"/>
      <c r="DV109" s="914" t="s">
        <v>398</v>
      </c>
      <c r="DW109" s="915"/>
      <c r="DX109" s="915"/>
      <c r="DY109" s="915"/>
      <c r="DZ109" s="917"/>
    </row>
    <row r="110" spans="1:131" s="199"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405761</v>
      </c>
      <c r="AB110" s="922"/>
      <c r="AC110" s="922"/>
      <c r="AD110" s="922"/>
      <c r="AE110" s="923"/>
      <c r="AF110" s="924">
        <v>398916</v>
      </c>
      <c r="AG110" s="922"/>
      <c r="AH110" s="922"/>
      <c r="AI110" s="922"/>
      <c r="AJ110" s="923"/>
      <c r="AK110" s="924">
        <v>394257</v>
      </c>
      <c r="AL110" s="922"/>
      <c r="AM110" s="922"/>
      <c r="AN110" s="922"/>
      <c r="AO110" s="923"/>
      <c r="AP110" s="925">
        <v>11.5</v>
      </c>
      <c r="AQ110" s="926"/>
      <c r="AR110" s="926"/>
      <c r="AS110" s="926"/>
      <c r="AT110" s="927"/>
      <c r="AU110" s="928" t="s">
        <v>61</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4459637</v>
      </c>
      <c r="BR110" s="957"/>
      <c r="BS110" s="957"/>
      <c r="BT110" s="957"/>
      <c r="BU110" s="957"/>
      <c r="BV110" s="957">
        <v>4694720</v>
      </c>
      <c r="BW110" s="957"/>
      <c r="BX110" s="957"/>
      <c r="BY110" s="957"/>
      <c r="BZ110" s="957"/>
      <c r="CA110" s="957">
        <v>4843867</v>
      </c>
      <c r="CB110" s="957"/>
      <c r="CC110" s="957"/>
      <c r="CD110" s="957"/>
      <c r="CE110" s="957"/>
      <c r="CF110" s="971">
        <v>141.4</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v>23431</v>
      </c>
      <c r="BR111" s="950"/>
      <c r="BS111" s="950"/>
      <c r="BT111" s="950"/>
      <c r="BU111" s="950"/>
      <c r="BV111" s="950">
        <v>17254</v>
      </c>
      <c r="BW111" s="950"/>
      <c r="BX111" s="950"/>
      <c r="BY111" s="950"/>
      <c r="BZ111" s="950"/>
      <c r="CA111" s="950">
        <v>12870</v>
      </c>
      <c r="CB111" s="950"/>
      <c r="CC111" s="950"/>
      <c r="CD111" s="950"/>
      <c r="CE111" s="950"/>
      <c r="CF111" s="944">
        <v>0.4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3674422</v>
      </c>
      <c r="BR112" s="950"/>
      <c r="BS112" s="950"/>
      <c r="BT112" s="950"/>
      <c r="BU112" s="950"/>
      <c r="BV112" s="950">
        <v>3457425</v>
      </c>
      <c r="BW112" s="950"/>
      <c r="BX112" s="950"/>
      <c r="BY112" s="950"/>
      <c r="BZ112" s="950"/>
      <c r="CA112" s="950">
        <v>3272157</v>
      </c>
      <c r="CB112" s="950"/>
      <c r="CC112" s="950"/>
      <c r="CD112" s="950"/>
      <c r="CE112" s="950"/>
      <c r="CF112" s="944">
        <v>95.5</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275037</v>
      </c>
      <c r="AB113" s="964"/>
      <c r="AC113" s="964"/>
      <c r="AD113" s="964"/>
      <c r="AE113" s="965"/>
      <c r="AF113" s="966">
        <v>278648</v>
      </c>
      <c r="AG113" s="964"/>
      <c r="AH113" s="964"/>
      <c r="AI113" s="964"/>
      <c r="AJ113" s="965"/>
      <c r="AK113" s="966">
        <v>283594</v>
      </c>
      <c r="AL113" s="964"/>
      <c r="AM113" s="964"/>
      <c r="AN113" s="964"/>
      <c r="AO113" s="965"/>
      <c r="AP113" s="967">
        <v>8.3000000000000007</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491603</v>
      </c>
      <c r="BR113" s="950"/>
      <c r="BS113" s="950"/>
      <c r="BT113" s="950"/>
      <c r="BU113" s="950"/>
      <c r="BV113" s="950">
        <v>471904</v>
      </c>
      <c r="BW113" s="950"/>
      <c r="BX113" s="950"/>
      <c r="BY113" s="950"/>
      <c r="BZ113" s="950"/>
      <c r="CA113" s="950">
        <v>558413</v>
      </c>
      <c r="CB113" s="950"/>
      <c r="CC113" s="950"/>
      <c r="CD113" s="950"/>
      <c r="CE113" s="950"/>
      <c r="CF113" s="944">
        <v>16.3</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96909</v>
      </c>
      <c r="AB114" s="989"/>
      <c r="AC114" s="989"/>
      <c r="AD114" s="989"/>
      <c r="AE114" s="990"/>
      <c r="AF114" s="991">
        <v>100413</v>
      </c>
      <c r="AG114" s="989"/>
      <c r="AH114" s="989"/>
      <c r="AI114" s="989"/>
      <c r="AJ114" s="990"/>
      <c r="AK114" s="991">
        <v>97155</v>
      </c>
      <c r="AL114" s="989"/>
      <c r="AM114" s="989"/>
      <c r="AN114" s="989"/>
      <c r="AO114" s="990"/>
      <c r="AP114" s="992">
        <v>2.8</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805379</v>
      </c>
      <c r="BR114" s="950"/>
      <c r="BS114" s="950"/>
      <c r="BT114" s="950"/>
      <c r="BU114" s="950"/>
      <c r="BV114" s="950">
        <v>769946</v>
      </c>
      <c r="BW114" s="950"/>
      <c r="BX114" s="950"/>
      <c r="BY114" s="950"/>
      <c r="BZ114" s="950"/>
      <c r="CA114" s="950">
        <v>793502</v>
      </c>
      <c r="CB114" s="950"/>
      <c r="CC114" s="950"/>
      <c r="CD114" s="950"/>
      <c r="CE114" s="950"/>
      <c r="CF114" s="944">
        <v>23.2</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14303</v>
      </c>
      <c r="AB115" s="964"/>
      <c r="AC115" s="964"/>
      <c r="AD115" s="964"/>
      <c r="AE115" s="965"/>
      <c r="AF115" s="966">
        <v>6176</v>
      </c>
      <c r="AG115" s="964"/>
      <c r="AH115" s="964"/>
      <c r="AI115" s="964"/>
      <c r="AJ115" s="965"/>
      <c r="AK115" s="966">
        <v>4385</v>
      </c>
      <c r="AL115" s="964"/>
      <c r="AM115" s="964"/>
      <c r="AN115" s="964"/>
      <c r="AO115" s="965"/>
      <c r="AP115" s="967">
        <v>0.1</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126198</v>
      </c>
      <c r="BR115" s="950"/>
      <c r="BS115" s="950"/>
      <c r="BT115" s="950"/>
      <c r="BU115" s="950"/>
      <c r="BV115" s="950">
        <v>121231</v>
      </c>
      <c r="BW115" s="950"/>
      <c r="BX115" s="950"/>
      <c r="BY115" s="950"/>
      <c r="BZ115" s="950"/>
      <c r="CA115" s="950">
        <v>295626</v>
      </c>
      <c r="CB115" s="950"/>
      <c r="CC115" s="950"/>
      <c r="CD115" s="950"/>
      <c r="CE115" s="950"/>
      <c r="CF115" s="944">
        <v>8.6</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23431</v>
      </c>
      <c r="DH116" s="989"/>
      <c r="DI116" s="989"/>
      <c r="DJ116" s="989"/>
      <c r="DK116" s="990"/>
      <c r="DL116" s="991">
        <v>17254</v>
      </c>
      <c r="DM116" s="989"/>
      <c r="DN116" s="989"/>
      <c r="DO116" s="989"/>
      <c r="DP116" s="990"/>
      <c r="DQ116" s="991">
        <v>12870</v>
      </c>
      <c r="DR116" s="989"/>
      <c r="DS116" s="989"/>
      <c r="DT116" s="989"/>
      <c r="DU116" s="990"/>
      <c r="DV116" s="992">
        <v>0.4</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792010</v>
      </c>
      <c r="AB117" s="1007"/>
      <c r="AC117" s="1007"/>
      <c r="AD117" s="1007"/>
      <c r="AE117" s="1008"/>
      <c r="AF117" s="1009">
        <v>784153</v>
      </c>
      <c r="AG117" s="1007"/>
      <c r="AH117" s="1007"/>
      <c r="AI117" s="1007"/>
      <c r="AJ117" s="1008"/>
      <c r="AK117" s="1009">
        <v>779391</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285</v>
      </c>
      <c r="AG118" s="915"/>
      <c r="AH118" s="915"/>
      <c r="AI118" s="915"/>
      <c r="AJ118" s="916"/>
      <c r="AK118" s="914" t="s">
        <v>284</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428</v>
      </c>
      <c r="BP119" s="1036"/>
      <c r="BQ119" s="1027">
        <v>9580670</v>
      </c>
      <c r="BR119" s="1028"/>
      <c r="BS119" s="1028"/>
      <c r="BT119" s="1028"/>
      <c r="BU119" s="1028"/>
      <c r="BV119" s="1028">
        <v>9532480</v>
      </c>
      <c r="BW119" s="1028"/>
      <c r="BX119" s="1028"/>
      <c r="BY119" s="1028"/>
      <c r="BZ119" s="1028"/>
      <c r="CA119" s="1028">
        <v>9776435</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3022654</v>
      </c>
      <c r="BR120" s="957"/>
      <c r="BS120" s="957"/>
      <c r="BT120" s="957"/>
      <c r="BU120" s="957"/>
      <c r="BV120" s="957">
        <v>3085849</v>
      </c>
      <c r="BW120" s="957"/>
      <c r="BX120" s="957"/>
      <c r="BY120" s="957"/>
      <c r="BZ120" s="957"/>
      <c r="CA120" s="957">
        <v>2918273</v>
      </c>
      <c r="CB120" s="957"/>
      <c r="CC120" s="957"/>
      <c r="CD120" s="957"/>
      <c r="CE120" s="957"/>
      <c r="CF120" s="971">
        <v>85.2</v>
      </c>
      <c r="CG120" s="972"/>
      <c r="CH120" s="972"/>
      <c r="CI120" s="972"/>
      <c r="CJ120" s="972"/>
      <c r="CK120" s="1037" t="s">
        <v>432</v>
      </c>
      <c r="CL120" s="1038"/>
      <c r="CM120" s="1038"/>
      <c r="CN120" s="1038"/>
      <c r="CO120" s="1039"/>
      <c r="CP120" s="1045" t="s">
        <v>380</v>
      </c>
      <c r="CQ120" s="1046"/>
      <c r="CR120" s="1046"/>
      <c r="CS120" s="1046"/>
      <c r="CT120" s="1046"/>
      <c r="CU120" s="1046"/>
      <c r="CV120" s="1046"/>
      <c r="CW120" s="1046"/>
      <c r="CX120" s="1046"/>
      <c r="CY120" s="1046"/>
      <c r="CZ120" s="1046"/>
      <c r="DA120" s="1046"/>
      <c r="DB120" s="1046"/>
      <c r="DC120" s="1046"/>
      <c r="DD120" s="1046"/>
      <c r="DE120" s="1046"/>
      <c r="DF120" s="1047"/>
      <c r="DG120" s="956">
        <v>3674422</v>
      </c>
      <c r="DH120" s="957"/>
      <c r="DI120" s="957"/>
      <c r="DJ120" s="957"/>
      <c r="DK120" s="957"/>
      <c r="DL120" s="957">
        <v>3457425</v>
      </c>
      <c r="DM120" s="957"/>
      <c r="DN120" s="957"/>
      <c r="DO120" s="957"/>
      <c r="DP120" s="957"/>
      <c r="DQ120" s="957">
        <v>3272157</v>
      </c>
      <c r="DR120" s="957"/>
      <c r="DS120" s="957"/>
      <c r="DT120" s="957"/>
      <c r="DU120" s="957"/>
      <c r="DV120" s="958">
        <v>95.5</v>
      </c>
      <c r="DW120" s="958"/>
      <c r="DX120" s="958"/>
      <c r="DY120" s="958"/>
      <c r="DZ120" s="959"/>
    </row>
    <row r="121" spans="1:130" s="199" customFormat="1" ht="26.25" customHeight="1" x14ac:dyDescent="0.15">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378</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6704</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435</v>
      </c>
      <c r="BA122" s="995"/>
      <c r="BB122" s="995"/>
      <c r="BC122" s="995"/>
      <c r="BD122" s="995"/>
      <c r="BE122" s="995"/>
      <c r="BF122" s="995"/>
      <c r="BG122" s="995"/>
      <c r="BH122" s="995"/>
      <c r="BI122" s="995"/>
      <c r="BJ122" s="995"/>
      <c r="BK122" s="995"/>
      <c r="BL122" s="995"/>
      <c r="BM122" s="995"/>
      <c r="BN122" s="995"/>
      <c r="BO122" s="995"/>
      <c r="BP122" s="996"/>
      <c r="BQ122" s="1027">
        <v>7182338</v>
      </c>
      <c r="BR122" s="1028"/>
      <c r="BS122" s="1028"/>
      <c r="BT122" s="1028"/>
      <c r="BU122" s="1028"/>
      <c r="BV122" s="1028">
        <v>6988830</v>
      </c>
      <c r="BW122" s="1028"/>
      <c r="BX122" s="1028"/>
      <c r="BY122" s="1028"/>
      <c r="BZ122" s="1028"/>
      <c r="CA122" s="1028">
        <v>6928399</v>
      </c>
      <c r="CB122" s="1028"/>
      <c r="CC122" s="1028"/>
      <c r="CD122" s="1028"/>
      <c r="CE122" s="1028"/>
      <c r="CF122" s="1048">
        <v>202.2</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7599</v>
      </c>
      <c r="AB123" s="989"/>
      <c r="AC123" s="989"/>
      <c r="AD123" s="989"/>
      <c r="AE123" s="990"/>
      <c r="AF123" s="991">
        <v>6176</v>
      </c>
      <c r="AG123" s="989"/>
      <c r="AH123" s="989"/>
      <c r="AI123" s="989"/>
      <c r="AJ123" s="990"/>
      <c r="AK123" s="991">
        <v>4385</v>
      </c>
      <c r="AL123" s="989"/>
      <c r="AM123" s="989"/>
      <c r="AN123" s="989"/>
      <c r="AO123" s="990"/>
      <c r="AP123" s="992">
        <v>0.1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436</v>
      </c>
      <c r="BP123" s="1036"/>
      <c r="BQ123" s="1095">
        <v>10204992</v>
      </c>
      <c r="BR123" s="1096"/>
      <c r="BS123" s="1096"/>
      <c r="BT123" s="1096"/>
      <c r="BU123" s="1096"/>
      <c r="BV123" s="1096">
        <v>10074679</v>
      </c>
      <c r="BW123" s="1096"/>
      <c r="BX123" s="1096"/>
      <c r="BY123" s="1096"/>
      <c r="BZ123" s="1096"/>
      <c r="CA123" s="1096">
        <v>9846672</v>
      </c>
      <c r="CB123" s="1096"/>
      <c r="CC123" s="1096"/>
      <c r="CD123" s="1096"/>
      <c r="CE123" s="1096"/>
      <c r="CF123" s="1029"/>
      <c r="CG123" s="1030"/>
      <c r="CH123" s="1030"/>
      <c r="CI123" s="1030"/>
      <c r="CJ123" s="1031"/>
      <c r="CK123" s="1040"/>
      <c r="CL123" s="1041"/>
      <c r="CM123" s="1041"/>
      <c r="CN123" s="1041"/>
      <c r="CO123" s="1042"/>
      <c r="CP123" s="1050" t="s">
        <v>377</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439</v>
      </c>
      <c r="CL125" s="1038"/>
      <c r="CM125" s="1038"/>
      <c r="CN125" s="1038"/>
      <c r="CO125" s="1039"/>
      <c r="CP125" s="970" t="s">
        <v>440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441</v>
      </c>
      <c r="CQ126" s="980"/>
      <c r="CR126" s="980"/>
      <c r="CS126" s="980"/>
      <c r="CT126" s="980"/>
      <c r="CU126" s="980"/>
      <c r="CV126" s="980"/>
      <c r="CW126" s="980"/>
      <c r="CX126" s="980"/>
      <c r="CY126" s="980"/>
      <c r="CZ126" s="980"/>
      <c r="DA126" s="980"/>
      <c r="DB126" s="980"/>
      <c r="DC126" s="980"/>
      <c r="DD126" s="980"/>
      <c r="DE126" s="980"/>
      <c r="DF126" s="981"/>
      <c r="DG126" s="949">
        <v>126198</v>
      </c>
      <c r="DH126" s="950"/>
      <c r="DI126" s="950"/>
      <c r="DJ126" s="950"/>
      <c r="DK126" s="950"/>
      <c r="DL126" s="950">
        <v>121231</v>
      </c>
      <c r="DM126" s="950"/>
      <c r="DN126" s="950"/>
      <c r="DO126" s="950"/>
      <c r="DP126" s="950"/>
      <c r="DQ126" s="950">
        <v>295626</v>
      </c>
      <c r="DR126" s="950"/>
      <c r="DS126" s="950"/>
      <c r="DT126" s="950"/>
      <c r="DU126" s="950"/>
      <c r="DV126" s="951">
        <v>8.6</v>
      </c>
      <c r="DW126" s="951"/>
      <c r="DX126" s="951"/>
      <c r="DY126" s="951"/>
      <c r="DZ126" s="952"/>
    </row>
    <row r="127" spans="1:130" s="199" customFormat="1" ht="26.25" customHeight="1" x14ac:dyDescent="0.15">
      <c r="A127" s="1090"/>
      <c r="B127" s="978"/>
      <c r="C127" s="1032" t="s">
        <v>442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443</v>
      </c>
      <c r="AY127" s="1063"/>
      <c r="AZ127" s="1063"/>
      <c r="BA127" s="1063"/>
      <c r="BB127" s="1063"/>
      <c r="BC127" s="1063"/>
      <c r="BD127" s="1063"/>
      <c r="BE127" s="1064"/>
      <c r="BF127" s="1065" t="s">
        <v>444</v>
      </c>
      <c r="BG127" s="1063"/>
      <c r="BH127" s="1063"/>
      <c r="BI127" s="1063"/>
      <c r="BJ127" s="1063"/>
      <c r="BK127" s="1063"/>
      <c r="BL127" s="1064"/>
      <c r="BM127" s="1065" t="s">
        <v>445</v>
      </c>
      <c r="BN127" s="1063"/>
      <c r="BO127" s="1063"/>
      <c r="BP127" s="1063"/>
      <c r="BQ127" s="1063"/>
      <c r="BR127" s="1063"/>
      <c r="BS127" s="1064"/>
      <c r="BT127" s="1065" t="s">
        <v>446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449</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452</v>
      </c>
      <c r="X129" s="1104"/>
      <c r="Y129" s="1104"/>
      <c r="Z129" s="1105"/>
      <c r="AA129" s="988">
        <v>3850087</v>
      </c>
      <c r="AB129" s="989"/>
      <c r="AC129" s="989"/>
      <c r="AD129" s="989"/>
      <c r="AE129" s="990"/>
      <c r="AF129" s="991">
        <v>3968480</v>
      </c>
      <c r="AG129" s="989"/>
      <c r="AH129" s="989"/>
      <c r="AI129" s="989"/>
      <c r="AJ129" s="990"/>
      <c r="AK129" s="991">
        <v>4034573</v>
      </c>
      <c r="AL129" s="989"/>
      <c r="AM129" s="989"/>
      <c r="AN129" s="989"/>
      <c r="AO129" s="990"/>
      <c r="AP129" s="1106"/>
      <c r="AQ129" s="1107"/>
      <c r="AR129" s="1107"/>
      <c r="AS129" s="1107"/>
      <c r="AT129" s="1108"/>
      <c r="AU129" s="237"/>
      <c r="AV129" s="237"/>
      <c r="AW129" s="237"/>
      <c r="AX129" s="1097" t="s">
        <v>453</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455</v>
      </c>
      <c r="X130" s="1104"/>
      <c r="Y130" s="1104"/>
      <c r="Z130" s="1105"/>
      <c r="AA130" s="988">
        <v>610537</v>
      </c>
      <c r="AB130" s="989"/>
      <c r="AC130" s="989"/>
      <c r="AD130" s="989"/>
      <c r="AE130" s="990"/>
      <c r="AF130" s="991">
        <v>605242</v>
      </c>
      <c r="AG130" s="989"/>
      <c r="AH130" s="989"/>
      <c r="AI130" s="989"/>
      <c r="AJ130" s="990"/>
      <c r="AK130" s="991">
        <v>607969</v>
      </c>
      <c r="AL130" s="989"/>
      <c r="AM130" s="989"/>
      <c r="AN130" s="989"/>
      <c r="AO130" s="990"/>
      <c r="AP130" s="1106"/>
      <c r="AQ130" s="1107"/>
      <c r="AR130" s="1107"/>
      <c r="AS130" s="1107"/>
      <c r="AT130" s="1108"/>
      <c r="AU130" s="237"/>
      <c r="AV130" s="237"/>
      <c r="AW130" s="237"/>
      <c r="AX130" s="1097" t="s">
        <v>456</v>
      </c>
      <c r="AY130" s="980"/>
      <c r="AZ130" s="980"/>
      <c r="BA130" s="980"/>
      <c r="BB130" s="980"/>
      <c r="BC130" s="980"/>
      <c r="BD130" s="980"/>
      <c r="BE130" s="981"/>
      <c r="BF130" s="1134">
        <v>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457</v>
      </c>
      <c r="X131" s="1142"/>
      <c r="Y131" s="1142"/>
      <c r="Z131" s="1143"/>
      <c r="AA131" s="1035">
        <v>3239550</v>
      </c>
      <c r="AB131" s="1014"/>
      <c r="AC131" s="1014"/>
      <c r="AD131" s="1014"/>
      <c r="AE131" s="1015"/>
      <c r="AF131" s="1013">
        <v>3363238</v>
      </c>
      <c r="AG131" s="1014"/>
      <c r="AH131" s="1014"/>
      <c r="AI131" s="1014"/>
      <c r="AJ131" s="1015"/>
      <c r="AK131" s="1013">
        <v>3426604</v>
      </c>
      <c r="AL131" s="1014"/>
      <c r="AM131" s="1014"/>
      <c r="AN131" s="1014"/>
      <c r="AO131" s="1015"/>
      <c r="AP131" s="1144"/>
      <c r="AQ131" s="1145"/>
      <c r="AR131" s="1145"/>
      <c r="AS131" s="1145"/>
      <c r="AT131" s="1146"/>
      <c r="AU131" s="237"/>
      <c r="AV131" s="237"/>
      <c r="AW131" s="237"/>
      <c r="AX131" s="1116" t="s">
        <v>458</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460</v>
      </c>
      <c r="W132" s="1127"/>
      <c r="X132" s="1127"/>
      <c r="Y132" s="1127"/>
      <c r="Z132" s="1128"/>
      <c r="AA132" s="1129">
        <v>5.6017965460000001</v>
      </c>
      <c r="AB132" s="1130"/>
      <c r="AC132" s="1130"/>
      <c r="AD132" s="1130"/>
      <c r="AE132" s="1131"/>
      <c r="AF132" s="1132">
        <v>5.3196056900000004</v>
      </c>
      <c r="AG132" s="1130"/>
      <c r="AH132" s="1130"/>
      <c r="AI132" s="1130"/>
      <c r="AJ132" s="1131"/>
      <c r="AK132" s="1132">
        <v>5.0026790370000001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461</v>
      </c>
      <c r="W133" s="1110"/>
      <c r="X133" s="1110"/>
      <c r="Y133" s="1110"/>
      <c r="Z133" s="1111"/>
      <c r="AA133" s="1112">
        <v>5.3</v>
      </c>
      <c r="AB133" s="1113"/>
      <c r="AC133" s="1113"/>
      <c r="AD133" s="1113"/>
      <c r="AE133" s="1114"/>
      <c r="AF133" s="1112">
        <v>5.4</v>
      </c>
      <c r="AG133" s="1113"/>
      <c r="AH133" s="1113"/>
      <c r="AI133" s="1113"/>
      <c r="AJ133" s="1114"/>
      <c r="AK133" s="1112">
        <v>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0" t="s">
        <v>464</v>
      </c>
      <c r="L7" s="256"/>
      <c r="M7" s="257" t="s">
        <v>465</v>
      </c>
      <c r="N7" s="258"/>
    </row>
    <row r="8" spans="1:16" x14ac:dyDescent="0.15">
      <c r="A8" s="250"/>
      <c r="B8" s="246"/>
      <c r="C8" s="246"/>
      <c r="D8" s="246"/>
      <c r="E8" s="246"/>
      <c r="F8" s="246"/>
      <c r="G8" s="259"/>
      <c r="H8" s="260"/>
      <c r="I8" s="260"/>
      <c r="J8" s="261"/>
      <c r="K8" s="1151"/>
      <c r="L8" s="262" t="s">
        <v>466</v>
      </c>
      <c r="M8" s="263" t="s">
        <v>467</v>
      </c>
      <c r="N8" s="264" t="s">
        <v>468</v>
      </c>
    </row>
    <row r="9" spans="1:16" x14ac:dyDescent="0.15">
      <c r="A9" s="250"/>
      <c r="B9" s="246"/>
      <c r="C9" s="246"/>
      <c r="D9" s="246"/>
      <c r="E9" s="246"/>
      <c r="F9" s="246"/>
      <c r="G9" s="1152" t="s">
        <v>469</v>
      </c>
      <c r="H9" s="1153"/>
      <c r="I9" s="1153"/>
      <c r="J9" s="1154"/>
      <c r="K9" s="265">
        <v>1001356</v>
      </c>
      <c r="L9" s="266">
        <v>65388</v>
      </c>
      <c r="M9" s="267">
        <v>79829</v>
      </c>
      <c r="N9" s="268">
        <v>-18.100000000000001</v>
      </c>
    </row>
    <row r="10" spans="1:16" x14ac:dyDescent="0.15">
      <c r="A10" s="250"/>
      <c r="B10" s="246"/>
      <c r="C10" s="246"/>
      <c r="D10" s="246"/>
      <c r="E10" s="246"/>
      <c r="F10" s="246"/>
      <c r="G10" s="1152" t="s">
        <v>470</v>
      </c>
      <c r="H10" s="1153"/>
      <c r="I10" s="1153"/>
      <c r="J10" s="1154"/>
      <c r="K10" s="269">
        <v>402792</v>
      </c>
      <c r="L10" s="270">
        <v>26302</v>
      </c>
      <c r="M10" s="271">
        <v>8081</v>
      </c>
      <c r="N10" s="272">
        <v>225.5</v>
      </c>
    </row>
    <row r="11" spans="1:16" ht="13.5" customHeight="1" x14ac:dyDescent="0.15">
      <c r="A11" s="250"/>
      <c r="B11" s="246"/>
      <c r="C11" s="246"/>
      <c r="D11" s="246"/>
      <c r="E11" s="246"/>
      <c r="F11" s="246"/>
      <c r="G11" s="1152" t="s">
        <v>471</v>
      </c>
      <c r="H11" s="1153"/>
      <c r="I11" s="1153"/>
      <c r="J11" s="1154"/>
      <c r="K11" s="269">
        <v>160259</v>
      </c>
      <c r="L11" s="270">
        <v>10465</v>
      </c>
      <c r="M11" s="271">
        <v>11037</v>
      </c>
      <c r="N11" s="272">
        <v>-5.2</v>
      </c>
    </row>
    <row r="12" spans="1:16" ht="13.5" customHeight="1" x14ac:dyDescent="0.15">
      <c r="A12" s="250"/>
      <c r="B12" s="246"/>
      <c r="C12" s="246"/>
      <c r="D12" s="246"/>
      <c r="E12" s="246"/>
      <c r="F12" s="246"/>
      <c r="G12" s="1152" t="s">
        <v>472</v>
      </c>
      <c r="H12" s="1153"/>
      <c r="I12" s="1153"/>
      <c r="J12" s="1154"/>
      <c r="K12" s="269" t="s">
        <v>473</v>
      </c>
      <c r="L12" s="270" t="s">
        <v>473</v>
      </c>
      <c r="M12" s="271">
        <v>1188</v>
      </c>
      <c r="N12" s="272" t="s">
        <v>473</v>
      </c>
    </row>
    <row r="13" spans="1:16" ht="13.5" customHeight="1" x14ac:dyDescent="0.15">
      <c r="A13" s="250"/>
      <c r="B13" s="246"/>
      <c r="C13" s="246"/>
      <c r="D13" s="246"/>
      <c r="E13" s="246"/>
      <c r="F13" s="246"/>
      <c r="G13" s="1152" t="s">
        <v>474</v>
      </c>
      <c r="H13" s="1153"/>
      <c r="I13" s="1153"/>
      <c r="J13" s="1154"/>
      <c r="K13" s="269" t="s">
        <v>473</v>
      </c>
      <c r="L13" s="270" t="s">
        <v>473</v>
      </c>
      <c r="M13" s="271" t="s">
        <v>473</v>
      </c>
      <c r="N13" s="272" t="s">
        <v>473</v>
      </c>
    </row>
    <row r="14" spans="1:16" ht="13.5" customHeight="1" x14ac:dyDescent="0.15">
      <c r="A14" s="250"/>
      <c r="B14" s="246"/>
      <c r="C14" s="246"/>
      <c r="D14" s="246"/>
      <c r="E14" s="246"/>
      <c r="F14" s="246"/>
      <c r="G14" s="1152" t="s">
        <v>475</v>
      </c>
      <c r="H14" s="1153"/>
      <c r="I14" s="1153"/>
      <c r="J14" s="1154"/>
      <c r="K14" s="269">
        <v>22810</v>
      </c>
      <c r="L14" s="270">
        <v>1489</v>
      </c>
      <c r="M14" s="271">
        <v>4462</v>
      </c>
      <c r="N14" s="272">
        <v>-66.599999999999994</v>
      </c>
    </row>
    <row r="15" spans="1:16" ht="13.5" customHeight="1" x14ac:dyDescent="0.15">
      <c r="A15" s="250"/>
      <c r="B15" s="246"/>
      <c r="C15" s="246"/>
      <c r="D15" s="246"/>
      <c r="E15" s="246"/>
      <c r="F15" s="246"/>
      <c r="G15" s="1152" t="s">
        <v>476</v>
      </c>
      <c r="H15" s="1153"/>
      <c r="I15" s="1153"/>
      <c r="J15" s="1154"/>
      <c r="K15" s="269">
        <v>25646</v>
      </c>
      <c r="L15" s="270">
        <v>1675</v>
      </c>
      <c r="M15" s="271">
        <v>1793</v>
      </c>
      <c r="N15" s="272">
        <v>-6.6</v>
      </c>
    </row>
    <row r="16" spans="1:16" x14ac:dyDescent="0.15">
      <c r="A16" s="250"/>
      <c r="B16" s="246"/>
      <c r="C16" s="246"/>
      <c r="D16" s="246"/>
      <c r="E16" s="246"/>
      <c r="F16" s="246"/>
      <c r="G16" s="1155" t="s">
        <v>477</v>
      </c>
      <c r="H16" s="1156"/>
      <c r="I16" s="1156"/>
      <c r="J16" s="1157"/>
      <c r="K16" s="270">
        <v>-90912</v>
      </c>
      <c r="L16" s="270">
        <v>-5937</v>
      </c>
      <c r="M16" s="271">
        <v>-8384</v>
      </c>
      <c r="N16" s="272">
        <v>-29.2</v>
      </c>
    </row>
    <row r="17" spans="1:16" x14ac:dyDescent="0.15">
      <c r="A17" s="250"/>
      <c r="B17" s="246"/>
      <c r="C17" s="246"/>
      <c r="D17" s="246"/>
      <c r="E17" s="246"/>
      <c r="F17" s="246"/>
      <c r="G17" s="1155" t="s">
        <v>168</v>
      </c>
      <c r="H17" s="1156"/>
      <c r="I17" s="1156"/>
      <c r="J17" s="1157"/>
      <c r="K17" s="270">
        <v>1521951</v>
      </c>
      <c r="L17" s="270">
        <v>99383</v>
      </c>
      <c r="M17" s="271">
        <v>98006</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47" t="s">
        <v>482</v>
      </c>
      <c r="H21" s="1148"/>
      <c r="I21" s="1148"/>
      <c r="J21" s="1149"/>
      <c r="K21" s="282">
        <v>9.01</v>
      </c>
      <c r="L21" s="283">
        <v>9.31</v>
      </c>
      <c r="M21" s="284">
        <v>-0.3</v>
      </c>
      <c r="N21" s="251"/>
      <c r="O21" s="285"/>
      <c r="P21" s="281"/>
    </row>
    <row r="22" spans="1:16" s="286" customFormat="1" x14ac:dyDescent="0.15">
      <c r="A22" s="281"/>
      <c r="B22" s="251"/>
      <c r="C22" s="251"/>
      <c r="D22" s="251"/>
      <c r="E22" s="251"/>
      <c r="F22" s="251"/>
      <c r="G22" s="1147" t="s">
        <v>483</v>
      </c>
      <c r="H22" s="1148"/>
      <c r="I22" s="1148"/>
      <c r="J22" s="1149"/>
      <c r="K22" s="287">
        <v>95.9</v>
      </c>
      <c r="L22" s="288">
        <v>96.5</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0" t="s">
        <v>464</v>
      </c>
      <c r="L30" s="256"/>
      <c r="M30" s="257" t="s">
        <v>465</v>
      </c>
      <c r="N30" s="258"/>
    </row>
    <row r="31" spans="1:16" x14ac:dyDescent="0.15">
      <c r="A31" s="250"/>
      <c r="B31" s="246"/>
      <c r="C31" s="246"/>
      <c r="D31" s="246"/>
      <c r="E31" s="246"/>
      <c r="F31" s="246"/>
      <c r="G31" s="259"/>
      <c r="H31" s="260"/>
      <c r="I31" s="260"/>
      <c r="J31" s="261"/>
      <c r="K31" s="1151"/>
      <c r="L31" s="262" t="s">
        <v>466</v>
      </c>
      <c r="M31" s="263" t="s">
        <v>467</v>
      </c>
      <c r="N31" s="264" t="s">
        <v>468</v>
      </c>
    </row>
    <row r="32" spans="1:16" ht="27" customHeight="1" x14ac:dyDescent="0.15">
      <c r="A32" s="250"/>
      <c r="B32" s="246"/>
      <c r="C32" s="246"/>
      <c r="D32" s="246"/>
      <c r="E32" s="246"/>
      <c r="F32" s="246"/>
      <c r="G32" s="1163" t="s">
        <v>487</v>
      </c>
      <c r="H32" s="1164"/>
      <c r="I32" s="1164"/>
      <c r="J32" s="1165"/>
      <c r="K32" s="296">
        <v>394257</v>
      </c>
      <c r="L32" s="296">
        <v>25745</v>
      </c>
      <c r="M32" s="297">
        <v>52264</v>
      </c>
      <c r="N32" s="298">
        <v>-50.7</v>
      </c>
    </row>
    <row r="33" spans="1:16" ht="13.5" customHeight="1" x14ac:dyDescent="0.15">
      <c r="A33" s="250"/>
      <c r="B33" s="246"/>
      <c r="C33" s="246"/>
      <c r="D33" s="246"/>
      <c r="E33" s="246"/>
      <c r="F33" s="246"/>
      <c r="G33" s="1163" t="s">
        <v>488</v>
      </c>
      <c r="H33" s="1164"/>
      <c r="I33" s="1164"/>
      <c r="J33" s="1165"/>
      <c r="K33" s="296" t="s">
        <v>473</v>
      </c>
      <c r="L33" s="296" t="s">
        <v>473</v>
      </c>
      <c r="M33" s="297" t="s">
        <v>473</v>
      </c>
      <c r="N33" s="298" t="s">
        <v>473</v>
      </c>
    </row>
    <row r="34" spans="1:16" ht="27" customHeight="1" x14ac:dyDescent="0.15">
      <c r="A34" s="250"/>
      <c r="B34" s="246"/>
      <c r="C34" s="246"/>
      <c r="D34" s="246"/>
      <c r="E34" s="246"/>
      <c r="F34" s="246"/>
      <c r="G34" s="1163" t="s">
        <v>489</v>
      </c>
      <c r="H34" s="1164"/>
      <c r="I34" s="1164"/>
      <c r="J34" s="1165"/>
      <c r="K34" s="296" t="s">
        <v>473</v>
      </c>
      <c r="L34" s="296" t="s">
        <v>473</v>
      </c>
      <c r="M34" s="297">
        <v>76</v>
      </c>
      <c r="N34" s="298" t="s">
        <v>473</v>
      </c>
    </row>
    <row r="35" spans="1:16" ht="27" customHeight="1" x14ac:dyDescent="0.15">
      <c r="A35" s="250"/>
      <c r="B35" s="246"/>
      <c r="C35" s="246"/>
      <c r="D35" s="246"/>
      <c r="E35" s="246"/>
      <c r="F35" s="246"/>
      <c r="G35" s="1163" t="s">
        <v>490</v>
      </c>
      <c r="H35" s="1164"/>
      <c r="I35" s="1164"/>
      <c r="J35" s="1165"/>
      <c r="K35" s="296">
        <v>283594</v>
      </c>
      <c r="L35" s="296">
        <v>18519</v>
      </c>
      <c r="M35" s="297">
        <v>21553</v>
      </c>
      <c r="N35" s="298">
        <v>-14.1</v>
      </c>
    </row>
    <row r="36" spans="1:16" ht="27" customHeight="1" x14ac:dyDescent="0.15">
      <c r="A36" s="250"/>
      <c r="B36" s="246"/>
      <c r="C36" s="246"/>
      <c r="D36" s="246"/>
      <c r="E36" s="246"/>
      <c r="F36" s="246"/>
      <c r="G36" s="1163" t="s">
        <v>491</v>
      </c>
      <c r="H36" s="1164"/>
      <c r="I36" s="1164"/>
      <c r="J36" s="1165"/>
      <c r="K36" s="296">
        <v>97155</v>
      </c>
      <c r="L36" s="296">
        <v>6344</v>
      </c>
      <c r="M36" s="297">
        <v>4205</v>
      </c>
      <c r="N36" s="298">
        <v>50.9</v>
      </c>
    </row>
    <row r="37" spans="1:16" ht="13.5" customHeight="1" x14ac:dyDescent="0.15">
      <c r="A37" s="250"/>
      <c r="B37" s="246"/>
      <c r="C37" s="246"/>
      <c r="D37" s="246"/>
      <c r="E37" s="246"/>
      <c r="F37" s="246"/>
      <c r="G37" s="1163" t="s">
        <v>492</v>
      </c>
      <c r="H37" s="1164"/>
      <c r="I37" s="1164"/>
      <c r="J37" s="1165"/>
      <c r="K37" s="296">
        <v>4385</v>
      </c>
      <c r="L37" s="296">
        <v>286</v>
      </c>
      <c r="M37" s="297">
        <v>661</v>
      </c>
      <c r="N37" s="298">
        <v>-56.7</v>
      </c>
    </row>
    <row r="38" spans="1:16" ht="27" customHeight="1" x14ac:dyDescent="0.15">
      <c r="A38" s="250"/>
      <c r="B38" s="246"/>
      <c r="C38" s="246"/>
      <c r="D38" s="246"/>
      <c r="E38" s="246"/>
      <c r="F38" s="246"/>
      <c r="G38" s="1166" t="s">
        <v>493</v>
      </c>
      <c r="H38" s="1167"/>
      <c r="I38" s="1167"/>
      <c r="J38" s="1168"/>
      <c r="K38" s="299" t="s">
        <v>473</v>
      </c>
      <c r="L38" s="299" t="s">
        <v>473</v>
      </c>
      <c r="M38" s="300">
        <v>5</v>
      </c>
      <c r="N38" s="301" t="s">
        <v>473</v>
      </c>
      <c r="O38" s="295"/>
    </row>
    <row r="39" spans="1:16" x14ac:dyDescent="0.15">
      <c r="A39" s="250"/>
      <c r="B39" s="246"/>
      <c r="C39" s="246"/>
      <c r="D39" s="246"/>
      <c r="E39" s="246"/>
      <c r="F39" s="246"/>
      <c r="G39" s="1166" t="s">
        <v>494</v>
      </c>
      <c r="H39" s="1167"/>
      <c r="I39" s="1167"/>
      <c r="J39" s="1168"/>
      <c r="K39" s="302" t="s">
        <v>473</v>
      </c>
      <c r="L39" s="302" t="s">
        <v>473</v>
      </c>
      <c r="M39" s="303">
        <v>-2255</v>
      </c>
      <c r="N39" s="304" t="s">
        <v>473</v>
      </c>
      <c r="O39" s="295"/>
    </row>
    <row r="40" spans="1:16" ht="27" customHeight="1" x14ac:dyDescent="0.15">
      <c r="A40" s="250"/>
      <c r="B40" s="246"/>
      <c r="C40" s="246"/>
      <c r="D40" s="246"/>
      <c r="E40" s="246"/>
      <c r="F40" s="246"/>
      <c r="G40" s="1163" t="s">
        <v>495</v>
      </c>
      <c r="H40" s="1164"/>
      <c r="I40" s="1164"/>
      <c r="J40" s="1165"/>
      <c r="K40" s="302">
        <v>-607969</v>
      </c>
      <c r="L40" s="302">
        <v>-39700</v>
      </c>
      <c r="M40" s="303">
        <v>-52668</v>
      </c>
      <c r="N40" s="304">
        <v>-24.6</v>
      </c>
      <c r="O40" s="295"/>
    </row>
    <row r="41" spans="1:16" x14ac:dyDescent="0.15">
      <c r="A41" s="250"/>
      <c r="B41" s="246"/>
      <c r="C41" s="246"/>
      <c r="D41" s="246"/>
      <c r="E41" s="246"/>
      <c r="F41" s="246"/>
      <c r="G41" s="1169" t="s">
        <v>279</v>
      </c>
      <c r="H41" s="1170"/>
      <c r="I41" s="1170"/>
      <c r="J41" s="1171"/>
      <c r="K41" s="296">
        <v>171422</v>
      </c>
      <c r="L41" s="302">
        <v>11194</v>
      </c>
      <c r="M41" s="303">
        <v>23842</v>
      </c>
      <c r="N41" s="304">
        <v>-53</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8" t="s">
        <v>464</v>
      </c>
      <c r="J49" s="1160" t="s">
        <v>499</v>
      </c>
      <c r="K49" s="1161"/>
      <c r="L49" s="1161"/>
      <c r="M49" s="1161"/>
      <c r="N49" s="1162"/>
    </row>
    <row r="50" spans="1:14" x14ac:dyDescent="0.15">
      <c r="A50" s="250"/>
      <c r="B50" s="246"/>
      <c r="C50" s="246"/>
      <c r="D50" s="246"/>
      <c r="E50" s="246"/>
      <c r="F50" s="246"/>
      <c r="G50" s="314"/>
      <c r="H50" s="315"/>
      <c r="I50" s="1159"/>
      <c r="J50" s="316" t="s">
        <v>500</v>
      </c>
      <c r="K50" s="317" t="s">
        <v>501</v>
      </c>
      <c r="L50" s="318" t="s">
        <v>502</v>
      </c>
      <c r="M50" s="319" t="s">
        <v>503</v>
      </c>
      <c r="N50" s="320" t="s">
        <v>504</v>
      </c>
    </row>
    <row r="51" spans="1:14" x14ac:dyDescent="0.15">
      <c r="A51" s="250"/>
      <c r="B51" s="246"/>
      <c r="C51" s="246"/>
      <c r="D51" s="246"/>
      <c r="E51" s="246"/>
      <c r="F51" s="246"/>
      <c r="G51" s="312" t="s">
        <v>505</v>
      </c>
      <c r="H51" s="313"/>
      <c r="I51" s="321">
        <v>593964</v>
      </c>
      <c r="J51" s="322">
        <v>39853</v>
      </c>
      <c r="K51" s="323">
        <v>-42.5</v>
      </c>
      <c r="L51" s="324">
        <v>70317</v>
      </c>
      <c r="M51" s="325">
        <v>-3.3</v>
      </c>
      <c r="N51" s="326">
        <v>-39.200000000000003</v>
      </c>
    </row>
    <row r="52" spans="1:14" x14ac:dyDescent="0.15">
      <c r="A52" s="250"/>
      <c r="B52" s="246"/>
      <c r="C52" s="246"/>
      <c r="D52" s="246"/>
      <c r="E52" s="246"/>
      <c r="F52" s="246"/>
      <c r="G52" s="327"/>
      <c r="H52" s="328" t="s">
        <v>506</v>
      </c>
      <c r="I52" s="329">
        <v>480542</v>
      </c>
      <c r="J52" s="330">
        <v>32242</v>
      </c>
      <c r="K52" s="331">
        <v>-18.399999999999999</v>
      </c>
      <c r="L52" s="332">
        <v>35725</v>
      </c>
      <c r="M52" s="333">
        <v>-1.6</v>
      </c>
      <c r="N52" s="334">
        <v>-16.8</v>
      </c>
    </row>
    <row r="53" spans="1:14" x14ac:dyDescent="0.15">
      <c r="A53" s="250"/>
      <c r="B53" s="246"/>
      <c r="C53" s="246"/>
      <c r="D53" s="246"/>
      <c r="E53" s="246"/>
      <c r="F53" s="246"/>
      <c r="G53" s="312" t="s">
        <v>507</v>
      </c>
      <c r="H53" s="313"/>
      <c r="I53" s="321">
        <v>916813</v>
      </c>
      <c r="J53" s="322">
        <v>61011</v>
      </c>
      <c r="K53" s="323">
        <v>53.1</v>
      </c>
      <c r="L53" s="324">
        <v>105751</v>
      </c>
      <c r="M53" s="325">
        <v>50.4</v>
      </c>
      <c r="N53" s="326">
        <v>2.7</v>
      </c>
    </row>
    <row r="54" spans="1:14" x14ac:dyDescent="0.15">
      <c r="A54" s="250"/>
      <c r="B54" s="246"/>
      <c r="C54" s="246"/>
      <c r="D54" s="246"/>
      <c r="E54" s="246"/>
      <c r="F54" s="246"/>
      <c r="G54" s="327"/>
      <c r="H54" s="328" t="s">
        <v>506</v>
      </c>
      <c r="I54" s="329">
        <v>779815</v>
      </c>
      <c r="J54" s="330">
        <v>51894</v>
      </c>
      <c r="K54" s="331">
        <v>61</v>
      </c>
      <c r="L54" s="332">
        <v>49969</v>
      </c>
      <c r="M54" s="333">
        <v>39.9</v>
      </c>
      <c r="N54" s="334">
        <v>21.1</v>
      </c>
    </row>
    <row r="55" spans="1:14" x14ac:dyDescent="0.15">
      <c r="A55" s="250"/>
      <c r="B55" s="246"/>
      <c r="C55" s="246"/>
      <c r="D55" s="246"/>
      <c r="E55" s="246"/>
      <c r="F55" s="246"/>
      <c r="G55" s="312" t="s">
        <v>508</v>
      </c>
      <c r="H55" s="313"/>
      <c r="I55" s="321">
        <v>689848</v>
      </c>
      <c r="J55" s="322">
        <v>45676</v>
      </c>
      <c r="K55" s="323">
        <v>-25.1</v>
      </c>
      <c r="L55" s="324">
        <v>158564</v>
      </c>
      <c r="M55" s="325">
        <v>49.9</v>
      </c>
      <c r="N55" s="326">
        <v>-75</v>
      </c>
    </row>
    <row r="56" spans="1:14" x14ac:dyDescent="0.15">
      <c r="A56" s="250"/>
      <c r="B56" s="246"/>
      <c r="C56" s="246"/>
      <c r="D56" s="246"/>
      <c r="E56" s="246"/>
      <c r="F56" s="246"/>
      <c r="G56" s="327"/>
      <c r="H56" s="328" t="s">
        <v>506</v>
      </c>
      <c r="I56" s="329">
        <v>437819</v>
      </c>
      <c r="J56" s="330">
        <v>28989</v>
      </c>
      <c r="K56" s="331">
        <v>-44.1</v>
      </c>
      <c r="L56" s="332">
        <v>48412</v>
      </c>
      <c r="M56" s="333">
        <v>-3.1</v>
      </c>
      <c r="N56" s="334">
        <v>-41</v>
      </c>
    </row>
    <row r="57" spans="1:14" x14ac:dyDescent="0.15">
      <c r="A57" s="250"/>
      <c r="B57" s="246"/>
      <c r="C57" s="246"/>
      <c r="D57" s="246"/>
      <c r="E57" s="246"/>
      <c r="F57" s="246"/>
      <c r="G57" s="312" t="s">
        <v>509</v>
      </c>
      <c r="H57" s="313"/>
      <c r="I57" s="321">
        <v>1090904</v>
      </c>
      <c r="J57" s="322">
        <v>71983</v>
      </c>
      <c r="K57" s="323">
        <v>57.6</v>
      </c>
      <c r="L57" s="324">
        <v>77577</v>
      </c>
      <c r="M57" s="325">
        <v>-51.1</v>
      </c>
      <c r="N57" s="326">
        <v>108.7</v>
      </c>
    </row>
    <row r="58" spans="1:14" x14ac:dyDescent="0.15">
      <c r="A58" s="250"/>
      <c r="B58" s="246"/>
      <c r="C58" s="246"/>
      <c r="D58" s="246"/>
      <c r="E58" s="246"/>
      <c r="F58" s="246"/>
      <c r="G58" s="327"/>
      <c r="H58" s="328" t="s">
        <v>506</v>
      </c>
      <c r="I58" s="329">
        <v>903329</v>
      </c>
      <c r="J58" s="330">
        <v>59606</v>
      </c>
      <c r="K58" s="331">
        <v>105.6</v>
      </c>
      <c r="L58" s="332">
        <v>40870</v>
      </c>
      <c r="M58" s="333">
        <v>-15.6</v>
      </c>
      <c r="N58" s="334">
        <v>121.2</v>
      </c>
    </row>
    <row r="59" spans="1:14" x14ac:dyDescent="0.15">
      <c r="A59" s="250"/>
      <c r="B59" s="246"/>
      <c r="C59" s="246"/>
      <c r="D59" s="246"/>
      <c r="E59" s="246"/>
      <c r="F59" s="246"/>
      <c r="G59" s="312" t="s">
        <v>510</v>
      </c>
      <c r="H59" s="313"/>
      <c r="I59" s="321">
        <v>1244185</v>
      </c>
      <c r="J59" s="322">
        <v>81245</v>
      </c>
      <c r="K59" s="323">
        <v>12.9</v>
      </c>
      <c r="L59" s="324">
        <v>115123</v>
      </c>
      <c r="M59" s="325">
        <v>48.4</v>
      </c>
      <c r="N59" s="326">
        <v>-35.5</v>
      </c>
    </row>
    <row r="60" spans="1:14" x14ac:dyDescent="0.15">
      <c r="A60" s="250"/>
      <c r="B60" s="246"/>
      <c r="C60" s="246"/>
      <c r="D60" s="246"/>
      <c r="E60" s="246"/>
      <c r="F60" s="246"/>
      <c r="G60" s="327"/>
      <c r="H60" s="328" t="s">
        <v>506</v>
      </c>
      <c r="I60" s="335">
        <v>970154</v>
      </c>
      <c r="J60" s="330">
        <v>63351</v>
      </c>
      <c r="K60" s="331">
        <v>6.3</v>
      </c>
      <c r="L60" s="332">
        <v>46026</v>
      </c>
      <c r="M60" s="333">
        <v>12.6</v>
      </c>
      <c r="N60" s="334">
        <v>-6.3</v>
      </c>
    </row>
    <row r="61" spans="1:14" x14ac:dyDescent="0.15">
      <c r="A61" s="250"/>
      <c r="B61" s="246"/>
      <c r="C61" s="246"/>
      <c r="D61" s="246"/>
      <c r="E61" s="246"/>
      <c r="F61" s="246"/>
      <c r="G61" s="312" t="s">
        <v>511</v>
      </c>
      <c r="H61" s="336"/>
      <c r="I61" s="337">
        <v>907143</v>
      </c>
      <c r="J61" s="338">
        <v>59954</v>
      </c>
      <c r="K61" s="339">
        <v>11.2</v>
      </c>
      <c r="L61" s="340">
        <v>105466</v>
      </c>
      <c r="M61" s="341">
        <v>18.899999999999999</v>
      </c>
      <c r="N61" s="326">
        <v>-7.7</v>
      </c>
    </row>
    <row r="62" spans="1:14" x14ac:dyDescent="0.15">
      <c r="A62" s="250"/>
      <c r="B62" s="246"/>
      <c r="C62" s="246"/>
      <c r="D62" s="246"/>
      <c r="E62" s="246"/>
      <c r="F62" s="246"/>
      <c r="G62" s="327"/>
      <c r="H62" s="328" t="s">
        <v>506</v>
      </c>
      <c r="I62" s="329">
        <v>714332</v>
      </c>
      <c r="J62" s="330">
        <v>47216</v>
      </c>
      <c r="K62" s="331">
        <v>22.1</v>
      </c>
      <c r="L62" s="332">
        <v>44200</v>
      </c>
      <c r="M62" s="333">
        <v>6.4</v>
      </c>
      <c r="N62" s="334">
        <v>15.7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2" t="s">
        <v>3</v>
      </c>
      <c r="D47" s="1172"/>
      <c r="E47" s="1173"/>
      <c r="F47" s="11">
        <v>60.26</v>
      </c>
      <c r="G47" s="12">
        <v>61.92</v>
      </c>
      <c r="H47" s="12">
        <v>60.04</v>
      </c>
      <c r="I47" s="12">
        <v>56.61</v>
      </c>
      <c r="J47" s="13">
        <v>53.52</v>
      </c>
    </row>
    <row r="48" spans="2:10" ht="57.75" customHeight="1" x14ac:dyDescent="0.15">
      <c r="B48" s="14"/>
      <c r="C48" s="1174" t="s">
        <v>4</v>
      </c>
      <c r="D48" s="1174"/>
      <c r="E48" s="1175"/>
      <c r="F48" s="15">
        <v>13.25</v>
      </c>
      <c r="G48" s="16">
        <v>12.52</v>
      </c>
      <c r="H48" s="16">
        <v>10.75</v>
      </c>
      <c r="I48" s="16">
        <v>7.29</v>
      </c>
      <c r="J48" s="17">
        <v>8.64</v>
      </c>
    </row>
    <row r="49" spans="2:10" ht="57.75" customHeight="1" thickBot="1" x14ac:dyDescent="0.2">
      <c r="B49" s="18"/>
      <c r="C49" s="1176" t="s">
        <v>5</v>
      </c>
      <c r="D49" s="1176"/>
      <c r="E49" s="1177"/>
      <c r="F49" s="19">
        <v>7.49</v>
      </c>
      <c r="G49" s="20">
        <v>2.16</v>
      </c>
      <c r="H49" s="20" t="s">
        <v>518</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2018-02-21T07:28:39Z</cp:lastPrinted>
  <dcterms:created xsi:type="dcterms:W3CDTF">2018-01-24T04:58:03Z</dcterms:created>
  <dcterms:modified xsi:type="dcterms:W3CDTF">2018-11-05T05:21:25Z</dcterms:modified>
  <cp:category/>
</cp:coreProperties>
</file>