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5南信州\"/>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c r="BE34" i="9" l="1"/>
  <c r="BE35" i="9" s="1"/>
  <c r="BE36" i="9" s="1"/>
  <c r="BE37"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<sst xmlns="http://schemas.openxmlformats.org/spreadsheetml/2006/main" count="1131" uniqueCount="573">
  <si>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</si>
  <si>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</si>
  <si>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</si>
  <si>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</si>
  <si>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</si>
  <si>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</si>
  <si>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</si>
  <si>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</si>
  <si>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</si>
  <si>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</si>
  <si>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</si>
  <si>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</si>
  <si>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</si>
  <si>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</si>
  <si>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</si>
  <si>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</si>
  <si>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</si>
  <si>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</si>
  <si>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</si>
  <si>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</si>
  <si>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</si>
  <si>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</si>
  <si>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</si>
  <si>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</si>
  <si>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</si>
  <si>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</si>
  <si>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</si>
  <si>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</si>
  <si>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</si>
  <si>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</si>
  <si>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</si>
  <si>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</si>
  <si>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</si>
  <si>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</si>
  <si>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</si>
  <si>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</si>
  <si>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</si>
  <si>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</si>
  <si>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</si>
  <si>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</si>
  <si>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</si>
  <si>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</si>
  <si>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</si>
  <si>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</si>
  <si>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</si>
  <si>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</si>
  <si>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</si>
  <si>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</si>
  <si>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</si>
  <si>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</si>
  <si>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</si>
  <si>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</si>
  <si>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</si>
  <si>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</si>
  <si>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</si>
  <si>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</si>
  <si>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</si>
  <si>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</si>
  <si>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</si>
  <si>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</si>
  <si>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</si>
  <si>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</si>
  <si>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</si>
  <si>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</si>
  <si>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</si>
  <si>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</si>
  <si>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</si>
  <si>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</si>
  <si>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</si>
  <si>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</si>
  <si>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</si>
  <si>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</si>
  <si>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</si>
  <si>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</si>
  <si>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</si>
  <si>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</si>
  <si>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</si>
  <si>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</si>
  <si>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</si>
  <si>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</si>
  <si>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</si>
  <si>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</si>
  <si>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</si>
  <si>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</si>
  <si>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</si>
  <si>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</si>
  <si>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</si>
  <si>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</si>
  <si>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</si>
  <si>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</si>
  <si>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</si>
  <si>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</si>
  <si>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</si>
  <si>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</si>
  <si>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</si>
  <si>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</si>
  <si>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</si>
  <si>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</si>
  <si>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</si>
  <si>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</si>
  <si>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</si>
  <si>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</si>
  <si>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</si>
  <si>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</si>
  <si>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</si>
  <si>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</si>
  <si>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</si>
  <si>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</si>
  <si>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</si>
  <si>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</si>
  <si>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</si>
  <si>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</si>
  <si>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</si>
  <si>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</si>
  <si>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</si>
  <si>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</si>
  <si>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</si>
  <si>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</si>
  <si>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</si>
  <si>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</si>
  <si>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</si>
  <si>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</si>
  <si>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</si>
  <si>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</si>
  <si>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</si>
  <si>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</si>
  <si>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</si>
  <si>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</si>
  <si>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</si>
  <si>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</si>
  <si>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</si>
  <si>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</si>
  <si>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</si>
  <si>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</si>
  <si>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</si>
  <si>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</si>
  <si>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</si>
  <si>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</si>
  <si>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</si>
  <si>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</si>
  <si>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</si>
  <si>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</si>
  <si>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</si>
  <si>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</si>
  <si>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</si>
  <si>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</si>
  <si>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</si>
  <si>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</si>
  <si>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</si>
  <si>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</si>
  <si>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</si>
  <si>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</si>
  <si>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</si>
  <si>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</si>
  <si>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</si>
  <si>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</si>
  <si>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</si>
  <si>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</si>
  <si>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</si>
  <si>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</si>
  <si>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</si>
  <si>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</si>
  <si>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</si>
  <si>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</si>
  <si>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</si>
  <si>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</si>
  <si>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</si>
  <si>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</si>
  <si>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</si>
  <si>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</si>
  <si>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</si>
  <si>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</si>
  <si>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</si>
  <si>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</si>
  <si>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</si>
  <si>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</si>
  <si>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</si>
  <si>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</si>
  <si>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</si>
  <si>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</si>
  <si>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</si>
  <si>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</si>
  <si>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</si>
  <si>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</si>
  <si>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</si>
  <si>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</si>
  <si>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</si>
  <si>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</si>
  <si>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</si>
  <si>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</si>
  <si>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</si>
  <si>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</si>
  <si>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</si>
  <si>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</si>
  <si>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</si>
  <si>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長野県松川町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</si>
  <si>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</si>
  <si>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</si>
  <si>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</si>
  <si>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</si>
  <si>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</si>
  <si>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</si>
  <si>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</si>
  <si>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</si>
  <si>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</si>
  <si>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</si>
  <si>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</si>
  <si>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</si>
  <si>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</si>
  <si>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</si>
  <si>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</si>
  <si>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</si>
  <si>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</si>
  <si>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</si>
  <si>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</si>
  <si>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</si>
  <si>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</si>
  <si>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</si>
  <si>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</si>
  <si>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</si>
  <si>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</si>
  <si>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</si>
  <si>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</si>
  <si>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</si>
  <si>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</si>
  <si>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</si>
  <si>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</si>
  <si>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</si>
  <si>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</si>
  <si>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</si>
  <si>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</si>
  <si>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</si>
  <si>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</si>
  <si>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</si>
  <si>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</si>
  <si>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</si>
  <si>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</si>
  <si>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</si>
  <si>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</si>
  <si>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</si>
  <si>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</si>
  <si>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</si>
  <si>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</si>
  <si>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</si>
  <si>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</si>
  <si>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</si>
  <si>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</si>
  <si>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</si>
  <si>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</si>
  <si>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</si>
  <si>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</si>
  <si>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</si>
  <si>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</si>
  <si>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</si>
  <si>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</si>
  <si>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</si>
  <si>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</si>
  <si>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</si>
  <si>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</si>
  <si>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</si>
  <si>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</si>
  <si>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</si>
  <si>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</si>
  <si>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</si>
  <si>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</si>
  <si>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</si>
  <si>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</si>
  <si>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</si>
  <si>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</si>
  <si>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</si>
  <si>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</si>
  <si>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</si>
  <si>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</si>
  <si>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</si>
  <si>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</si>
  <si>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</si>
  <si>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</si>
  <si>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</si>
  <si>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</si>
  <si>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</si>
  <si>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</si>
  <si>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</si>
  <si>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</si>
  <si>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</si>
  <si>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</si>
  <si>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</si>
  <si>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</si>
  <si>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</si>
  <si>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</si>
  <si>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</si>
  <si>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</si>
  <si>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</si>
  <si>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</si>
  <si>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</si>
  <si>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</si>
  <si>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</si>
  <si>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</si>
  <si>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</si>
  <si>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</si>
  <si>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</si>
  <si>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</si>
  <si>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</si>
  <si>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</si>
  <si>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</si>
  <si>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</si>
  <si>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</si>
  <si>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</si>
  <si>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</si>
  <si>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</si>
  <si>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</si>
  <si>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</si>
  <si>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</si>
  <si>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</si>
  <si>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</si>
  <si>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</si>
  <si>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</si>
  <si>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</si>
  <si>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その他</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</si>
  <si>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</si>
  <si>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</si>
  <si>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</si>
  <si>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</si>
  <si>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</si>
  <si>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</si>
  <si>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</si>
  <si>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</si>
  <si>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</si>
  <si>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</si>
  <si>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</si>
  <si>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</si>
  <si>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</si>
  <si>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</si>
  <si>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</si>
  <si>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</si>
  <si>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</si>
  <si>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</si>
  <si>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</si>
  <si>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</si>
  <si>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</si>
  <si>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</si>
  <si>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</si>
  <si>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</si>
  <si>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</si>
  <si>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</si>
  <si>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長野県松川町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</si>
  <si>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</si>
  <si>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</si>
  <si>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</si>
  <si>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</si>
  <si>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</si>
  <si>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</si>
  <si>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</si>
  <si>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</si>
  <si>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</si>
  <si>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</si>
  <si>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</si>
  <si>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</si>
  <si>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</si>
  <si>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</si>
  <si>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</si>
  <si>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</si>
  <si>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</si>
  <si>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</si>
  <si>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</si>
  <si>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</si>
  <si>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青年の家特別会計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</si>
  <si>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</si>
  <si>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</si>
  <si>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</si>
  <si>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</si>
  <si>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</si>
  <si>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</si>
  <si>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</si>
  <si>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</si>
  <si>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</si>
  <si>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</si>
  <si>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</si>
  <si>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</si>
  <si>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</si>
  <si>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</si>
  <si>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</si>
  <si>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</si>
  <si>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</si>
  <si>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</si>
  <si>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</si>
  <si>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</si>
  <si>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</si>
  <si>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保養宿泊施設事業特別会計</t>
    <phoneticPr fontId="5"/>
  </si>
  <si>
    <t>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</si>
  <si>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</si>
  <si>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</si>
  <si>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</si>
  <si>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</si>
  <si>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</si>
  <si>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</si>
  <si>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</si>
  <si>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</si>
  <si>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</si>
  <si>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</si>
  <si>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</si>
  <si>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</si>
  <si>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</si>
  <si>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</si>
  <si>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</si>
  <si>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</si>
  <si>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</si>
  <si>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</si>
  <si>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</si>
  <si>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</si>
  <si>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</si>
  <si>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</si>
  <si>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</si>
  <si>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</si>
  <si>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</si>
  <si>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</si>
  <si>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</si>
  <si>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</si>
  <si>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</si>
  <si>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</si>
  <si>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</si>
  <si>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</si>
  <si>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</si>
  <si>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</si>
  <si>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</si>
  <si>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</si>
  <si>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</si>
  <si>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</si>
  <si>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</si>
  <si>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</si>
  <si>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</si>
  <si>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</si>
  <si>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</si>
  <si>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</si>
  <si>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</si>
  <si>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</si>
  <si>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</si>
  <si>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</si>
  <si>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</si>
  <si>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</si>
  <si>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</si>
  <si>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</si>
  <si>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</si>
  <si>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</si>
  <si>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</si>
  <si>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</si>
  <si>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</si>
  <si>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</si>
  <si>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</si>
  <si>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</si>
  <si>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</si>
  <si>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</si>
  <si>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</si>
  <si>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</si>
  <si>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</si>
  <si>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</si>
  <si>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</si>
  <si>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</si>
  <si>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</si>
  <si>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</si>
  <si>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</si>
  <si>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</si>
  <si>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</si>
  <si>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</si>
  <si>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</si>
  <si>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</si>
  <si>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</si>
  <si>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</si>
  <si>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</si>
  <si>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</si>
  <si>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</si>
  <si>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</si>
  <si>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</si>
  <si>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</si>
  <si>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</si>
  <si>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</si>
  <si>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</si>
  <si>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</si>
  <si>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</si>
  <si>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</si>
  <si>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</si>
  <si>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</si>
  <si>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</si>
  <si>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</si>
  <si>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</si>
  <si>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</si>
  <si>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</si>
  <si>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</si>
  <si>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</si>
  <si>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</si>
  <si>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</si>
  <si>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</si>
  <si>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</si>
  <si>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</si>
  <si>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</si>
  <si>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</si>
  <si>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</si>
  <si>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</si>
  <si>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</si>
  <si>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</si>
  <si>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</si>
  <si>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</si>
  <si>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</si>
  <si>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</si>
  <si>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</si>
  <si>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</si>
  <si>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</si>
  <si>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</si>
  <si>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</si>
  <si>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</si>
  <si>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</si>
  <si>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</si>
  <si>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</si>
  <si>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</si>
  <si>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</si>
  <si>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</si>
  <si>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</si>
  <si>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</si>
  <si>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</si>
  <si>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</si>
  <si>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</si>
  <si>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</si>
  <si>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</si>
  <si>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</si>
  <si>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</si>
  <si>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1.69</t>
  </si>
  <si>
    <t>▲ 2.00</t>
  </si>
  <si>
    <t>一般会計</t>
  </si>
  <si>
    <t>水道事業会計</t>
  </si>
  <si>
    <t>国民健康保険事業特別会計</t>
  </si>
  <si>
    <t>保養宿泊施設事業特別会計</t>
  </si>
  <si>
    <t>介護保険事業特別会計</t>
  </si>
  <si>
    <t>公共下水道事業特別会計</t>
  </si>
  <si>
    <t>農業集落排水事業特別会計</t>
  </si>
  <si>
    <t>発電事業特別会計</t>
  </si>
  <si>
    <t>その他会計（赤字）</t>
  </si>
  <si>
    <t>その他会計（黒字）</t>
  </si>
  <si>
    <t>-</t>
    <phoneticPr fontId="2"/>
  </si>
  <si>
    <t>松川町土地開発公社</t>
    <rPh sb="0" eb="2">
      <t>マツカワ</t>
    </rPh>
    <rPh sb="2" eb="3">
      <t>マチ</t>
    </rPh>
    <rPh sb="3" eb="5">
      <t>トチ</t>
    </rPh>
    <rPh sb="5" eb="7">
      <t>カイハツ</t>
    </rPh>
    <rPh sb="7" eb="9">
      <t>コウシャ</t>
    </rPh>
    <phoneticPr fontId="2"/>
  </si>
  <si>
    <t>(株)チャンネル・ユー</t>
    <rPh sb="0" eb="3">
      <t>カブシキガイシャ</t>
    </rPh>
    <phoneticPr fontId="2"/>
  </si>
  <si>
    <t>-</t>
    <phoneticPr fontId="2"/>
  </si>
  <si>
    <t>▲0</t>
    <phoneticPr fontId="2"/>
  </si>
  <si>
    <t>-</t>
    <phoneticPr fontId="2"/>
  </si>
  <si>
    <t>南信州広域連合（一般会計）</t>
    <rPh sb="0" eb="1">
      <t>ミナミ</t>
    </rPh>
    <rPh sb="1" eb="3">
      <t>シンシュウ</t>
    </rPh>
    <rPh sb="3" eb="5">
      <t>コウイキ</t>
    </rPh>
    <rPh sb="5" eb="7">
      <t>レンゴウ</t>
    </rPh>
    <rPh sb="8" eb="10">
      <t>イッパン</t>
    </rPh>
    <rPh sb="10" eb="12">
      <t>カイケイ</t>
    </rPh>
    <phoneticPr fontId="24"/>
  </si>
  <si>
    <t>南信州広域連合（南信州広域振興基金特別会計）</t>
    <rPh sb="0" eb="1">
      <t>ミナミ</t>
    </rPh>
    <rPh sb="1" eb="3">
      <t>シンシュウ</t>
    </rPh>
    <rPh sb="3" eb="5">
      <t>コウイキ</t>
    </rPh>
    <rPh sb="5" eb="7">
      <t>レンゴウ</t>
    </rPh>
    <rPh sb="8" eb="9">
      <t>ミナミ</t>
    </rPh>
    <rPh sb="9" eb="11">
      <t>シンシュウ</t>
    </rPh>
    <rPh sb="11" eb="13">
      <t>コウイキ</t>
    </rPh>
    <rPh sb="13" eb="15">
      <t>シンコウ</t>
    </rPh>
    <rPh sb="15" eb="17">
      <t>キキン</t>
    </rPh>
    <rPh sb="17" eb="19">
      <t>トクベツ</t>
    </rPh>
    <rPh sb="19" eb="21">
      <t>カイケイ</t>
    </rPh>
    <phoneticPr fontId="24"/>
  </si>
  <si>
    <t>南信州広域連合（飯田広域消防特別会計）</t>
    <rPh sb="0" eb="1">
      <t>ミナミ</t>
    </rPh>
    <rPh sb="1" eb="3">
      <t>シンシュウ</t>
    </rPh>
    <rPh sb="3" eb="5">
      <t>コウイキ</t>
    </rPh>
    <rPh sb="5" eb="7">
      <t>レンゴウ</t>
    </rPh>
    <rPh sb="8" eb="10">
      <t>イイダ</t>
    </rPh>
    <rPh sb="10" eb="12">
      <t>コウイキ</t>
    </rPh>
    <rPh sb="12" eb="14">
      <t>ショウボウ</t>
    </rPh>
    <rPh sb="14" eb="16">
      <t>トクベツ</t>
    </rPh>
    <rPh sb="16" eb="18">
      <t>カイケイ</t>
    </rPh>
    <phoneticPr fontId="24"/>
  </si>
  <si>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4"/>
  </si>
  <si>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</si>
  <si>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</si>
  <si>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</si>
  <si>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</si>
  <si>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</si>
  <si>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</si>
  <si>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下伊那郡土木技術センター組合</t>
    <rPh sb="0" eb="3">
      <t>シモイナ</t>
    </rPh>
    <rPh sb="3" eb="4">
      <t>グン</t>
    </rPh>
    <rPh sb="4" eb="6">
      <t>ドボク</t>
    </rPh>
    <rPh sb="6" eb="8">
      <t>ギジュツ</t>
    </rPh>
    <rPh sb="12" eb="14">
      <t>クミアイ</t>
    </rPh>
    <phoneticPr fontId="24"/>
  </si>
  <si>
    <t>下伊那自治センター組合</t>
    <rPh sb="0" eb="3">
      <t>シモイナ</t>
    </rPh>
    <rPh sb="3" eb="5">
      <t>ジチ</t>
    </rPh>
    <rPh sb="9" eb="11">
      <t>クミアイ</t>
    </rPh>
    <phoneticPr fontId="24"/>
  </si>
  <si>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4"/>
  </si>
  <si>
    <t>下伊那郡町村総合事務組合</t>
    <rPh sb="0" eb="3">
      <t>シモイナ</t>
    </rPh>
    <rPh sb="3" eb="4">
      <t>グン</t>
    </rPh>
    <rPh sb="4" eb="6">
      <t>チョウソン</t>
    </rPh>
    <rPh sb="6" eb="8">
      <t>ソウゴウ</t>
    </rPh>
    <rPh sb="8" eb="10">
      <t>ジム</t>
    </rPh>
    <rPh sb="10" eb="12">
      <t>クミアイ</t>
    </rPh>
    <phoneticPr fontId="24"/>
  </si>
  <si>
    <t>下伊那北部総合事務組合（一般会計）</t>
    <rPh sb="0" eb="3">
      <t>シモイナ</t>
    </rPh>
    <rPh sb="3" eb="5">
      <t>ホクブ</t>
    </rPh>
    <rPh sb="5" eb="7">
      <t>ソウゴウ</t>
    </rPh>
    <rPh sb="7" eb="9">
      <t>ジム</t>
    </rPh>
    <rPh sb="9" eb="11">
      <t>クミアイ</t>
    </rPh>
    <rPh sb="12" eb="14">
      <t>イッパン</t>
    </rPh>
    <rPh sb="14" eb="16">
      <t>カイケイ</t>
    </rPh>
    <phoneticPr fontId="24"/>
  </si>
  <si>
    <t>下伊那北部総合事務組合（特別会計）</t>
    <rPh sb="0" eb="3">
      <t>シモイナ</t>
    </rPh>
    <rPh sb="3" eb="5">
      <t>ホクブ</t>
    </rPh>
    <rPh sb="5" eb="7">
      <t>ソウゴウ</t>
    </rPh>
    <rPh sb="7" eb="9">
      <t>ジム</t>
    </rPh>
    <rPh sb="9" eb="11">
      <t>クミアイ</t>
    </rPh>
    <rPh sb="12" eb="14">
      <t>トクベツ</t>
    </rPh>
    <rPh sb="14" eb="16">
      <t>カイケイ</t>
    </rPh>
    <phoneticPr fontId="24"/>
  </si>
  <si>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</si>
  <si>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</si>
  <si>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</si>
  <si>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</si>
  <si>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</si>
  <si>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</si>
  <si>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</si>
  <si>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</si>
  <si>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</si>
  <si>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</si>
  <si>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</si>
  <si>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</si>
  <si>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</si>
  <si>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現在は数値なしとなっているが、今後、体育館や社会福祉施設等の大規模改修あるいは耐震化といった大型事業が控えており、起債発行額も増額になることが推測されることから、上昇してくるものと予測できる。施設の改修や耐震化、建て替えにあたっては、有用性等も考慮しつつ、機能集約・複合化なども含めた効率的な運用も検討していく必要がある。</t>
    <rPh sb="0" eb="2">
      <t>ショウライ</t>
    </rPh>
    <rPh sb="2" eb="4">
      <t>フタン</t>
    </rPh>
    <rPh sb="4" eb="6">
      <t>ヒリツ</t>
    </rPh>
    <rPh sb="12" eb="14">
      <t>ゲンザイ</t>
    </rPh>
    <rPh sb="15" eb="17">
      <t>スウチ</t>
    </rPh>
    <rPh sb="27" eb="29">
      <t>コンゴ</t>
    </rPh>
    <rPh sb="30" eb="33">
      <t>タイイクカン</t>
    </rPh>
    <rPh sb="34" eb="36">
      <t>シャカイ</t>
    </rPh>
    <rPh sb="36" eb="38">
      <t>フクシ</t>
    </rPh>
    <rPh sb="38" eb="40">
      <t>シセツ</t>
    </rPh>
    <rPh sb="40" eb="41">
      <t>トウ</t>
    </rPh>
    <rPh sb="42" eb="45">
      <t>ダイキボ</t>
    </rPh>
    <rPh sb="45" eb="47">
      <t>カイシュウ</t>
    </rPh>
    <rPh sb="51" eb="54">
      <t>タイシンカ</t>
    </rPh>
    <rPh sb="58" eb="60">
      <t>オオガタ</t>
    </rPh>
    <rPh sb="60" eb="62">
      <t>ジギョウ</t>
    </rPh>
    <rPh sb="63" eb="64">
      <t>ヒカ</t>
    </rPh>
    <rPh sb="69" eb="71">
      <t>キサイ</t>
    </rPh>
    <rPh sb="71" eb="74">
      <t>ハッコウガク</t>
    </rPh>
    <rPh sb="75" eb="77">
      <t>ゾウガク</t>
    </rPh>
    <rPh sb="83" eb="85">
      <t>スイソク</t>
    </rPh>
    <rPh sb="93" eb="95">
      <t>ジョウショウ</t>
    </rPh>
    <rPh sb="102" eb="104">
      <t>ヨソク</t>
    </rPh>
    <rPh sb="108" eb="110">
      <t>シセツ</t>
    </rPh>
    <rPh sb="111" eb="113">
      <t>カイシュウ</t>
    </rPh>
    <rPh sb="114" eb="117">
      <t>タイシンカ</t>
    </rPh>
    <rPh sb="118" eb="119">
      <t>タ</t>
    </rPh>
    <rPh sb="120" eb="121">
      <t>カ</t>
    </rPh>
    <rPh sb="129" eb="132">
      <t>ユウヨウセイ</t>
    </rPh>
    <rPh sb="132" eb="133">
      <t>トウ</t>
    </rPh>
    <rPh sb="134" eb="136">
      <t>コウリョ</t>
    </rPh>
    <rPh sb="140" eb="142">
      <t>キノウ</t>
    </rPh>
    <rPh sb="142" eb="144">
      <t>シュウヤク</t>
    </rPh>
    <rPh sb="145" eb="148">
      <t>フクゴウカ</t>
    </rPh>
    <rPh sb="151" eb="152">
      <t>フク</t>
    </rPh>
    <rPh sb="154" eb="157">
      <t>コウリツテキ</t>
    </rPh>
    <rPh sb="158" eb="160">
      <t>ウンヨウ</t>
    </rPh>
    <rPh sb="161" eb="163">
      <t>ケントウ</t>
    </rPh>
    <rPh sb="167" eb="169">
      <t>ヒツヨウ</t>
    </rPh>
    <phoneticPr fontId="5"/>
  </si>
  <si>
    <t>過年より地方債の繰上償還を行ってきたこともあり、起債残高が減少傾向にあるため実質公債費比率は減少傾向にある。しかしながら近年は大型事業を複数行い、その財源として起債と基金を充てており、充当可能基金も減少してきている。今後も大型公共事業が控えており、新規債を適正に発行していく必要が考えられるため、過度に将来負担を増やさないよう計画的な財政運営が求められている。</t>
    <rPh sb="0" eb="2">
      <t>カネン</t>
    </rPh>
    <rPh sb="4" eb="7">
      <t>チホウサイ</t>
    </rPh>
    <rPh sb="8" eb="10">
      <t>クリアゲ</t>
    </rPh>
    <rPh sb="10" eb="12">
      <t>ショウカン</t>
    </rPh>
    <rPh sb="13" eb="14">
      <t>オコナ</t>
    </rPh>
    <rPh sb="24" eb="26">
      <t>キサイ</t>
    </rPh>
    <rPh sb="26" eb="28">
      <t>ザンダカ</t>
    </rPh>
    <rPh sb="29" eb="31">
      <t>ゲンショウ</t>
    </rPh>
    <rPh sb="31" eb="33">
      <t>ケイコウ</t>
    </rPh>
    <rPh sb="38" eb="40">
      <t>ジッシツ</t>
    </rPh>
    <rPh sb="40" eb="43">
      <t>コウサイヒ</t>
    </rPh>
    <rPh sb="43" eb="45">
      <t>ヒリツ</t>
    </rPh>
    <rPh sb="46" eb="48">
      <t>ゲンショウ</t>
    </rPh>
    <rPh sb="48" eb="50">
      <t>ケイコウ</t>
    </rPh>
    <rPh sb="60" eb="62">
      <t>キンネン</t>
    </rPh>
    <rPh sb="63" eb="65">
      <t>オオガタ</t>
    </rPh>
    <rPh sb="65" eb="67">
      <t>ジギョウ</t>
    </rPh>
    <rPh sb="68" eb="70">
      <t>フクスウ</t>
    </rPh>
    <rPh sb="70" eb="71">
      <t>オコナ</t>
    </rPh>
    <rPh sb="75" eb="77">
      <t>ザイゲン</t>
    </rPh>
    <rPh sb="80" eb="82">
      <t>キサイ</t>
    </rPh>
    <rPh sb="83" eb="85">
      <t>キキン</t>
    </rPh>
    <rPh sb="86" eb="87">
      <t>ア</t>
    </rPh>
    <rPh sb="92" eb="94">
      <t>ジュウトウ</t>
    </rPh>
    <rPh sb="94" eb="96">
      <t>カノウ</t>
    </rPh>
    <rPh sb="96" eb="98">
      <t>キキン</t>
    </rPh>
    <rPh sb="99" eb="101">
      <t>ゲンショウ</t>
    </rPh>
    <rPh sb="108" eb="110">
      <t>コンゴ</t>
    </rPh>
    <rPh sb="111" eb="113">
      <t>オオガタ</t>
    </rPh>
    <rPh sb="113" eb="115">
      <t>コウキョウ</t>
    </rPh>
    <rPh sb="115" eb="117">
      <t>ジギョウ</t>
    </rPh>
    <rPh sb="118" eb="119">
      <t>ヒカ</t>
    </rPh>
    <rPh sb="124" eb="126">
      <t>シンキ</t>
    </rPh>
    <rPh sb="126" eb="127">
      <t>サイ</t>
    </rPh>
    <rPh sb="128" eb="130">
      <t>テキセイ</t>
    </rPh>
    <rPh sb="131" eb="133">
      <t>ハッコウ</t>
    </rPh>
    <rPh sb="137" eb="139">
      <t>ヒツヨウ</t>
    </rPh>
    <rPh sb="140" eb="141">
      <t>カンガ</t>
    </rPh>
    <rPh sb="148" eb="150">
      <t>カド</t>
    </rPh>
    <rPh sb="151" eb="153">
      <t>ショウライ</t>
    </rPh>
    <rPh sb="153" eb="155">
      <t>フタン</t>
    </rPh>
    <rPh sb="156" eb="157">
      <t>フ</t>
    </rPh>
    <rPh sb="163" eb="166">
      <t>ケイカクテキ</t>
    </rPh>
    <rPh sb="167" eb="169">
      <t>ザイセイ</t>
    </rPh>
    <rPh sb="169" eb="171">
      <t>ウンエイ</t>
    </rPh>
    <rPh sb="172" eb="173">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</si>
</sst>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extLst>
            <c:ext xmlns:c16="http://schemas.microsoft.com/office/drawing/2014/chart" uri="{C3380CC4-5D6E-409C-BE32-E72D297353CC}">
              <c16:uniqueId val="{00000000-1C36-4EE5-BDB3-ACD8BEC631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112666</c:v>
                </c:pt>
                <c:pt idx="1">
                  <c:v>92544</c:v>
                </c:pt>
                <c:pt idx="2">
                  <c:v>100435</c:v>
                </c:pt>
                <c:pt idx="3">
                  <c:v>93797</c:v>
                </c:pt>
                <c:pt idx="4">
                  <c:v>93137</c:v>
                </c:pt>
              </c:numCache>
            </c:numRef>
          </c:val>
          <c:smooth val="0"/>
          <c:extLst>
            <c:ext xmlns:c16="http://schemas.microsoft.com/office/drawing/2014/chart" uri="{C3380CC4-5D6E-409C-BE32-E72D297353CC}">
              <c16:uniqueId val="{00000001-1C36-4EE5-BDB3-ACD8BEC63159}"/>
            </c:ext>
          </c:extLst>
        </c:ser>
        <c:dLbls>
          <c:showLegendKey val="0"/>
          <c:showVal val="0"/>
          <c:showCatName val="0"/>
          <c:showSerName val="0"/>
          <c:showPercent val="0"/>
          <c:showBubbleSize val="0"/>
        </c:dLbls>
        <c:marker val="1"/>
        <c:smooth val="0"/>
        <c:axId val="295707592"/>
        <c:axId val="295702888"/>
      </c:lineChart>
      <c:catAx>
        <c:axId val="295707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5702888"/>
        <c:crosses val="autoZero"/>
        <c:auto val="1"/>
        <c:lblAlgn val="ctr"/>
        <c:lblOffset val="100"/>
        <c:tickLblSkip val="1"/>
        <c:tickMarkSkip val="1"/>
        <c:noMultiLvlLbl val="0"/>
      </c:catAx>
      <c:valAx>
        <c:axId val="2957028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5707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8.19</c:v>
                </c:pt>
                <c:pt idx="1">
                  <c:v>8.75</c:v>
                </c:pt>
                <c:pt idx="2">
                  <c:v>11.69</c:v>
                </c:pt>
                <c:pt idx="3">
                  <c:v>12.12</c:v>
                </c:pt>
                <c:pt idx="4">
                  <c:v>10.8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38.68</c:v>
                </c:pt>
                <c:pt idx="1">
                  <c:v>36.659999999999997</c:v>
                </c:pt>
                <c:pt idx="2">
                  <c:v>31.82</c:v>
                </c:pt>
                <c:pt idx="3">
                  <c:v>29.82</c:v>
                </c:pt>
                <c:pt idx="4">
                  <c:v>28.18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5705632"/>
        <c:axId val="295706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0.49</c:v>
                </c:pt>
                <c:pt idx="1">
                  <c:v>1.81</c:v>
                </c:pt>
                <c:pt idx="2">
                  <c:v>-1.69</c:v>
                </c:pt>
                <c:pt idx="3">
                  <c:v>1.55</c:v>
                </c:pt>
                <c:pt idx="4">
                  <c:v>-2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5705632"/>
        <c:axId val="295706024"/>
      </c:lineChart>
      <c:catAx>
        <c:axId val="29570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5706024"/>
        <c:crosses val="autoZero"/>
        <c:auto val="1"/>
        <c:lblAlgn val="ctr"/>
        <c:lblOffset val="100"/>
        <c:tickLblSkip val="1"/>
        <c:tickMarkSkip val="1"/>
        <c:noMultiLvlLbl val="0"/>
      </c:catAx>
      <c:valAx>
        <c:axId val="295706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70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c:v>
                </c:pt>
                <c:pt idx="2">
                  <c:v>#N/A</c:v>
                </c:pt>
                <c:pt idx="3">
                  <c:v>0.1</c:v>
                </c:pt>
                <c:pt idx="4">
                  <c:v>#N/A</c:v>
                </c:pt>
                <c:pt idx="5">
                  <c:v>0.08</c:v>
                </c:pt>
                <c:pt idx="6">
                  <c:v>#N/A</c:v>
                </c:pt>
                <c:pt idx="7">
                  <c:v>0.08</c:v>
                </c:pt>
                <c:pt idx="8">
                  <c:v>#N/A</c:v>
                </c:pt>
                <c:pt idx="9">
                  <c:v>0.03</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0.12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0.23</c:v>
                </c:pt>
                <c:pt idx="2">
                  <c:v>#N/A</c:v>
                </c:pt>
                <c:pt idx="3">
                  <c:v>0.25</c:v>
                </c:pt>
                <c:pt idx="4">
                  <c:v>#N/A</c:v>
                </c:pt>
                <c:pt idx="5">
                  <c:v>0.28000000000000003</c:v>
                </c:pt>
                <c:pt idx="6">
                  <c:v>#N/A</c:v>
                </c:pt>
                <c:pt idx="7">
                  <c:v>0.43</c:v>
                </c:pt>
                <c:pt idx="8">
                  <c:v>#N/A</c:v>
                </c:pt>
                <c:pt idx="9">
                  <c:v>0.33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0.28999999999999998</c:v>
                </c:pt>
                <c:pt idx="4">
                  <c:v>#N/A</c:v>
                </c:pt>
                <c:pt idx="5">
                  <c:v>0.32</c:v>
                </c:pt>
                <c:pt idx="6">
                  <c:v>#N/A</c:v>
                </c:pt>
                <c:pt idx="7">
                  <c:v>0.28999999999999998</c:v>
                </c:pt>
                <c:pt idx="8">
                  <c:v>#N/A</c:v>
                </c:pt>
                <c:pt idx="9">
                  <c:v>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1.41</c:v>
                </c:pt>
                <c:pt idx="2">
                  <c:v>#N/A</c:v>
                </c:pt>
                <c:pt idx="3">
                  <c:v>1.23</c:v>
                </c:pt>
                <c:pt idx="4">
                  <c:v>#N/A</c:v>
                </c:pt>
                <c:pt idx="5">
                  <c:v>0.98</c:v>
                </c:pt>
                <c:pt idx="6">
                  <c:v>#N/A</c:v>
                </c:pt>
                <c:pt idx="7">
                  <c:v>1.67</c:v>
                </c:pt>
                <c:pt idx="8">
                  <c:v>#N/A</c:v>
                </c:pt>
                <c:pt idx="9">
                  <c:v>0.66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保養宿泊施設事業特別会計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1.18</c:v>
                </c:pt>
                <c:pt idx="2">
                  <c:v>#N/A</c:v>
                </c:pt>
                <c:pt idx="3">
                  <c:v>1.05</c:v>
                </c:pt>
                <c:pt idx="4">
                  <c:v>#N/A</c:v>
                </c:pt>
                <c:pt idx="5">
                  <c:v>0.6</c:v>
                </c:pt>
                <c:pt idx="6">
                  <c:v>#N/A</c:v>
                </c:pt>
                <c:pt idx="7">
                  <c:v>0.74</c:v>
                </c:pt>
                <c:pt idx="8">
                  <c:v>#N/A</c:v>
                </c:pt>
                <c:pt idx="9">
                  <c:v>0.83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2.25</c:v>
                </c:pt>
                <c:pt idx="2">
                  <c:v>#N/A</c:v>
                </c:pt>
                <c:pt idx="3">
                  <c:v>3.25</c:v>
                </c:pt>
                <c:pt idx="4">
                  <c:v>#N/A</c:v>
                </c:pt>
                <c:pt idx="5">
                  <c:v>1.32</c:v>
                </c:pt>
                <c:pt idx="6">
                  <c:v>#N/A</c:v>
                </c:pt>
                <c:pt idx="7">
                  <c:v>3.48</c:v>
                </c:pt>
                <c:pt idx="8">
                  <c:v>#N/A</c:v>
                </c:pt>
                <c:pt idx="9">
                  <c:v>3.76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7.79</c:v>
                </c:pt>
                <c:pt idx="2">
                  <c:v>#N/A</c:v>
                </c:pt>
                <c:pt idx="3">
                  <c:v>7.92</c:v>
                </c:pt>
                <c:pt idx="4">
                  <c:v>#N/A</c:v>
                </c:pt>
                <c:pt idx="5">
                  <c:v>8.57</c:v>
                </c:pt>
                <c:pt idx="6">
                  <c:v>#N/A</c:v>
                </c:pt>
                <c:pt idx="7">
                  <c:v>7.98</c:v>
                </c:pt>
                <c:pt idx="8">
                  <c:v>#N/A</c:v>
                </c:pt>
                <c:pt idx="9">
                  <c:v>8.1199999999999992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8.09</c:v>
                </c:pt>
                <c:pt idx="2">
                  <c:v>#N/A</c:v>
                </c:pt>
                <c:pt idx="3">
                  <c:v>8.65</c:v>
                </c:pt>
                <c:pt idx="4">
                  <c:v>#N/A</c:v>
                </c:pt>
                <c:pt idx="5">
                  <c:v>11.61</c:v>
                </c:pt>
                <c:pt idx="6">
                  <c:v>#N/A</c:v>
                </c:pt>
                <c:pt idx="7">
                  <c:v>12.03</c:v>
                </c:pt>
                <c:pt idx="8">
                  <c:v>#N/A</c:v>
                </c:pt>
                <c:pt idx="9">
                  <c:v>10.77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5707984"/>
        <c:axId val="295702104"/>
      </c:barChart>
      <c:catAx>
        <c:axId val="29570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5702104"/>
        <c:crosses val="autoZero"/>
        <c:auto val="1"/>
        <c:lblAlgn val="ctr"/>
        <c:lblOffset val="100"/>
        <c:tickLblSkip val="1"/>
        <c:tickMarkSkip val="1"/>
        <c:noMultiLvlLbl val="0"/>
      </c:catAx>
      <c:valAx>
        <c:axId val="295702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70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785</c:v>
                </c:pt>
                <c:pt idx="5">
                  <c:v>780</c:v>
                </c:pt>
                <c:pt idx="8">
                  <c:v>816</c:v>
                </c:pt>
                <c:pt idx="11">
                  <c:v>803</c:v>
                </c:pt>
                <c:pt idx="14">
                  <c:v>772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c:v>
                </c:pt>
                <c:pt idx="3">
                  <c:v>14</c:v>
                </c:pt>
                <c:pt idx="6">
                  <c:v>14</c:v>
                </c:pt>
                <c:pt idx="9">
                  <c:v>15</c:v>
                </c:pt>
                <c:pt idx="12">
                  <c:v>15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463</c:v>
                </c:pt>
                <c:pt idx="3">
                  <c:v>469</c:v>
                </c:pt>
                <c:pt idx="6">
                  <c:v>466</c:v>
                </c:pt>
                <c:pt idx="9">
                  <c:v>472</c:v>
                </c:pt>
                <c:pt idx="12">
                  <c:v>477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570</c:v>
                </c:pt>
                <c:pt idx="3">
                  <c:v>564</c:v>
                </c:pt>
                <c:pt idx="6">
                  <c:v>544</c:v>
                </c:pt>
                <c:pt idx="9">
                  <c:v>552</c:v>
                </c:pt>
                <c:pt idx="12">
                  <c:v>549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5704848"/>
        <c:axId val="295709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265</c:v>
                </c:pt>
                <c:pt idx="2">
                  <c:v>#N/A</c:v>
                </c:pt>
                <c:pt idx="3">
                  <c:v>#N/A</c:v>
                </c:pt>
                <c:pt idx="4">
                  <c:v>268</c:v>
                </c:pt>
                <c:pt idx="5">
                  <c:v>#N/A</c:v>
                </c:pt>
                <c:pt idx="6">
                  <c:v>#N/A</c:v>
                </c:pt>
                <c:pt idx="7">
                  <c:v>209</c:v>
                </c:pt>
                <c:pt idx="8">
                  <c:v>#N/A</c:v>
                </c:pt>
                <c:pt idx="9">
                  <c:v>#N/A</c:v>
                </c:pt>
                <c:pt idx="10">
                  <c:v>237</c:v>
                </c:pt>
                <c:pt idx="11">
                  <c:v>#N/A</c:v>
                </c:pt>
                <c:pt idx="12">
                  <c:v>#N/A</c:v>
                </c:pt>
                <c:pt idx="13">
                  <c:v>269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5704848"/>
        <c:axId val="295709160"/>
      </c:lineChart>
      <c:catAx>
        <c:axId val="29570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5709160"/>
        <c:crosses val="autoZero"/>
        <c:auto val="1"/>
        <c:lblAlgn val="ctr"/>
        <c:lblOffset val="100"/>
        <c:tickLblSkip val="1"/>
        <c:tickMarkSkip val="1"/>
        <c:noMultiLvlLbl val="0"/>
      </c:catAx>
      <c:valAx>
        <c:axId val="295709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70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8509</c:v>
                </c:pt>
                <c:pt idx="5">
                  <c:v>8292</c:v>
                </c:pt>
                <c:pt idx="8">
                  <c:v>8119</c:v>
                </c:pt>
                <c:pt idx="11">
                  <c:v>7559</c:v>
                </c:pt>
                <c:pt idx="14">
                  <c:v>7543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3778</c:v>
                </c:pt>
                <c:pt idx="5">
                  <c:v>3606</c:v>
                </c:pt>
                <c:pt idx="8">
                  <c:v>3222</c:v>
                </c:pt>
                <c:pt idx="11">
                  <c:v>3176</c:v>
                </c:pt>
                <c:pt idx="14">
                  <c:v>3135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1007</c:v>
                </c:pt>
                <c:pt idx="3">
                  <c:v>993</c:v>
                </c:pt>
                <c:pt idx="6">
                  <c:v>1004</c:v>
                </c:pt>
                <c:pt idx="9">
                  <c:v>939</c:v>
                </c:pt>
                <c:pt idx="12">
                  <c:v>953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149</c:v>
                </c:pt>
                <c:pt idx="3">
                  <c:v>122</c:v>
                </c:pt>
                <c:pt idx="6">
                  <c:v>63</c:v>
                </c:pt>
                <c:pt idx="9">
                  <c:v>70</c:v>
                </c:pt>
                <c:pt idx="12">
                  <c:v>167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5891</c:v>
                </c:pt>
                <c:pt idx="3">
                  <c:v>5707</c:v>
                </c:pt>
                <c:pt idx="6">
                  <c:v>5139</c:v>
                </c:pt>
                <c:pt idx="9">
                  <c:v>5077</c:v>
                </c:pt>
                <c:pt idx="12">
                  <c:v>4540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c:v>
                </c:pt>
                <c:pt idx="3">
                  <c:v>10</c:v>
                </c:pt>
                <c:pt idx="6">
                  <c:v>8</c:v>
                </c:pt>
                <c:pt idx="9">
                  <c:v>5</c:v>
                </c:pt>
                <c:pt idx="12">
                  <c:v>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4255</c:v>
                </c:pt>
                <c:pt idx="3">
                  <c:v>4144</c:v>
                </c:pt>
                <c:pt idx="6">
                  <c:v>4322</c:v>
                </c:pt>
                <c:pt idx="9">
                  <c:v>4288</c:v>
                </c:pt>
                <c:pt idx="12">
                  <c:v>4238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5708376"/>
        <c:axId val="295707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5708376"/>
        <c:axId val="295707200"/>
      </c:lineChart>
      <c:catAx>
        <c:axId val="295708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5707200"/>
        <c:crosses val="autoZero"/>
        <c:auto val="1"/>
        <c:lblAlgn val="ctr"/>
        <c:lblOffset val="100"/>
        <c:tickLblSkip val="1"/>
        <c:tickMarkSkip val="1"/>
        <c:noMultiLvlLbl val="0"/>
      </c:catAx>
      <c:valAx>
        <c:axId val="29570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708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{3DA7C2FE-B129-43FA-8ED3-9717A99C3E31}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{14CE21E0-3B3B-4C3B-AA6B-9CF730F7AFF2}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{1DBCF28D-7F69-4051-B47D-0935E6CB1E01}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{E358C5FF-7A2F-45C9-A9F3-FA9255B9F48C}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{0D67B135-5951-4D06-A781-4374B64371A2}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55.3</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{0B6C3351-073E-4A6B-B04F-507CB1ABC328}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{FCAB4766-A933-47A3-A8FD-FB55466B0F16}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{54D98D4E-7E69-417A-8CD3-99984535938A}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{AAD797DB-C767-4251-AB09-2B97A3650297}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{18ED8F5C-46E9-44E9-8B65-8680334BC237}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55.6</c:v>
                </c:pt>
              </c:numCache>
            </c:numRef>
          </c:xVal>
          <c:yVal>
            <c:numRef>
              <c:f>公会計指標分析・財政指標組合せ分析表!$K$55:$O$55</c:f>
              <c:numCache>
                <c:formatCode>#,##0.0;"▲ "#,##0.0</c:formatCode>
                <c:ptCount val="5"/>
                <c:pt idx="3">
                  <c:v>58.9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87556136"/>
        <c:axId val="387556528"/>
      </c:scatterChart>
      <c:valAx>
        <c:axId val="387556136"/>
        <c:scaling>
          <c:orientation val="minMax"/>
          <c:max val="66.8"/>
          <c:min val="4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7556528"/>
        <c:crosses val="autoZero"/>
        <c:crossBetween val="midCat"/>
      </c:valAx>
      <c:valAx>
        <c:axId val="387556528"/>
        <c:scaling>
          <c:orientation val="minMax"/>
          <c:max val="70.699999999999989"/>
          <c:min val="47.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7556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{1160D2BD-0676-4868-AC5F-46B7489D1CDF}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{C0ED0430-523C-463E-BF02-0D2A523FD9F2}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{021CC530-94B7-42A6-ABA6-1D7A09670FA4}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{808CB43A-B645-4122-ABEE-7696D787CD8E}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{9DBC0148-95D0-442F-A613-70167FEE1860}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c:v>
                </c:pt>
                <c:pt idx="1">
                  <c:v>9.1</c:v>
                </c:pt>
                <c:pt idx="2">
                  <c:v>7.5</c:v>
                </c:pt>
                <c:pt idx="3">
                  <c:v>7.2</c:v>
                </c:pt>
                <c:pt idx="4">
                  <c:v>7.2</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{DE125D7E-34C6-4BDA-8B8B-AE8C5AB3117A}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{489531BF-4E75-4841-94F9-D9558FF981C7}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{F9AA3036-0A02-4130-9781-8CECCC8A0607}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{C46C08F9-6F73-49C3-8741-11EAE388D83C}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{CF4E7ABC-F79F-40C1-81A7-DFBF06A00E10}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87558096"/>
        <c:axId val="387551824"/>
      </c:scatterChart>
      <c:valAx>
        <c:axId val="387558096"/>
        <c:scaling>
          <c:orientation val="minMax"/>
          <c:max val="13.6"/>
          <c:min val="10"/>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7551824"/>
        <c:crosses val="autoZero"/>
        <c:crossBetween val="midCat"/>
      </c:valAx>
      <c:valAx>
        <c:axId val="387551824"/>
        <c:scaling>
          <c:orientation val="minMax"/>
          <c:max val="67"/>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7558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「松川町総合計画」等に基づき、喫緊の課題である事業を選定しながら、投資的経費に係る新規発行債を毎年有効的に発行するものの、新規発行債の抑制を基調としてきた結果、平成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年度に比べ、元利償還金が約</a:t>
          </a:r>
          <a:r>
            <a:rPr kumimoji="1" lang="en-US" altLang="ja-JP" sz="1400">
              <a:latin typeface="ＭＳ ゴシック" pitchFamily="49" charset="-128"/>
              <a:ea typeface="ＭＳ ゴシック" pitchFamily="49" charset="-128"/>
            </a:rPr>
            <a:t>20,000</a:t>
          </a:r>
          <a:r>
            <a:rPr kumimoji="1" lang="ja-JP" altLang="en-US" sz="1400">
              <a:latin typeface="ＭＳ ゴシック" pitchFamily="49" charset="-128"/>
              <a:ea typeface="ＭＳ ゴシック" pitchFamily="49" charset="-128"/>
            </a:rPr>
            <a:t>千円減少している。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しかし、下水道事業においては公債費のピークを迎えていることによりその元利償還金に対する繰出金が大きくなっている。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一般会計や下水道事業会計ともに今後は体育館耐震補強や下水施設の長寿命化といった大型の公共投資が控えており、将来的には元利償還金が増加していくことが予測できる。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計画的な投資を行いながらも、新規発行債を可能な限り抑制していく基本姿勢を維持する。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については、「松川町総合計画」に基づき、喫緊の課題である事業を選定しながら、建設事業に係る新規発行債を有効的に発行しているため、増加傾向にあり、今後も大型の公共投資が計画されていることから、中期的に見ても増加していくことが推測される。</a:t>
          </a:r>
        </a:p>
        <a:p>
          <a:r>
            <a:rPr kumimoji="1" lang="ja-JP" altLang="en-US" sz="1400">
              <a:latin typeface="ＭＳ ゴシック" pitchFamily="49" charset="-128"/>
              <a:ea typeface="ＭＳ ゴシック" pitchFamily="49" charset="-128"/>
            </a:rPr>
            <a:t>併せて、基金の取り崩しを行い事業財源へ充当する案件も増加していることから、充当可能財源は今後も減少していくと推察される。早期健全化基準未満ではあるが、今後とも新規発行債の抑制を基調として、将来負担が過度に増えることがないよう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13,549
13,448
72.79
6,913,641
6,451,287
442,878
4,099,408
4,238,069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類似団体内や長野県内の平均</a:t>
          </a:r>
          <a:r>
            <a:rPr kumimoji="1" lang="ja-JP" altLang="en-US" sz="1100">
              <a:solidFill>
                <a:schemeClr val="dk1"/>
              </a:solidFill>
              <a:effectLst/>
              <a:latin typeface="+mn-lt"/>
              <a:ea typeface="+mn-ea"/>
              <a:cs typeface="+mn-cs"/>
            </a:rPr>
            <a:t>と同程度の</a:t>
          </a:r>
          <a:r>
            <a:rPr kumimoji="1" lang="ja-JP" altLang="ja-JP" sz="1100">
              <a:solidFill>
                <a:schemeClr val="dk1"/>
              </a:solidFill>
              <a:effectLst/>
              <a:latin typeface="+mn-lt"/>
              <a:ea typeface="+mn-ea"/>
              <a:cs typeface="+mn-cs"/>
            </a:rPr>
            <a:t>を示しており、比較的減価償却の進んでいない、新しい有形固定資産が多いと言える。しかし、学校施設や児童館等の施設で老朽化が進んできており、今後数値の上昇が予測される。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146050</xdr:rowOff>
    </xdr:from>
    <xdr:to>
      <xdr:col>3</xdr:col>
      <xdr:colOff>1170940</xdr:colOff>
      <xdr:row>30</xdr:row>
      <xdr:rowOff>35983</xdr:rowOff>
    </xdr:to>
    <xdr:cxnSp macro="">
      <xdr:nvCxnSpPr>
        <xdr:cNvPr id="70" name="直線コネクタ 69"/>
        <xdr:cNvCxnSpPr/>
      </xdr:nvCxnSpPr>
      <xdr:spPr>
        <a:xfrm flipV="1">
          <a:off x="4760595" y="5384800"/>
          <a:ext cx="1270" cy="5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39810</xdr:rowOff>
    </xdr:from>
    <xdr:ext cx="405111" cy="259045"/>
    <xdr:sp macro="" textlink="">
      <xdr:nvSpPr>
        <xdr:cNvPr id="71" name="有形固定資産減価償却率最小値テキスト"/>
        <xdr:cNvSpPr txBox="1"/>
      </xdr:nvSpPr>
      <xdr:spPr>
        <a:xfrm>
          <a:off x="4813300" y="59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30</xdr:row>
      <xdr:rowOff>35983</xdr:rowOff>
    </xdr:from>
    <xdr:to>
      <xdr:col>3</xdr:col>
      <xdr:colOff>1260475</xdr:colOff>
      <xdr:row>30</xdr:row>
      <xdr:rowOff>35983</xdr:rowOff>
    </xdr:to>
    <xdr:cxnSp macro="">
      <xdr:nvCxnSpPr>
        <xdr:cNvPr id="72" name="直線コネクタ 71"/>
        <xdr:cNvCxnSpPr/>
      </xdr:nvCxnSpPr>
      <xdr:spPr>
        <a:xfrm>
          <a:off x="4673600" y="596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92727</xdr:rowOff>
    </xdr:from>
    <xdr:ext cx="405111" cy="259045"/>
    <xdr:sp macro="" textlink="">
      <xdr:nvSpPr>
        <xdr:cNvPr id="73" name="有形固定資産減価償却率最大値テキスト"/>
        <xdr:cNvSpPr txBox="1"/>
      </xdr:nvSpPr>
      <xdr:spPr>
        <a:xfrm>
          <a:off x="4813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26</xdr:row>
      <xdr:rowOff>146050</xdr:rowOff>
    </xdr:from>
    <xdr:to>
      <xdr:col>3</xdr:col>
      <xdr:colOff>1260475</xdr:colOff>
      <xdr:row>26</xdr:row>
      <xdr:rowOff>146050</xdr:rowOff>
    </xdr:to>
    <xdr:cxnSp macro="">
      <xdr:nvCxnSpPr>
        <xdr:cNvPr id="74" name="直線コネクタ 73"/>
        <xdr:cNvCxnSpPr/>
      </xdr:nvCxnSpPr>
      <xdr:spPr>
        <a:xfrm>
          <a:off x="4673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18644</xdr:rowOff>
    </xdr:from>
    <xdr:ext cx="405111" cy="259045"/>
    <xdr:sp macro="" textlink="">
      <xdr:nvSpPr>
        <xdr:cNvPr id="75" name="有形固定資産減価償却率平均値テキスト"/>
        <xdr:cNvSpPr txBox="1"/>
      </xdr:nvSpPr>
      <xdr:spPr>
        <a:xfrm>
          <a:off x="4813300" y="56002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40217</xdr:rowOff>
    </xdr:from>
    <xdr:to>
      <xdr:col>3</xdr:col>
      <xdr:colOff>1222375</xdr:colOff>
      <xdr:row>28</xdr:row>
      <xdr:rowOff>141817</xdr:rowOff>
    </xdr:to>
    <xdr:sp macro="" textlink="">
      <xdr:nvSpPr>
        <xdr:cNvPr id="76" name="フローチャート : 判断 75"/>
        <xdr:cNvSpPr/>
      </xdr:nvSpPr>
      <xdr:spPr>
        <a:xfrm>
          <a:off x="4711700" y="56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146050</xdr:rowOff>
    </xdr:from>
    <xdr:to>
      <xdr:col>3</xdr:col>
      <xdr:colOff>511175</xdr:colOff>
      <xdr:row>33</xdr:row>
      <xdr:rowOff>76200</xdr:rowOff>
    </xdr:to>
    <xdr:sp macro="" textlink="">
      <xdr:nvSpPr>
        <xdr:cNvPr id="77" name="フローチャート : 判断 76"/>
        <xdr:cNvSpPr/>
      </xdr:nvSpPr>
      <xdr:spPr>
        <a:xfrm>
          <a:off x="4000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28575</xdr:rowOff>
    </xdr:from>
    <xdr:to>
      <xdr:col>3</xdr:col>
      <xdr:colOff>511175</xdr:colOff>
      <xdr:row>33</xdr:row>
      <xdr:rowOff>130175</xdr:rowOff>
    </xdr:to>
    <xdr:sp macro="" textlink="">
      <xdr:nvSpPr>
        <xdr:cNvPr id="83" name="円/楕円 82"/>
        <xdr:cNvSpPr/>
      </xdr:nvSpPr>
      <xdr:spPr>
        <a:xfrm>
          <a:off x="40005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92727</xdr:rowOff>
    </xdr:from>
    <xdr:ext cx="405111" cy="259045"/>
    <xdr:sp macro="" textlink="">
      <xdr:nvSpPr>
        <xdr:cNvPr id="84" name="n_1aveValue有形固定資産減価償却率"/>
        <xdr:cNvSpPr txBox="1"/>
      </xdr:nvSpPr>
      <xdr:spPr>
        <a:xfrm>
          <a:off x="3836043" y="618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121302</xdr:rowOff>
    </xdr:from>
    <xdr:ext cx="405111" cy="259045"/>
    <xdr:sp macro="" textlink="">
      <xdr:nvSpPr>
        <xdr:cNvPr id="85" name="n_1mainValue有形固定資産減価償却率"/>
        <xdr:cNvSpPr txBox="1"/>
      </xdr:nvSpPr>
      <xdr:spPr>
        <a:xfrm>
          <a:off x="3836043" y="656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13,549
13,448
72.79
6,913,641
6,451,287
442,878
4,099,408
4,238,069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36</xdr:row>
      <xdr:rowOff>144780</xdr:rowOff>
    </xdr:to>
    <xdr:cxnSp macro="">
      <xdr:nvCxnSpPr>
        <xdr:cNvPr id="57" name="直線コネクタ 56"/>
        <xdr:cNvCxnSpPr/>
      </xdr:nvCxnSpPr>
      <xdr:spPr>
        <a:xfrm flipV="1">
          <a:off x="4634865" y="5859780"/>
          <a:ext cx="0" cy="45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148607</xdr:rowOff>
    </xdr:from>
    <xdr:ext cx="405111" cy="259045"/>
    <xdr:sp macro="" textlink="">
      <xdr:nvSpPr>
        <xdr:cNvPr id="58" name="【道路】&#10;有形固定資産減価償却率最小値テキスト"/>
        <xdr:cNvSpPr txBox="1"/>
      </xdr:nvSpPr>
      <xdr:spPr>
        <a:xfrm>
          <a:off x="4724400"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36</xdr:row>
      <xdr:rowOff>144780</xdr:rowOff>
    </xdr:from>
    <xdr:to>
      <xdr:col>6</xdr:col>
      <xdr:colOff>600075</xdr:colOff>
      <xdr:row>36</xdr:row>
      <xdr:rowOff>144780</xdr:rowOff>
    </xdr:to>
    <xdr:cxnSp macro="">
      <xdr:nvCxnSpPr>
        <xdr:cNvPr id="59" name="直線コネクタ 58"/>
        <xdr:cNvCxnSpPr/>
      </xdr:nvCxnSpPr>
      <xdr:spPr>
        <a:xfrm>
          <a:off x="4546600" y="631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0"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53357</xdr:rowOff>
    </xdr:from>
    <xdr:ext cx="405111" cy="259045"/>
    <xdr:sp macro="" textlink="">
      <xdr:nvSpPr>
        <xdr:cNvPr id="62" name="【道路】&#10;有形固定資産減価償却率平均値テキスト"/>
        <xdr:cNvSpPr txBox="1"/>
      </xdr:nvSpPr>
      <xdr:spPr>
        <a:xfrm>
          <a:off x="4724400" y="605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74930</xdr:rowOff>
    </xdr:from>
    <xdr:to>
      <xdr:col>6</xdr:col>
      <xdr:colOff>561975</xdr:colOff>
      <xdr:row>36</xdr:row>
      <xdr:rowOff>5080</xdr:rowOff>
    </xdr:to>
    <xdr:sp macro="" textlink="">
      <xdr:nvSpPr>
        <xdr:cNvPr id="63" name="フローチャート : 判断 62"/>
        <xdr:cNvSpPr/>
      </xdr:nvSpPr>
      <xdr:spPr>
        <a:xfrm>
          <a:off x="4584700" y="60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13970</xdr:rowOff>
    </xdr:from>
    <xdr:to>
      <xdr:col>5</xdr:col>
      <xdr:colOff>409575</xdr:colOff>
      <xdr:row>37</xdr:row>
      <xdr:rowOff>115570</xdr:rowOff>
    </xdr:to>
    <xdr:sp macro="" textlink="">
      <xdr:nvSpPr>
        <xdr:cNvPr id="64" name="フローチャート : 判断 63"/>
        <xdr:cNvSpPr/>
      </xdr:nvSpPr>
      <xdr:spPr>
        <a:xfrm>
          <a:off x="3746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40640</xdr:rowOff>
    </xdr:from>
    <xdr:to>
      <xdr:col>5</xdr:col>
      <xdr:colOff>409575</xdr:colOff>
      <xdr:row>42</xdr:row>
      <xdr:rowOff>142240</xdr:rowOff>
    </xdr:to>
    <xdr:sp macro="" textlink="">
      <xdr:nvSpPr>
        <xdr:cNvPr id="70" name="円/楕円 69"/>
        <xdr:cNvSpPr/>
      </xdr:nvSpPr>
      <xdr:spPr>
        <a:xfrm>
          <a:off x="3746500" y="724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132097</xdr:rowOff>
    </xdr:from>
    <xdr:ext cx="405111" cy="259045"/>
    <xdr:sp macro="" textlink="">
      <xdr:nvSpPr>
        <xdr:cNvPr id="71" name="n_1aveValue【道路】&#10;有形固定資産減価償却率"/>
        <xdr:cNvSpPr txBox="1"/>
      </xdr:nvSpPr>
      <xdr:spPr>
        <a:xfrm>
          <a:off x="3582043"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133367</xdr:rowOff>
    </xdr:from>
    <xdr:ext cx="405111" cy="259045"/>
    <xdr:sp macro="" textlink="">
      <xdr:nvSpPr>
        <xdr:cNvPr id="72" name="n_1mainValue【道路】&#10;有形固定資産減価償却率"/>
        <xdr:cNvSpPr txBox="1"/>
      </xdr:nvSpPr>
      <xdr:spPr>
        <a:xfrm>
          <a:off x="3582043" y="733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83" name="テキスト ボックス 82"/>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5" name="テキスト ボックス 84"/>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51381</xdr:rowOff>
    </xdr:from>
    <xdr:to>
      <xdr:col>15</xdr:col>
      <xdr:colOff>180340</xdr:colOff>
      <xdr:row>42</xdr:row>
      <xdr:rowOff>15001</xdr:rowOff>
    </xdr:to>
    <xdr:cxnSp macro="">
      <xdr:nvCxnSpPr>
        <xdr:cNvPr id="99" name="直線コネクタ 98"/>
        <xdr:cNvCxnSpPr/>
      </xdr:nvCxnSpPr>
      <xdr:spPr>
        <a:xfrm flipV="1">
          <a:off x="10476865" y="5880681"/>
          <a:ext cx="0" cy="133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18828</xdr:rowOff>
    </xdr:from>
    <xdr:ext cx="534377" cy="259045"/>
    <xdr:sp macro="" textlink="">
      <xdr:nvSpPr>
        <xdr:cNvPr id="100" name="【道路】&#10;一人当たり延長最小値テキスト"/>
        <xdr:cNvSpPr txBox="1"/>
      </xdr:nvSpPr>
      <xdr:spPr>
        <a:xfrm>
          <a:off x="10566400" y="72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42</xdr:row>
      <xdr:rowOff>15001</xdr:rowOff>
    </xdr:from>
    <xdr:to>
      <xdr:col>15</xdr:col>
      <xdr:colOff>269875</xdr:colOff>
      <xdr:row>42</xdr:row>
      <xdr:rowOff>15001</xdr:rowOff>
    </xdr:to>
    <xdr:cxnSp macro="">
      <xdr:nvCxnSpPr>
        <xdr:cNvPr id="101" name="直線コネクタ 100"/>
        <xdr:cNvCxnSpPr/>
      </xdr:nvCxnSpPr>
      <xdr:spPr>
        <a:xfrm>
          <a:off x="10388600" y="7215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169508</xdr:rowOff>
    </xdr:from>
    <xdr:ext cx="534377" cy="259045"/>
    <xdr:sp macro="" textlink="">
      <xdr:nvSpPr>
        <xdr:cNvPr id="102" name="【道路】&#10;一人当たり延長最大値テキスト"/>
        <xdr:cNvSpPr txBox="1"/>
      </xdr:nvSpPr>
      <xdr:spPr>
        <a:xfrm>
          <a:off x="10566400" y="56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34</xdr:row>
      <xdr:rowOff>51381</xdr:rowOff>
    </xdr:from>
    <xdr:to>
      <xdr:col>15</xdr:col>
      <xdr:colOff>269875</xdr:colOff>
      <xdr:row>34</xdr:row>
      <xdr:rowOff>51381</xdr:rowOff>
    </xdr:to>
    <xdr:cxnSp macro="">
      <xdr:nvCxnSpPr>
        <xdr:cNvPr id="103" name="直線コネクタ 102"/>
        <xdr:cNvCxnSpPr/>
      </xdr:nvCxnSpPr>
      <xdr:spPr>
        <a:xfrm>
          <a:off x="10388600" y="58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147779</xdr:rowOff>
    </xdr:from>
    <xdr:ext cx="534377" cy="259045"/>
    <xdr:sp macro="" textlink="">
      <xdr:nvSpPr>
        <xdr:cNvPr id="104" name="【道路】&#10;一人当たり延長平均値テキスト"/>
        <xdr:cNvSpPr txBox="1"/>
      </xdr:nvSpPr>
      <xdr:spPr>
        <a:xfrm>
          <a:off x="10566400" y="6662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169352</xdr:rowOff>
    </xdr:from>
    <xdr:to>
      <xdr:col>15</xdr:col>
      <xdr:colOff>231775</xdr:colOff>
      <xdr:row>39</xdr:row>
      <xdr:rowOff>99502</xdr:rowOff>
    </xdr:to>
    <xdr:sp macro="" textlink="">
      <xdr:nvSpPr>
        <xdr:cNvPr id="105" name="フローチャート : 判断 104"/>
        <xdr:cNvSpPr/>
      </xdr:nvSpPr>
      <xdr:spPr>
        <a:xfrm>
          <a:off x="10426700" y="668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83465</xdr:rowOff>
    </xdr:from>
    <xdr:to>
      <xdr:col>14</xdr:col>
      <xdr:colOff>79375</xdr:colOff>
      <xdr:row>39</xdr:row>
      <xdr:rowOff>13615</xdr:rowOff>
    </xdr:to>
    <xdr:sp macro="" textlink="">
      <xdr:nvSpPr>
        <xdr:cNvPr id="106" name="フローチャート : 判断 105"/>
        <xdr:cNvSpPr/>
      </xdr:nvSpPr>
      <xdr:spPr>
        <a:xfrm>
          <a:off x="9588500" y="65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4565</xdr:rowOff>
    </xdr:from>
    <xdr:to>
      <xdr:col>14</xdr:col>
      <xdr:colOff>79375</xdr:colOff>
      <xdr:row>40</xdr:row>
      <xdr:rowOff>106165</xdr:rowOff>
    </xdr:to>
    <xdr:sp macro="" textlink="">
      <xdr:nvSpPr>
        <xdr:cNvPr id="112" name="円/楕円 111"/>
        <xdr:cNvSpPr/>
      </xdr:nvSpPr>
      <xdr:spPr>
        <a:xfrm>
          <a:off x="9588500" y="686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30141</xdr:rowOff>
    </xdr:from>
    <xdr:ext cx="534377" cy="259045"/>
    <xdr:sp macro="" textlink="">
      <xdr:nvSpPr>
        <xdr:cNvPr id="113" name="n_1aveValue【道路】&#10;一人当たり延長"/>
        <xdr:cNvSpPr txBox="1"/>
      </xdr:nvSpPr>
      <xdr:spPr>
        <a:xfrm>
          <a:off x="9359410" y="63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97292</xdr:rowOff>
    </xdr:from>
    <xdr:ext cx="534377" cy="259045"/>
    <xdr:sp macro="" textlink="">
      <xdr:nvSpPr>
        <xdr:cNvPr id="114" name="n_1mainValue【道路】&#10;一人当たり延長"/>
        <xdr:cNvSpPr txBox="1"/>
      </xdr:nvSpPr>
      <xdr:spPr>
        <a:xfrm>
          <a:off x="9359410" y="69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5" name="テキスト ボックス 13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68580</xdr:rowOff>
    </xdr:from>
    <xdr:to>
      <xdr:col>6</xdr:col>
      <xdr:colOff>510540</xdr:colOff>
      <xdr:row>60</xdr:row>
      <xdr:rowOff>68580</xdr:rowOff>
    </xdr:to>
    <xdr:cxnSp macro="">
      <xdr:nvCxnSpPr>
        <xdr:cNvPr id="139" name="直線コネクタ 138"/>
        <xdr:cNvCxnSpPr/>
      </xdr:nvCxnSpPr>
      <xdr:spPr>
        <a:xfrm flipV="1">
          <a:off x="4634865" y="966978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72407</xdr:rowOff>
    </xdr:from>
    <xdr:ext cx="405111" cy="259045"/>
    <xdr:sp macro="" textlink="">
      <xdr:nvSpPr>
        <xdr:cNvPr id="140" name="【橋りょう・トンネル】&#10;有形固定資産減価償却率最小値テキスト"/>
        <xdr:cNvSpPr txBox="1"/>
      </xdr:nvSpPr>
      <xdr:spPr>
        <a:xfrm>
          <a:off x="47244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60</xdr:row>
      <xdr:rowOff>68580</xdr:rowOff>
    </xdr:from>
    <xdr:to>
      <xdr:col>6</xdr:col>
      <xdr:colOff>600075</xdr:colOff>
      <xdr:row>60</xdr:row>
      <xdr:rowOff>68580</xdr:rowOff>
    </xdr:to>
    <xdr:cxnSp macro="">
      <xdr:nvCxnSpPr>
        <xdr:cNvPr id="141" name="直線コネクタ 140"/>
        <xdr:cNvCxnSpPr/>
      </xdr:nvCxnSpPr>
      <xdr:spPr>
        <a:xfrm>
          <a:off x="4546600" y="1035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15257</xdr:rowOff>
    </xdr:from>
    <xdr:ext cx="405111" cy="259045"/>
    <xdr:sp macro="" textlink="">
      <xdr:nvSpPr>
        <xdr:cNvPr id="142" name="【橋りょう・トンネル】&#10;有形固定資産減価償却率最大値テキスト"/>
        <xdr:cNvSpPr txBox="1"/>
      </xdr:nvSpPr>
      <xdr:spPr>
        <a:xfrm>
          <a:off x="47244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56</xdr:row>
      <xdr:rowOff>68580</xdr:rowOff>
    </xdr:from>
    <xdr:to>
      <xdr:col>6</xdr:col>
      <xdr:colOff>600075</xdr:colOff>
      <xdr:row>56</xdr:row>
      <xdr:rowOff>68580</xdr:rowOff>
    </xdr:to>
    <xdr:cxnSp macro="">
      <xdr:nvCxnSpPr>
        <xdr:cNvPr id="143" name="直線コネクタ 142"/>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140987</xdr:rowOff>
    </xdr:from>
    <xdr:ext cx="405111" cy="259045"/>
    <xdr:sp macro="" textlink="">
      <xdr:nvSpPr>
        <xdr:cNvPr id="144" name="【橋りょう・トンネル】&#10;有形固定資産減価償却率平均値テキスト"/>
        <xdr:cNvSpPr txBox="1"/>
      </xdr:nvSpPr>
      <xdr:spPr>
        <a:xfrm>
          <a:off x="4724400" y="1008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162560</xdr:rowOff>
    </xdr:from>
    <xdr:to>
      <xdr:col>6</xdr:col>
      <xdr:colOff>561975</xdr:colOff>
      <xdr:row>59</xdr:row>
      <xdr:rowOff>92710</xdr:rowOff>
    </xdr:to>
    <xdr:sp macro="" textlink="">
      <xdr:nvSpPr>
        <xdr:cNvPr id="145" name="フローチャート : 判断 144"/>
        <xdr:cNvSpPr/>
      </xdr:nvSpPr>
      <xdr:spPr>
        <a:xfrm>
          <a:off x="4584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97790</xdr:rowOff>
    </xdr:from>
    <xdr:to>
      <xdr:col>5</xdr:col>
      <xdr:colOff>409575</xdr:colOff>
      <xdr:row>64</xdr:row>
      <xdr:rowOff>27940</xdr:rowOff>
    </xdr:to>
    <xdr:sp macro="" textlink="">
      <xdr:nvSpPr>
        <xdr:cNvPr id="146" name="フローチャート : 判断 145"/>
        <xdr:cNvSpPr/>
      </xdr:nvSpPr>
      <xdr:spPr>
        <a:xfrm>
          <a:off x="3746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10160</xdr:rowOff>
    </xdr:from>
    <xdr:to>
      <xdr:col>5</xdr:col>
      <xdr:colOff>409575</xdr:colOff>
      <xdr:row>58</xdr:row>
      <xdr:rowOff>111760</xdr:rowOff>
    </xdr:to>
    <xdr:sp macro="" textlink="">
      <xdr:nvSpPr>
        <xdr:cNvPr id="152" name="円/楕円 151"/>
        <xdr:cNvSpPr/>
      </xdr:nvSpPr>
      <xdr:spPr>
        <a:xfrm>
          <a:off x="3746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19067</xdr:rowOff>
    </xdr:from>
    <xdr:ext cx="405111" cy="259045"/>
    <xdr:sp macro="" textlink="">
      <xdr:nvSpPr>
        <xdr:cNvPr id="153" name="n_1aveValue【橋りょう・トンネル】&#10;有形固定資産減価償却率"/>
        <xdr:cNvSpPr txBox="1"/>
      </xdr:nvSpPr>
      <xdr:spPr>
        <a:xfrm>
          <a:off x="3582043"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128287</xdr:rowOff>
    </xdr:from>
    <xdr:ext cx="405111" cy="259045"/>
    <xdr:sp macro="" textlink="">
      <xdr:nvSpPr>
        <xdr:cNvPr id="154" name="n_1mainValue【橋りょう・トンネル】&#10;有形固定資産減価償却率"/>
        <xdr:cNvSpPr txBox="1"/>
      </xdr:nvSpPr>
      <xdr:spPr>
        <a:xfrm>
          <a:off x="3582043"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5776</xdr:rowOff>
    </xdr:from>
    <xdr:to>
      <xdr:col>15</xdr:col>
      <xdr:colOff>180340</xdr:colOff>
      <xdr:row>63</xdr:row>
      <xdr:rowOff>95294</xdr:rowOff>
    </xdr:to>
    <xdr:cxnSp macro="">
      <xdr:nvCxnSpPr>
        <xdr:cNvPr id="178" name="直線コネクタ 177"/>
        <xdr:cNvCxnSpPr/>
      </xdr:nvCxnSpPr>
      <xdr:spPr>
        <a:xfrm flipV="1">
          <a:off x="10476865" y="10121326"/>
          <a:ext cx="0" cy="77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99121</xdr:rowOff>
    </xdr:from>
    <xdr:ext cx="534377" cy="259045"/>
    <xdr:sp macro="" textlink="">
      <xdr:nvSpPr>
        <xdr:cNvPr id="179" name="【橋りょう・トンネル】&#10;一人当たり有形固定資産（償却資産）額最小値テキスト"/>
        <xdr:cNvSpPr txBox="1"/>
      </xdr:nvSpPr>
      <xdr:spPr>
        <a:xfrm>
          <a:off x="10566400" y="109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63</xdr:row>
      <xdr:rowOff>95294</xdr:rowOff>
    </xdr:from>
    <xdr:to>
      <xdr:col>15</xdr:col>
      <xdr:colOff>269875</xdr:colOff>
      <xdr:row>63</xdr:row>
      <xdr:rowOff>95294</xdr:rowOff>
    </xdr:to>
    <xdr:cxnSp macro="">
      <xdr:nvCxnSpPr>
        <xdr:cNvPr id="180" name="直線コネクタ 179"/>
        <xdr:cNvCxnSpPr/>
      </xdr:nvCxnSpPr>
      <xdr:spPr>
        <a:xfrm>
          <a:off x="10388600" y="1089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123903</xdr:rowOff>
    </xdr:from>
    <xdr:ext cx="599010" cy="259045"/>
    <xdr:sp macro="" textlink="">
      <xdr:nvSpPr>
        <xdr:cNvPr id="181" name="【橋りょう・トンネル】&#10;一人当たり有形固定資産（償却資産）額最大値テキスト"/>
        <xdr:cNvSpPr txBox="1"/>
      </xdr:nvSpPr>
      <xdr:spPr>
        <a:xfrm>
          <a:off x="10566400" y="989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59</xdr:row>
      <xdr:rowOff>5776</xdr:rowOff>
    </xdr:from>
    <xdr:to>
      <xdr:col>15</xdr:col>
      <xdr:colOff>269875</xdr:colOff>
      <xdr:row>59</xdr:row>
      <xdr:rowOff>5776</xdr:rowOff>
    </xdr:to>
    <xdr:cxnSp macro="">
      <xdr:nvCxnSpPr>
        <xdr:cNvPr id="182" name="直線コネクタ 181"/>
        <xdr:cNvCxnSpPr/>
      </xdr:nvCxnSpPr>
      <xdr:spPr>
        <a:xfrm>
          <a:off x="10388600" y="1012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51934</xdr:rowOff>
    </xdr:from>
    <xdr:ext cx="599010" cy="259045"/>
    <xdr:sp macro="" textlink="">
      <xdr:nvSpPr>
        <xdr:cNvPr id="183" name="【橋りょう・トンネル】&#10;一人当たり有形固定資産（償却資産）額平均値テキスト"/>
        <xdr:cNvSpPr txBox="1"/>
      </xdr:nvSpPr>
      <xdr:spPr>
        <a:xfrm>
          <a:off x="10566400" y="1051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73507</xdr:rowOff>
    </xdr:from>
    <xdr:to>
      <xdr:col>15</xdr:col>
      <xdr:colOff>231775</xdr:colOff>
      <xdr:row>62</xdr:row>
      <xdr:rowOff>3657</xdr:rowOff>
    </xdr:to>
    <xdr:sp macro="" textlink="">
      <xdr:nvSpPr>
        <xdr:cNvPr id="184" name="フローチャート : 判断 183"/>
        <xdr:cNvSpPr/>
      </xdr:nvSpPr>
      <xdr:spPr>
        <a:xfrm>
          <a:off x="10426700" y="1053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26577</xdr:rowOff>
    </xdr:from>
    <xdr:to>
      <xdr:col>14</xdr:col>
      <xdr:colOff>79375</xdr:colOff>
      <xdr:row>56</xdr:row>
      <xdr:rowOff>128177</xdr:rowOff>
    </xdr:to>
    <xdr:sp macro="" textlink="">
      <xdr:nvSpPr>
        <xdr:cNvPr id="185" name="フローチャート : 判断 184"/>
        <xdr:cNvSpPr/>
      </xdr:nvSpPr>
      <xdr:spPr>
        <a:xfrm>
          <a:off x="9588500" y="96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170456</xdr:rowOff>
    </xdr:from>
    <xdr:to>
      <xdr:col>14</xdr:col>
      <xdr:colOff>79375</xdr:colOff>
      <xdr:row>61</xdr:row>
      <xdr:rowOff>100606</xdr:rowOff>
    </xdr:to>
    <xdr:sp macro="" textlink="">
      <xdr:nvSpPr>
        <xdr:cNvPr id="191" name="円/楕円 190"/>
        <xdr:cNvSpPr/>
      </xdr:nvSpPr>
      <xdr:spPr>
        <a:xfrm>
          <a:off x="9588500" y="1045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54</xdr:row>
      <xdr:rowOff>144704</xdr:rowOff>
    </xdr:from>
    <xdr:ext cx="599010" cy="259045"/>
    <xdr:sp macro="" textlink="">
      <xdr:nvSpPr>
        <xdr:cNvPr id="192" name="n_1aveValue【橋りょう・トンネル】&#10;一人当たり有形固定資産（償却資産）額"/>
        <xdr:cNvSpPr txBox="1"/>
      </xdr:nvSpPr>
      <xdr:spPr>
        <a:xfrm>
          <a:off x="9327094" y="940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91733</xdr:rowOff>
    </xdr:from>
    <xdr:ext cx="599010" cy="259045"/>
    <xdr:sp macro="" textlink="">
      <xdr:nvSpPr>
        <xdr:cNvPr id="193" name="n_1mainValue【橋りょう・トンネル】&#10;一人当たり有形固定資産（償却資産）額"/>
        <xdr:cNvSpPr txBox="1"/>
      </xdr:nvSpPr>
      <xdr:spPr>
        <a:xfrm>
          <a:off x="9327094" y="1055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9" name="正方形/長方形 20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11" name="正方形/長方形 21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12" name="正方形/長方形 21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13" name="正方形/長方形 21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4" name="正方形/長方形 21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7" name="正方形/長方形 21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8" name="正方形/長方形 21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9" name="正方形/長方形 21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20" name="正方形/長方形 21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1" name="正方形/長方形 2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3" name="正方形/長方形 2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4" name="正方形/長方形 2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5" name="正方形/長方形 2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6" name="正方形/長方形 2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7" name="正方形/長方形 2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8" name="正方形/長方形 2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0" name="テキスト ボックス 2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1" name="直線コネクタ 2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2" name="テキスト ボックス 23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3" name="直線コネクタ 23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4" name="テキスト ボックス 23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5" name="直線コネクタ 23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6" name="テキスト ボックス 23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7" name="直線コネクタ 23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8" name="テキスト ボックス 23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9" name="直線コネクタ 23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0" name="テキスト ボックス 23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1" name="直線コネクタ 24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42" name="テキスト ボックス 24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3" name="直線コネクタ 2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4" name="テキスト ボックス 2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0</xdr:rowOff>
    </xdr:from>
    <xdr:to>
      <xdr:col>23</xdr:col>
      <xdr:colOff>516889</xdr:colOff>
      <xdr:row>42</xdr:row>
      <xdr:rowOff>22860</xdr:rowOff>
    </xdr:to>
    <xdr:cxnSp macro="">
      <xdr:nvCxnSpPr>
        <xdr:cNvPr id="246" name="直線コネクタ 245"/>
        <xdr:cNvCxnSpPr/>
      </xdr:nvCxnSpPr>
      <xdr:spPr>
        <a:xfrm flipV="1">
          <a:off x="16318864" y="58293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26687</xdr:rowOff>
    </xdr:from>
    <xdr:ext cx="405111" cy="259045"/>
    <xdr:sp macro="" textlink="">
      <xdr:nvSpPr>
        <xdr:cNvPr id="247" name="【認定こども園・幼稚園・保育所】&#10;有形固定資産減価償却率最小値テキスト"/>
        <xdr:cNvSpPr txBox="1"/>
      </xdr:nvSpPr>
      <xdr:spPr>
        <a:xfrm>
          <a:off x="16408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42</xdr:row>
      <xdr:rowOff>22860</xdr:rowOff>
    </xdr:from>
    <xdr:to>
      <xdr:col>23</xdr:col>
      <xdr:colOff>606425</xdr:colOff>
      <xdr:row>42</xdr:row>
      <xdr:rowOff>22860</xdr:rowOff>
    </xdr:to>
    <xdr:cxnSp macro="">
      <xdr:nvCxnSpPr>
        <xdr:cNvPr id="248" name="直線コネクタ 247"/>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118127</xdr:rowOff>
    </xdr:from>
    <xdr:ext cx="405111" cy="259045"/>
    <xdr:sp macro="" textlink="">
      <xdr:nvSpPr>
        <xdr:cNvPr id="249" name="【認定こども園・幼稚園・保育所】&#10;有形固定資産減価償却率最大値テキスト"/>
        <xdr:cNvSpPr txBox="1"/>
      </xdr:nvSpPr>
      <xdr:spPr>
        <a:xfrm>
          <a:off x="16408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34</xdr:row>
      <xdr:rowOff>0</xdr:rowOff>
    </xdr:from>
    <xdr:to>
      <xdr:col>23</xdr:col>
      <xdr:colOff>606425</xdr:colOff>
      <xdr:row>34</xdr:row>
      <xdr:rowOff>0</xdr:rowOff>
    </xdr:to>
    <xdr:cxnSp macro="">
      <xdr:nvCxnSpPr>
        <xdr:cNvPr id="250" name="直線コネクタ 249"/>
        <xdr:cNvCxnSpPr/>
      </xdr:nvCxnSpPr>
      <xdr:spPr>
        <a:xfrm>
          <a:off x="16230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114317</xdr:rowOff>
    </xdr:from>
    <xdr:ext cx="405111" cy="259045"/>
    <xdr:sp macro="" textlink="">
      <xdr:nvSpPr>
        <xdr:cNvPr id="251" name="【認定こども園・幼稚園・保育所】&#10;有形固定資産減価償却率平均値テキスト"/>
        <xdr:cNvSpPr txBox="1"/>
      </xdr:nvSpPr>
      <xdr:spPr>
        <a:xfrm>
          <a:off x="16408400" y="6800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135890</xdr:rowOff>
    </xdr:from>
    <xdr:to>
      <xdr:col>23</xdr:col>
      <xdr:colOff>568325</xdr:colOff>
      <xdr:row>40</xdr:row>
      <xdr:rowOff>66040</xdr:rowOff>
    </xdr:to>
    <xdr:sp macro="" textlink="">
      <xdr:nvSpPr>
        <xdr:cNvPr id="252" name="フローチャート : 判断 251"/>
        <xdr:cNvSpPr/>
      </xdr:nvSpPr>
      <xdr:spPr>
        <a:xfrm>
          <a:off x="16268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93980</xdr:rowOff>
    </xdr:from>
    <xdr:to>
      <xdr:col>22</xdr:col>
      <xdr:colOff>415925</xdr:colOff>
      <xdr:row>41</xdr:row>
      <xdr:rowOff>24130</xdr:rowOff>
    </xdr:to>
    <xdr:sp macro="" textlink="">
      <xdr:nvSpPr>
        <xdr:cNvPr id="253" name="フローチャート : 判断 252"/>
        <xdr:cNvSpPr/>
      </xdr:nvSpPr>
      <xdr:spPr>
        <a:xfrm>
          <a:off x="1543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4" name="テキスト ボックス 2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5" name="テキスト ボックス 2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6" name="テキスト ボックス 2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7" name="テキスト ボックス 2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8" name="テキスト ボックス 2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52070</xdr:rowOff>
    </xdr:from>
    <xdr:to>
      <xdr:col>22</xdr:col>
      <xdr:colOff>415925</xdr:colOff>
      <xdr:row>40</xdr:row>
      <xdr:rowOff>153670</xdr:rowOff>
    </xdr:to>
    <xdr:sp macro="" textlink="">
      <xdr:nvSpPr>
        <xdr:cNvPr id="259" name="円/楕円 258"/>
        <xdr:cNvSpPr/>
      </xdr:nvSpPr>
      <xdr:spPr>
        <a:xfrm>
          <a:off x="15430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15257</xdr:rowOff>
    </xdr:from>
    <xdr:ext cx="405111" cy="259045"/>
    <xdr:sp macro="" textlink="">
      <xdr:nvSpPr>
        <xdr:cNvPr id="260" name="n_1aveValue【認定こども園・幼稚園・保育所】&#10;有形固定資産減価償却率"/>
        <xdr:cNvSpPr txBox="1"/>
      </xdr:nvSpPr>
      <xdr:spPr>
        <a:xfrm>
          <a:off x="15266043"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170197</xdr:rowOff>
    </xdr:from>
    <xdr:ext cx="405111" cy="259045"/>
    <xdr:sp macro="" textlink="">
      <xdr:nvSpPr>
        <xdr:cNvPr id="261" name="n_1mainValue【認定こども園・幼稚園・保育所】&#10;有形固定資産減価償却率"/>
        <xdr:cNvSpPr txBox="1"/>
      </xdr:nvSpPr>
      <xdr:spPr>
        <a:xfrm>
          <a:off x="15266043" y="668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3" name="正方形/長方形 2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4" name="正方形/長方形 2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5" name="正方形/長方形 2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6" name="正方形/長方形 2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7" name="正方形/長方形 2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8" name="正方形/長方形 2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0" name="テキスト ボックス 2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1" name="直線コネクタ 2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72" name="直線コネクタ 27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273" name="テキスト ボックス 27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74" name="直線コネクタ 27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275" name="テキスト ボックス 27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76" name="直線コネクタ 27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277" name="テキスト ボックス 27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78" name="直線コネクタ 27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279" name="テキスト ボックス 27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80" name="直線コネクタ 27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281" name="テキスト ボックス 28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82" name="直線コネクタ 28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283" name="テキスト ボックス 28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4" name="直線コネクタ 2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5" name="テキスト ボックス 28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43543</xdr:rowOff>
    </xdr:from>
    <xdr:to>
      <xdr:col>32</xdr:col>
      <xdr:colOff>186689</xdr:colOff>
      <xdr:row>41</xdr:row>
      <xdr:rowOff>100693</xdr:rowOff>
    </xdr:to>
    <xdr:cxnSp macro="">
      <xdr:nvCxnSpPr>
        <xdr:cNvPr id="287" name="直線コネクタ 286"/>
        <xdr:cNvCxnSpPr/>
      </xdr:nvCxnSpPr>
      <xdr:spPr>
        <a:xfrm flipV="1">
          <a:off x="22160864" y="6215743"/>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104520</xdr:rowOff>
    </xdr:from>
    <xdr:ext cx="469744" cy="259045"/>
    <xdr:sp macro="" textlink="">
      <xdr:nvSpPr>
        <xdr:cNvPr id="288" name="【認定こども園・幼稚園・保育所】&#10;一人当たり面積最小値テキスト"/>
        <xdr:cNvSpPr txBox="1"/>
      </xdr:nvSpPr>
      <xdr:spPr>
        <a:xfrm>
          <a:off x="22250400" y="71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41</xdr:row>
      <xdr:rowOff>100693</xdr:rowOff>
    </xdr:from>
    <xdr:to>
      <xdr:col>32</xdr:col>
      <xdr:colOff>276225</xdr:colOff>
      <xdr:row>41</xdr:row>
      <xdr:rowOff>100693</xdr:rowOff>
    </xdr:to>
    <xdr:cxnSp macro="">
      <xdr:nvCxnSpPr>
        <xdr:cNvPr id="289" name="直線コネクタ 288"/>
        <xdr:cNvCxnSpPr/>
      </xdr:nvCxnSpPr>
      <xdr:spPr>
        <a:xfrm>
          <a:off x="22072600" y="713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161670</xdr:rowOff>
    </xdr:from>
    <xdr:ext cx="469744" cy="259045"/>
    <xdr:sp macro="" textlink="">
      <xdr:nvSpPr>
        <xdr:cNvPr id="290" name="【認定こども園・幼稚園・保育所】&#10;一人当たり面積最大値テキスト"/>
        <xdr:cNvSpPr txBox="1"/>
      </xdr:nvSpPr>
      <xdr:spPr>
        <a:xfrm>
          <a:off x="22250400" y="599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36</xdr:row>
      <xdr:rowOff>43543</xdr:rowOff>
    </xdr:from>
    <xdr:to>
      <xdr:col>32</xdr:col>
      <xdr:colOff>276225</xdr:colOff>
      <xdr:row>36</xdr:row>
      <xdr:rowOff>43543</xdr:rowOff>
    </xdr:to>
    <xdr:cxnSp macro="">
      <xdr:nvCxnSpPr>
        <xdr:cNvPr id="291" name="直線コネクタ 290"/>
        <xdr:cNvCxnSpPr/>
      </xdr:nvCxnSpPr>
      <xdr:spPr>
        <a:xfrm>
          <a:off x="22072600" y="621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100166</xdr:rowOff>
    </xdr:from>
    <xdr:ext cx="469744" cy="259045"/>
    <xdr:sp macro="" textlink="">
      <xdr:nvSpPr>
        <xdr:cNvPr id="292" name="【認定こども園・幼稚園・保育所】&#10;一人当たり面積平均値テキスト"/>
        <xdr:cNvSpPr txBox="1"/>
      </xdr:nvSpPr>
      <xdr:spPr>
        <a:xfrm>
          <a:off x="22250400" y="6443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121739</xdr:rowOff>
    </xdr:from>
    <xdr:to>
      <xdr:col>32</xdr:col>
      <xdr:colOff>238125</xdr:colOff>
      <xdr:row>38</xdr:row>
      <xdr:rowOff>51888</xdr:rowOff>
    </xdr:to>
    <xdr:sp macro="" textlink="">
      <xdr:nvSpPr>
        <xdr:cNvPr id="293" name="フローチャート : 判断 292"/>
        <xdr:cNvSpPr/>
      </xdr:nvSpPr>
      <xdr:spPr>
        <a:xfrm>
          <a:off x="22110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138067</xdr:rowOff>
    </xdr:from>
    <xdr:to>
      <xdr:col>31</xdr:col>
      <xdr:colOff>85725</xdr:colOff>
      <xdr:row>38</xdr:row>
      <xdr:rowOff>68218</xdr:rowOff>
    </xdr:to>
    <xdr:sp macro="" textlink="">
      <xdr:nvSpPr>
        <xdr:cNvPr id="294" name="フローチャート : 判断 293"/>
        <xdr:cNvSpPr/>
      </xdr:nvSpPr>
      <xdr:spPr>
        <a:xfrm>
          <a:off x="2127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5" name="テキスト ボックス 2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6" name="テキスト ボックス 2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7" name="テキスト ボックス 2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8" name="テキスト ボックス 2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9" name="テキスト ボックス 2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111942</xdr:rowOff>
    </xdr:from>
    <xdr:to>
      <xdr:col>31</xdr:col>
      <xdr:colOff>85725</xdr:colOff>
      <xdr:row>34</xdr:row>
      <xdr:rowOff>42092</xdr:rowOff>
    </xdr:to>
    <xdr:sp macro="" textlink="">
      <xdr:nvSpPr>
        <xdr:cNvPr id="300" name="円/楕円 299"/>
        <xdr:cNvSpPr/>
      </xdr:nvSpPr>
      <xdr:spPr>
        <a:xfrm>
          <a:off x="21272500" y="57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59344</xdr:rowOff>
    </xdr:from>
    <xdr:ext cx="469744" cy="259045"/>
    <xdr:sp macro="" textlink="">
      <xdr:nvSpPr>
        <xdr:cNvPr id="301" name="n_1aveValue【認定こども園・幼稚園・保育所】&#10;一人当たり面積"/>
        <xdr:cNvSpPr txBox="1"/>
      </xdr:nvSpPr>
      <xdr:spPr>
        <a:xfrm>
          <a:off x="21075727" y="657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58619</xdr:rowOff>
    </xdr:from>
    <xdr:ext cx="469744" cy="259045"/>
    <xdr:sp macro="" textlink="">
      <xdr:nvSpPr>
        <xdr:cNvPr id="302" name="n_1mainValue【認定こども園・幼稚園・保育所】&#10;一人当たり面積"/>
        <xdr:cNvSpPr txBox="1"/>
      </xdr:nvSpPr>
      <xdr:spPr>
        <a:xfrm>
          <a:off x="21075727" y="554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3" name="正方形/長方形 3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4" name="正方形/長方形 3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5" name="正方形/長方形 3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6" name="正方形/長方形 3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7" name="正方形/長方形 3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8" name="正方形/長方形 3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9" name="正方形/長方形 3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0" name="正方形/長方形 3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1" name="テキスト ボックス 3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2" name="直線コネクタ 3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3" name="テキスト ボックス 3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4" name="直線コネクタ 3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5" name="テキスト ボックス 3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6" name="直線コネクタ 3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7" name="テキスト ボックス 3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8" name="直線コネクタ 3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9" name="テキスト ボックス 3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20" name="直線コネクタ 3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21" name="テキスト ボックス 3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2" name="直線コネクタ 3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3" name="テキスト ボックス 3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4" name="直線コネクタ 3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5" name="テキスト ボックス 3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6" name="直線コネクタ 3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7" name="テキスト ボックス 3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58783</xdr:rowOff>
    </xdr:from>
    <xdr:to>
      <xdr:col>23</xdr:col>
      <xdr:colOff>516889</xdr:colOff>
      <xdr:row>63</xdr:row>
      <xdr:rowOff>151856</xdr:rowOff>
    </xdr:to>
    <xdr:cxnSp macro="">
      <xdr:nvCxnSpPr>
        <xdr:cNvPr id="329" name="直線コネクタ 328"/>
        <xdr:cNvCxnSpPr/>
      </xdr:nvCxnSpPr>
      <xdr:spPr>
        <a:xfrm flipV="1">
          <a:off x="16318864" y="9659983"/>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155683</xdr:rowOff>
    </xdr:from>
    <xdr:ext cx="405111" cy="259045"/>
    <xdr:sp macro="" textlink="">
      <xdr:nvSpPr>
        <xdr:cNvPr id="330" name="【学校施設】&#10;有形固定資産減価償却率最小値テキスト"/>
        <xdr:cNvSpPr txBox="1"/>
      </xdr:nvSpPr>
      <xdr:spPr>
        <a:xfrm>
          <a:off x="164084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63</xdr:row>
      <xdr:rowOff>151856</xdr:rowOff>
    </xdr:from>
    <xdr:to>
      <xdr:col>23</xdr:col>
      <xdr:colOff>606425</xdr:colOff>
      <xdr:row>63</xdr:row>
      <xdr:rowOff>151856</xdr:rowOff>
    </xdr:to>
    <xdr:cxnSp macro="">
      <xdr:nvCxnSpPr>
        <xdr:cNvPr id="331" name="直線コネクタ 330"/>
        <xdr:cNvCxnSpPr/>
      </xdr:nvCxnSpPr>
      <xdr:spPr>
        <a:xfrm>
          <a:off x="16230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5460</xdr:rowOff>
    </xdr:from>
    <xdr:ext cx="405111" cy="259045"/>
    <xdr:sp macro="" textlink="">
      <xdr:nvSpPr>
        <xdr:cNvPr id="332" name="【学校施設】&#10;有形固定資産減価償却率最大値テキスト"/>
        <xdr:cNvSpPr txBox="1"/>
      </xdr:nvSpPr>
      <xdr:spPr>
        <a:xfrm>
          <a:off x="164084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56</xdr:row>
      <xdr:rowOff>58783</xdr:rowOff>
    </xdr:from>
    <xdr:to>
      <xdr:col>23</xdr:col>
      <xdr:colOff>606425</xdr:colOff>
      <xdr:row>56</xdr:row>
      <xdr:rowOff>58783</xdr:rowOff>
    </xdr:to>
    <xdr:cxnSp macro="">
      <xdr:nvCxnSpPr>
        <xdr:cNvPr id="333" name="直線コネクタ 332"/>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71318</xdr:rowOff>
    </xdr:from>
    <xdr:ext cx="405111" cy="259045"/>
    <xdr:sp macro="" textlink="">
      <xdr:nvSpPr>
        <xdr:cNvPr id="334" name="【学校施設】&#10;有形固定資産減価償却率平均値テキスト"/>
        <xdr:cNvSpPr txBox="1"/>
      </xdr:nvSpPr>
      <xdr:spPr>
        <a:xfrm>
          <a:off x="16408400" y="1035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92891</xdr:rowOff>
    </xdr:from>
    <xdr:to>
      <xdr:col>23</xdr:col>
      <xdr:colOff>568325</xdr:colOff>
      <xdr:row>61</xdr:row>
      <xdr:rowOff>23041</xdr:rowOff>
    </xdr:to>
    <xdr:sp macro="" textlink="">
      <xdr:nvSpPr>
        <xdr:cNvPr id="335" name="フローチャート : 判断 334"/>
        <xdr:cNvSpPr/>
      </xdr:nvSpPr>
      <xdr:spPr>
        <a:xfrm>
          <a:off x="162687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107587</xdr:rowOff>
    </xdr:from>
    <xdr:to>
      <xdr:col>22</xdr:col>
      <xdr:colOff>415925</xdr:colOff>
      <xdr:row>64</xdr:row>
      <xdr:rowOff>37737</xdr:rowOff>
    </xdr:to>
    <xdr:sp macro="" textlink="">
      <xdr:nvSpPr>
        <xdr:cNvPr id="336" name="フローチャート : 判断 335"/>
        <xdr:cNvSpPr/>
      </xdr:nvSpPr>
      <xdr:spPr>
        <a:xfrm>
          <a:off x="15430500" y="1090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7" name="テキスト ボックス 3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8" name="テキスト ボックス 3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9" name="テキスト ボックス 3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0" name="テキスト ボックス 3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1" name="テキスト ボックス 3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114119</xdr:rowOff>
    </xdr:from>
    <xdr:to>
      <xdr:col>22</xdr:col>
      <xdr:colOff>415925</xdr:colOff>
      <xdr:row>60</xdr:row>
      <xdr:rowOff>44269</xdr:rowOff>
    </xdr:to>
    <xdr:sp macro="" textlink="">
      <xdr:nvSpPr>
        <xdr:cNvPr id="342" name="円/楕円 341"/>
        <xdr:cNvSpPr/>
      </xdr:nvSpPr>
      <xdr:spPr>
        <a:xfrm>
          <a:off x="15430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28864</xdr:rowOff>
    </xdr:from>
    <xdr:ext cx="405111" cy="259045"/>
    <xdr:sp macro="" textlink="">
      <xdr:nvSpPr>
        <xdr:cNvPr id="343" name="n_1aveValue【学校施設】&#10;有形固定資産減価償却率"/>
        <xdr:cNvSpPr txBox="1"/>
      </xdr:nvSpPr>
      <xdr:spPr>
        <a:xfrm>
          <a:off x="15266043"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60796</xdr:rowOff>
    </xdr:from>
    <xdr:ext cx="405111" cy="259045"/>
    <xdr:sp macro="" textlink="">
      <xdr:nvSpPr>
        <xdr:cNvPr id="344" name="n_1mainValue【学校施設】&#10;有形固定資産減価償却率"/>
        <xdr:cNvSpPr txBox="1"/>
      </xdr:nvSpPr>
      <xdr:spPr>
        <a:xfrm>
          <a:off x="15266043"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5" name="正方形/長方形 3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6" name="正方形/長方形 3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7" name="正方形/長方形 3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8" name="正方形/長方形 3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9" name="正方形/長方形 3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0" name="正方形/長方形 3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1" name="正方形/長方形 3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2" name="正方形/長方形 3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3" name="テキスト ボックス 3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4" name="直線コネクタ 3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5" name="テキスト ボックス 3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56" name="直線コネクタ 3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7" name="テキスト ボックス 3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8" name="直線コネクタ 3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9" name="テキスト ボックス 3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60" name="直線コネクタ 3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61" name="テキスト ボックス 3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2" name="直線コネクタ 3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3" name="テキスト ボックス 3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4" name="直線コネクタ 3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5" name="テキスト ボックス 3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149504</xdr:rowOff>
    </xdr:from>
    <xdr:to>
      <xdr:col>32</xdr:col>
      <xdr:colOff>186689</xdr:colOff>
      <xdr:row>61</xdr:row>
      <xdr:rowOff>150419</xdr:rowOff>
    </xdr:to>
    <xdr:cxnSp macro="">
      <xdr:nvCxnSpPr>
        <xdr:cNvPr id="367" name="直線コネクタ 366"/>
        <xdr:cNvCxnSpPr/>
      </xdr:nvCxnSpPr>
      <xdr:spPr>
        <a:xfrm flipV="1">
          <a:off x="22160864" y="9579254"/>
          <a:ext cx="0" cy="102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154246</xdr:rowOff>
    </xdr:from>
    <xdr:ext cx="469744" cy="259045"/>
    <xdr:sp macro="" textlink="">
      <xdr:nvSpPr>
        <xdr:cNvPr id="368" name="【学校施設】&#10;一人当たり面積最小値テキスト"/>
        <xdr:cNvSpPr txBox="1"/>
      </xdr:nvSpPr>
      <xdr:spPr>
        <a:xfrm>
          <a:off x="22250400" y="1061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61</xdr:row>
      <xdr:rowOff>150419</xdr:rowOff>
    </xdr:from>
    <xdr:to>
      <xdr:col>32</xdr:col>
      <xdr:colOff>276225</xdr:colOff>
      <xdr:row>61</xdr:row>
      <xdr:rowOff>150419</xdr:rowOff>
    </xdr:to>
    <xdr:cxnSp macro="">
      <xdr:nvCxnSpPr>
        <xdr:cNvPr id="369" name="直線コネクタ 368"/>
        <xdr:cNvCxnSpPr/>
      </xdr:nvCxnSpPr>
      <xdr:spPr>
        <a:xfrm>
          <a:off x="22072600" y="106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96181</xdr:rowOff>
    </xdr:from>
    <xdr:ext cx="469744" cy="259045"/>
    <xdr:sp macro="" textlink="">
      <xdr:nvSpPr>
        <xdr:cNvPr id="370" name="【学校施設】&#10;一人当たり面積最大値テキスト"/>
        <xdr:cNvSpPr txBox="1"/>
      </xdr:nvSpPr>
      <xdr:spPr>
        <a:xfrm>
          <a:off x="22250400" y="935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55</xdr:row>
      <xdr:rowOff>149504</xdr:rowOff>
    </xdr:from>
    <xdr:to>
      <xdr:col>32</xdr:col>
      <xdr:colOff>276225</xdr:colOff>
      <xdr:row>55</xdr:row>
      <xdr:rowOff>149504</xdr:rowOff>
    </xdr:to>
    <xdr:cxnSp macro="">
      <xdr:nvCxnSpPr>
        <xdr:cNvPr id="371" name="直線コネクタ 370"/>
        <xdr:cNvCxnSpPr/>
      </xdr:nvCxnSpPr>
      <xdr:spPr>
        <a:xfrm>
          <a:off x="22072600" y="957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5808</xdr:rowOff>
    </xdr:from>
    <xdr:ext cx="469744" cy="259045"/>
    <xdr:sp macro="" textlink="">
      <xdr:nvSpPr>
        <xdr:cNvPr id="372" name="【学校施設】&#10;一人当たり面積平均値テキスト"/>
        <xdr:cNvSpPr txBox="1"/>
      </xdr:nvSpPr>
      <xdr:spPr>
        <a:xfrm>
          <a:off x="22250400" y="1012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27381</xdr:rowOff>
    </xdr:from>
    <xdr:to>
      <xdr:col>32</xdr:col>
      <xdr:colOff>238125</xdr:colOff>
      <xdr:row>59</xdr:row>
      <xdr:rowOff>128981</xdr:rowOff>
    </xdr:to>
    <xdr:sp macro="" textlink="">
      <xdr:nvSpPr>
        <xdr:cNvPr id="373" name="フローチャート : 判断 372"/>
        <xdr:cNvSpPr/>
      </xdr:nvSpPr>
      <xdr:spPr>
        <a:xfrm>
          <a:off x="22110700" y="1014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105105</xdr:rowOff>
    </xdr:from>
    <xdr:to>
      <xdr:col>31</xdr:col>
      <xdr:colOff>85725</xdr:colOff>
      <xdr:row>56</xdr:row>
      <xdr:rowOff>35255</xdr:rowOff>
    </xdr:to>
    <xdr:sp macro="" textlink="">
      <xdr:nvSpPr>
        <xdr:cNvPr id="374" name="フローチャート : 判断 373"/>
        <xdr:cNvSpPr/>
      </xdr:nvSpPr>
      <xdr:spPr>
        <a:xfrm>
          <a:off x="21272500" y="95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5" name="テキスト ボックス 3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6" name="テキスト ボックス 3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7" name="テキスト ボックス 3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8" name="テキスト ボックス 3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9" name="テキスト ボックス 3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9551</xdr:rowOff>
    </xdr:from>
    <xdr:to>
      <xdr:col>31</xdr:col>
      <xdr:colOff>85725</xdr:colOff>
      <xdr:row>64</xdr:row>
      <xdr:rowOff>111151</xdr:rowOff>
    </xdr:to>
    <xdr:sp macro="" textlink="">
      <xdr:nvSpPr>
        <xdr:cNvPr id="380" name="円/楕円 379"/>
        <xdr:cNvSpPr/>
      </xdr:nvSpPr>
      <xdr:spPr>
        <a:xfrm>
          <a:off x="21272500" y="109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51782</xdr:rowOff>
    </xdr:from>
    <xdr:ext cx="469744" cy="259045"/>
    <xdr:sp macro="" textlink="">
      <xdr:nvSpPr>
        <xdr:cNvPr id="381" name="n_1aveValue【学校施設】&#10;一人当たり面積"/>
        <xdr:cNvSpPr txBox="1"/>
      </xdr:nvSpPr>
      <xdr:spPr>
        <a:xfrm>
          <a:off x="21075727" y="931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102278</xdr:rowOff>
    </xdr:from>
    <xdr:ext cx="469744" cy="259045"/>
    <xdr:sp macro="" textlink="">
      <xdr:nvSpPr>
        <xdr:cNvPr id="382" name="n_1mainValue【学校施設】&#10;一人当たり面積"/>
        <xdr:cNvSpPr txBox="1"/>
      </xdr:nvSpPr>
      <xdr:spPr>
        <a:xfrm>
          <a:off x="21075727" y="1107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3" name="正方形/長方形 3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4" name="正方形/長方形 3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5" name="正方形/長方形 3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6" name="正方形/長方形 3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7" name="正方形/長方形 3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8" name="正方形/長方形 3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9" name="正方形/長方形 3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0" name="正方形/長方形 3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1" name="テキスト ボックス 3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2" name="直線コネクタ 3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93" name="テキスト ボックス 3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94" name="直線コネクタ 39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95" name="テキスト ボックス 39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6" name="直線コネクタ 39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7" name="テキスト ボックス 39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8" name="直線コネクタ 39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99" name="テキスト ボックス 39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00" name="直線コネクタ 39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01" name="テキスト ボックス 40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2" name="直線コネクタ 4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3" name="テキスト ボックス 4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90678</xdr:rowOff>
    </xdr:to>
    <xdr:cxnSp macro="">
      <xdr:nvCxnSpPr>
        <xdr:cNvPr id="405" name="直線コネクタ 404"/>
        <xdr:cNvCxnSpPr/>
      </xdr:nvCxnSpPr>
      <xdr:spPr>
        <a:xfrm flipV="1">
          <a:off x="16318864" y="13411200"/>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94505</xdr:rowOff>
    </xdr:from>
    <xdr:ext cx="405111" cy="259045"/>
    <xdr:sp macro="" textlink="">
      <xdr:nvSpPr>
        <xdr:cNvPr id="406" name="【児童館】&#10;有形固定資産減価償却率最小値テキスト"/>
        <xdr:cNvSpPr txBox="1"/>
      </xdr:nvSpPr>
      <xdr:spPr>
        <a:xfrm>
          <a:off x="16408400" y="1466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23</xdr:col>
      <xdr:colOff>428625</xdr:colOff>
      <xdr:row>85</xdr:row>
      <xdr:rowOff>90678</xdr:rowOff>
    </xdr:from>
    <xdr:to>
      <xdr:col>23</xdr:col>
      <xdr:colOff>606425</xdr:colOff>
      <xdr:row>85</xdr:row>
      <xdr:rowOff>90678</xdr:rowOff>
    </xdr:to>
    <xdr:cxnSp macro="">
      <xdr:nvCxnSpPr>
        <xdr:cNvPr id="407" name="直線コネクタ 406"/>
        <xdr:cNvCxnSpPr/>
      </xdr:nvCxnSpPr>
      <xdr:spPr>
        <a:xfrm>
          <a:off x="16230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08"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09" name="直線コネクタ 408"/>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27449</xdr:rowOff>
    </xdr:from>
    <xdr:ext cx="405111" cy="259045"/>
    <xdr:sp macro="" textlink="">
      <xdr:nvSpPr>
        <xdr:cNvPr id="410" name="【児童館】&#10;有形固定資産減価償却率平均値テキスト"/>
        <xdr:cNvSpPr txBox="1"/>
      </xdr:nvSpPr>
      <xdr:spPr>
        <a:xfrm>
          <a:off x="16408400" y="13914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49022</xdr:rowOff>
    </xdr:from>
    <xdr:to>
      <xdr:col>23</xdr:col>
      <xdr:colOff>568325</xdr:colOff>
      <xdr:row>81</xdr:row>
      <xdr:rowOff>150622</xdr:rowOff>
    </xdr:to>
    <xdr:sp macro="" textlink="">
      <xdr:nvSpPr>
        <xdr:cNvPr id="411" name="フローチャート : 判断 410"/>
        <xdr:cNvSpPr/>
      </xdr:nvSpPr>
      <xdr:spPr>
        <a:xfrm>
          <a:off x="16268700" y="1393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21589</xdr:rowOff>
    </xdr:from>
    <xdr:to>
      <xdr:col>22</xdr:col>
      <xdr:colOff>415925</xdr:colOff>
      <xdr:row>85</xdr:row>
      <xdr:rowOff>123189</xdr:rowOff>
    </xdr:to>
    <xdr:sp macro="" textlink="">
      <xdr:nvSpPr>
        <xdr:cNvPr id="412" name="フローチャート : 判断 411"/>
        <xdr:cNvSpPr/>
      </xdr:nvSpPr>
      <xdr:spPr>
        <a:xfrm>
          <a:off x="1543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3" name="テキスト ボックス 4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4" name="テキスト ボックス 4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5" name="テキスト ボックス 4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6" name="テキスト ボックス 4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7" name="テキスト ボックス 4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156463</xdr:rowOff>
    </xdr:from>
    <xdr:to>
      <xdr:col>22</xdr:col>
      <xdr:colOff>415925</xdr:colOff>
      <xdr:row>81</xdr:row>
      <xdr:rowOff>86613</xdr:rowOff>
    </xdr:to>
    <xdr:sp macro="" textlink="">
      <xdr:nvSpPr>
        <xdr:cNvPr id="418" name="円/楕円 417"/>
        <xdr:cNvSpPr/>
      </xdr:nvSpPr>
      <xdr:spPr>
        <a:xfrm>
          <a:off x="15430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114316</xdr:rowOff>
    </xdr:from>
    <xdr:ext cx="405111" cy="259045"/>
    <xdr:sp macro="" textlink="">
      <xdr:nvSpPr>
        <xdr:cNvPr id="419" name="n_1aveValue【児童館】&#10;有形固定資産減価償却率"/>
        <xdr:cNvSpPr txBox="1"/>
      </xdr:nvSpPr>
      <xdr:spPr>
        <a:xfrm>
          <a:off x="15266043"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103140</xdr:rowOff>
    </xdr:from>
    <xdr:ext cx="405111" cy="259045"/>
    <xdr:sp macro="" textlink="">
      <xdr:nvSpPr>
        <xdr:cNvPr id="420" name="n_1mainValue【児童館】&#10;有形固定資産減価償却率"/>
        <xdr:cNvSpPr txBox="1"/>
      </xdr:nvSpPr>
      <xdr:spPr>
        <a:xfrm>
          <a:off x="15266043"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1" name="正方形/長方形 4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2" name="正方形/長方形 4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3" name="正方形/長方形 4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4" name="正方形/長方形 4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5" name="正方形/長方形 4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6" name="正方形/長方形 4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7" name="正方形/長方形 4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8" name="正方形/長方形 4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9" name="テキスト ボックス 4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0" name="直線コネクタ 4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31" name="テキスト ボックス 43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32" name="直線コネクタ 43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33" name="テキスト ボックス 43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4" name="直線コネクタ 43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5" name="テキスト ボックス 43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6" name="直線コネクタ 43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7" name="テキスト ボックス 43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8" name="直線コネクタ 43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9" name="テキスト ボックス 43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40" name="直線コネクタ 43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41" name="テキスト ボックス 44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42" name="直線コネクタ 44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43" name="テキスト ボックス 44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4" name="直線コネクタ 4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5" name="テキスト ボックス 4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127907</xdr:rowOff>
    </xdr:from>
    <xdr:to>
      <xdr:col>32</xdr:col>
      <xdr:colOff>186689</xdr:colOff>
      <xdr:row>86</xdr:row>
      <xdr:rowOff>103414</xdr:rowOff>
    </xdr:to>
    <xdr:cxnSp macro="">
      <xdr:nvCxnSpPr>
        <xdr:cNvPr id="447" name="直線コネクタ 446"/>
        <xdr:cNvCxnSpPr/>
      </xdr:nvCxnSpPr>
      <xdr:spPr>
        <a:xfrm flipV="1">
          <a:off x="22160864" y="13672457"/>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448" name="【児童館】&#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449" name="直線コネクタ 448"/>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74584</xdr:rowOff>
    </xdr:from>
    <xdr:ext cx="469744" cy="259045"/>
    <xdr:sp macro="" textlink="">
      <xdr:nvSpPr>
        <xdr:cNvPr id="450" name="【児童館】&#10;一人当たり面積最大値テキスト"/>
        <xdr:cNvSpPr txBox="1"/>
      </xdr:nvSpPr>
      <xdr:spPr>
        <a:xfrm>
          <a:off x="22250400" y="1344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79</xdr:row>
      <xdr:rowOff>127907</xdr:rowOff>
    </xdr:from>
    <xdr:to>
      <xdr:col>32</xdr:col>
      <xdr:colOff>276225</xdr:colOff>
      <xdr:row>79</xdr:row>
      <xdr:rowOff>127907</xdr:rowOff>
    </xdr:to>
    <xdr:cxnSp macro="">
      <xdr:nvCxnSpPr>
        <xdr:cNvPr id="451" name="直線コネクタ 450"/>
        <xdr:cNvCxnSpPr/>
      </xdr:nvCxnSpPr>
      <xdr:spPr>
        <a:xfrm>
          <a:off x="22072600" y="1367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31041</xdr:rowOff>
    </xdr:from>
    <xdr:ext cx="469744" cy="259045"/>
    <xdr:sp macro="" textlink="">
      <xdr:nvSpPr>
        <xdr:cNvPr id="452" name="【児童館】&#10;一人当たり面積平均値テキスト"/>
        <xdr:cNvSpPr txBox="1"/>
      </xdr:nvSpPr>
      <xdr:spPr>
        <a:xfrm>
          <a:off x="22250400" y="1408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52614</xdr:rowOff>
    </xdr:from>
    <xdr:to>
      <xdr:col>32</xdr:col>
      <xdr:colOff>238125</xdr:colOff>
      <xdr:row>82</xdr:row>
      <xdr:rowOff>154214</xdr:rowOff>
    </xdr:to>
    <xdr:sp macro="" textlink="">
      <xdr:nvSpPr>
        <xdr:cNvPr id="453" name="フローチャート : 判断 452"/>
        <xdr:cNvSpPr/>
      </xdr:nvSpPr>
      <xdr:spPr>
        <a:xfrm>
          <a:off x="221107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93436</xdr:rowOff>
    </xdr:from>
    <xdr:to>
      <xdr:col>31</xdr:col>
      <xdr:colOff>85725</xdr:colOff>
      <xdr:row>78</xdr:row>
      <xdr:rowOff>23586</xdr:rowOff>
    </xdr:to>
    <xdr:sp macro="" textlink="">
      <xdr:nvSpPr>
        <xdr:cNvPr id="454" name="フローチャート : 判断 453"/>
        <xdr:cNvSpPr/>
      </xdr:nvSpPr>
      <xdr:spPr>
        <a:xfrm>
          <a:off x="21272500" y="1329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5" name="テキスト ボックス 4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6" name="テキスト ボックス 4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7" name="テキスト ボックス 4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8" name="テキスト ボックス 4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9" name="テキスト ボックス 4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44450</xdr:rowOff>
    </xdr:from>
    <xdr:to>
      <xdr:col>31</xdr:col>
      <xdr:colOff>85725</xdr:colOff>
      <xdr:row>83</xdr:row>
      <xdr:rowOff>146050</xdr:rowOff>
    </xdr:to>
    <xdr:sp macro="" textlink="">
      <xdr:nvSpPr>
        <xdr:cNvPr id="460" name="円/楕円 459"/>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40113</xdr:rowOff>
    </xdr:from>
    <xdr:ext cx="469744" cy="259045"/>
    <xdr:sp macro="" textlink="">
      <xdr:nvSpPr>
        <xdr:cNvPr id="461" name="n_1aveValue【児童館】&#10;一人当たり面積"/>
        <xdr:cNvSpPr txBox="1"/>
      </xdr:nvSpPr>
      <xdr:spPr>
        <a:xfrm>
          <a:off x="210757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137177</xdr:rowOff>
    </xdr:from>
    <xdr:ext cx="469744" cy="259045"/>
    <xdr:sp macro="" textlink="">
      <xdr:nvSpPr>
        <xdr:cNvPr id="462"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3" name="正方形/長方形 4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4" name="正方形/長方形 4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5" name="正方形/長方形 4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6" name="正方形/長方形 4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7" name="正方形/長方形 4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8" name="正方形/長方形 4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9" name="正方形/長方形 4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0" name="正方形/長方形 4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1" name="テキスト ボックス 4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2" name="直線コネクタ 4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3" name="テキスト ボックス 47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4" name="直線コネクタ 4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5" name="テキスト ボックス 47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6" name="直線コネクタ 4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7" name="テキスト ボックス 4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8" name="直線コネクタ 4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9" name="テキスト ボックス 4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80" name="直線コネクタ 4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1" name="テキスト ボックス 4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2" name="直線コネクタ 4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3" name="テキスト ボックス 4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4" name="直線コネクタ 4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5" name="テキスト ボックス 4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6" name="直線コネクタ 4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7" name="テキスト ボックス 4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46808</xdr:rowOff>
    </xdr:to>
    <xdr:cxnSp macro="">
      <xdr:nvCxnSpPr>
        <xdr:cNvPr id="489" name="直線コネクタ 488"/>
        <xdr:cNvCxnSpPr/>
      </xdr:nvCxnSpPr>
      <xdr:spPr>
        <a:xfrm flipV="1">
          <a:off x="16318864"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50635</xdr:rowOff>
    </xdr:from>
    <xdr:ext cx="405111" cy="259045"/>
    <xdr:sp macro="" textlink="">
      <xdr:nvSpPr>
        <xdr:cNvPr id="490" name="【公民館】&#10;有形固定資産減価償却率最小値テキスト"/>
        <xdr:cNvSpPr txBox="1"/>
      </xdr:nvSpPr>
      <xdr:spPr>
        <a:xfrm>
          <a:off x="16408400" y="1856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23</xdr:col>
      <xdr:colOff>428625</xdr:colOff>
      <xdr:row>108</xdr:row>
      <xdr:rowOff>46808</xdr:rowOff>
    </xdr:from>
    <xdr:to>
      <xdr:col>23</xdr:col>
      <xdr:colOff>606425</xdr:colOff>
      <xdr:row>108</xdr:row>
      <xdr:rowOff>46808</xdr:rowOff>
    </xdr:to>
    <xdr:cxnSp macro="">
      <xdr:nvCxnSpPr>
        <xdr:cNvPr id="491" name="直線コネクタ 490"/>
        <xdr:cNvCxnSpPr/>
      </xdr:nvCxnSpPr>
      <xdr:spPr>
        <a:xfrm>
          <a:off x="16230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92"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93" name="直線コネクタ 49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47914</xdr:rowOff>
    </xdr:from>
    <xdr:ext cx="405111" cy="259045"/>
    <xdr:sp macro="" textlink="">
      <xdr:nvSpPr>
        <xdr:cNvPr id="494" name="【公民館】&#10;有形固定資産減価償却率平均値テキスト"/>
        <xdr:cNvSpPr txBox="1"/>
      </xdr:nvSpPr>
      <xdr:spPr>
        <a:xfrm>
          <a:off x="16408400" y="18393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107</xdr:row>
      <xdr:rowOff>69487</xdr:rowOff>
    </xdr:from>
    <xdr:to>
      <xdr:col>23</xdr:col>
      <xdr:colOff>568325</xdr:colOff>
      <xdr:row>107</xdr:row>
      <xdr:rowOff>171087</xdr:rowOff>
    </xdr:to>
    <xdr:sp macro="" textlink="">
      <xdr:nvSpPr>
        <xdr:cNvPr id="495" name="フローチャート : 判断 494"/>
        <xdr:cNvSpPr/>
      </xdr:nvSpPr>
      <xdr:spPr>
        <a:xfrm>
          <a:off x="162687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129902</xdr:rowOff>
    </xdr:from>
    <xdr:to>
      <xdr:col>22</xdr:col>
      <xdr:colOff>415925</xdr:colOff>
      <xdr:row>107</xdr:row>
      <xdr:rowOff>60052</xdr:rowOff>
    </xdr:to>
    <xdr:sp macro="" textlink="">
      <xdr:nvSpPr>
        <xdr:cNvPr id="496" name="フローチャート : 判断 495"/>
        <xdr:cNvSpPr/>
      </xdr:nvSpPr>
      <xdr:spPr>
        <a:xfrm>
          <a:off x="154305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7" name="テキスト ボックス 4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8" name="テキスト ボックス 4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9" name="テキスト ボックス 4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0" name="テキスト ボックス 4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1" name="テキスト ボックス 5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12337</xdr:rowOff>
    </xdr:from>
    <xdr:to>
      <xdr:col>22</xdr:col>
      <xdr:colOff>415925</xdr:colOff>
      <xdr:row>104</xdr:row>
      <xdr:rowOff>113937</xdr:rowOff>
    </xdr:to>
    <xdr:sp macro="" textlink="">
      <xdr:nvSpPr>
        <xdr:cNvPr id="502" name="円/楕円 501"/>
        <xdr:cNvSpPr/>
      </xdr:nvSpPr>
      <xdr:spPr>
        <a:xfrm>
          <a:off x="15430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51179</xdr:rowOff>
    </xdr:from>
    <xdr:ext cx="405111" cy="259045"/>
    <xdr:sp macro="" textlink="">
      <xdr:nvSpPr>
        <xdr:cNvPr id="503" name="n_1aveValue【公民館】&#10;有形固定資産減価償却率"/>
        <xdr:cNvSpPr txBox="1"/>
      </xdr:nvSpPr>
      <xdr:spPr>
        <a:xfrm>
          <a:off x="15266043"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130464</xdr:rowOff>
    </xdr:from>
    <xdr:ext cx="405111" cy="259045"/>
    <xdr:sp macro="" textlink="">
      <xdr:nvSpPr>
        <xdr:cNvPr id="504" name="n_1mainValue【公民館】&#10;有形固定資産減価償却率"/>
        <xdr:cNvSpPr txBox="1"/>
      </xdr:nvSpPr>
      <xdr:spPr>
        <a:xfrm>
          <a:off x="15266043"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5" name="正方形/長方形 5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6" name="正方形/長方形 5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7" name="正方形/長方形 5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8" name="正方形/長方形 5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9" name="正方形/長方形 5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0" name="正方形/長方形 5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1" name="正方形/長方形 5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2" name="正方形/長方形 5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3" name="テキスト ボックス 5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4" name="直線コネクタ 5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5" name="直線コネクタ 5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6" name="テキスト ボックス 5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7" name="直線コネクタ 5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8" name="テキスト ボックス 5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9" name="直線コネクタ 5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0" name="テキスト ボックス 5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1" name="直線コネクタ 5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2" name="テキスト ボックス 5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3" name="直線コネクタ 5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4" name="テキスト ボックス 5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5" name="直線コネクタ 5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6" name="テキスト ボックス 5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62864</xdr:rowOff>
    </xdr:from>
    <xdr:to>
      <xdr:col>32</xdr:col>
      <xdr:colOff>186689</xdr:colOff>
      <xdr:row>108</xdr:row>
      <xdr:rowOff>76200</xdr:rowOff>
    </xdr:to>
    <xdr:cxnSp macro="">
      <xdr:nvCxnSpPr>
        <xdr:cNvPr id="528" name="直線コネクタ 527"/>
        <xdr:cNvCxnSpPr/>
      </xdr:nvCxnSpPr>
      <xdr:spPr>
        <a:xfrm flipV="1">
          <a:off x="22160864" y="17036414"/>
          <a:ext cx="0" cy="1556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529" name="【公民館】&#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530" name="直線コネクタ 529"/>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9541</xdr:rowOff>
    </xdr:from>
    <xdr:ext cx="469744" cy="259045"/>
    <xdr:sp macro="" textlink="">
      <xdr:nvSpPr>
        <xdr:cNvPr id="531" name="【公民館】&#10;一人当たり面積最大値テキスト"/>
        <xdr:cNvSpPr txBox="1"/>
      </xdr:nvSpPr>
      <xdr:spPr>
        <a:xfrm>
          <a:off x="22250400" y="168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0.857</a:t>
          </a:r>
          <a:endParaRPr kumimoji="1" lang="ja-JP" altLang="en-US" sz="1000" b="1">
            <a:latin typeface="ＭＳ Ｐゴシック"/>
          </a:endParaRPr>
        </a:p>
      </xdr:txBody>
    </xdr:sp>
    <xdr:clientData/>
  </xdr:oneCellAnchor>
  <xdr:twoCellAnchor>
    <xdr:from>
      <xdr:col>32</xdr:col>
      <xdr:colOff>98425</xdr:colOff>
      <xdr:row>99</xdr:row>
      <xdr:rowOff>62864</xdr:rowOff>
    </xdr:from>
    <xdr:to>
      <xdr:col>32</xdr:col>
      <xdr:colOff>276225</xdr:colOff>
      <xdr:row>99</xdr:row>
      <xdr:rowOff>62864</xdr:rowOff>
    </xdr:to>
    <xdr:cxnSp macro="">
      <xdr:nvCxnSpPr>
        <xdr:cNvPr id="532" name="直線コネクタ 531"/>
        <xdr:cNvCxnSpPr/>
      </xdr:nvCxnSpPr>
      <xdr:spPr>
        <a:xfrm>
          <a:off x="22072600" y="1703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15257</xdr:rowOff>
    </xdr:from>
    <xdr:ext cx="469744" cy="259045"/>
    <xdr:sp macro="" textlink="">
      <xdr:nvSpPr>
        <xdr:cNvPr id="533" name="【公民館】&#10;一人当たり面積平均値テキスト"/>
        <xdr:cNvSpPr txBox="1"/>
      </xdr:nvSpPr>
      <xdr:spPr>
        <a:xfrm>
          <a:off x="222504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36830</xdr:rowOff>
    </xdr:from>
    <xdr:to>
      <xdr:col>32</xdr:col>
      <xdr:colOff>238125</xdr:colOff>
      <xdr:row>104</xdr:row>
      <xdr:rowOff>138430</xdr:rowOff>
    </xdr:to>
    <xdr:sp macro="" textlink="">
      <xdr:nvSpPr>
        <xdr:cNvPr id="534" name="フローチャート : 判断 533"/>
        <xdr:cNvSpPr/>
      </xdr:nvSpPr>
      <xdr:spPr>
        <a:xfrm>
          <a:off x="22110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147320</xdr:rowOff>
    </xdr:from>
    <xdr:to>
      <xdr:col>31</xdr:col>
      <xdr:colOff>85725</xdr:colOff>
      <xdr:row>103</xdr:row>
      <xdr:rowOff>77470</xdr:rowOff>
    </xdr:to>
    <xdr:sp macro="" textlink="">
      <xdr:nvSpPr>
        <xdr:cNvPr id="535" name="フローチャート : 判断 534"/>
        <xdr:cNvSpPr/>
      </xdr:nvSpPr>
      <xdr:spPr>
        <a:xfrm>
          <a:off x="21272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6" name="テキスト ボックス 5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7" name="テキスト ボックス 5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8" name="テキスト ボックス 5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9" name="テキスト ボックス 5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0" name="テキスト ボックス 5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38736</xdr:rowOff>
    </xdr:from>
    <xdr:to>
      <xdr:col>31</xdr:col>
      <xdr:colOff>85725</xdr:colOff>
      <xdr:row>104</xdr:row>
      <xdr:rowOff>140336</xdr:rowOff>
    </xdr:to>
    <xdr:sp macro="" textlink="">
      <xdr:nvSpPr>
        <xdr:cNvPr id="541" name="円/楕円 540"/>
        <xdr:cNvSpPr/>
      </xdr:nvSpPr>
      <xdr:spPr>
        <a:xfrm>
          <a:off x="21272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93997</xdr:rowOff>
    </xdr:from>
    <xdr:ext cx="469744" cy="259045"/>
    <xdr:sp macro="" textlink="">
      <xdr:nvSpPr>
        <xdr:cNvPr id="542" name="n_1aveValue【公民館】&#10;一人当たり面積"/>
        <xdr:cNvSpPr txBox="1"/>
      </xdr:nvSpPr>
      <xdr:spPr>
        <a:xfrm>
          <a:off x="210757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0.516</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131463</xdr:rowOff>
    </xdr:from>
    <xdr:ext cx="469744" cy="259045"/>
    <xdr:sp macro="" textlink="">
      <xdr:nvSpPr>
        <xdr:cNvPr id="543" name="n_1mainValue【公民館】&#10;一人当たり面積"/>
        <xdr:cNvSpPr txBox="1"/>
      </xdr:nvSpPr>
      <xdr:spPr>
        <a:xfrm>
          <a:off x="21075727" y="1796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関しては、特に、学校施設と児童館、公民館施設が特に数値が高く、類似団体内平均と比べても乖離があることから、老朽化が進んできている施設と言える。特に児童館については、建築してから大規模な改修等をすることなく現在に至っており、減価償却が終了している建物もあるため、減価償却率が高くなっている。</a:t>
          </a:r>
          <a:endParaRPr lang="ja-JP" altLang="ja-JP" sz="1400">
            <a:effectLst/>
          </a:endParaRPr>
        </a:p>
        <a:p>
          <a:r>
            <a:rPr kumimoji="1" lang="ja-JP" altLang="ja-JP" sz="1100">
              <a:solidFill>
                <a:schemeClr val="dk1"/>
              </a:solidFill>
              <a:effectLst/>
              <a:latin typeface="+mn-lt"/>
              <a:ea typeface="+mn-ea"/>
              <a:cs typeface="+mn-cs"/>
            </a:rPr>
            <a:t>施設のほとんどにおいて有形固定資産償却率が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％を超える数値となっており、老朽化が懸念される。</a:t>
          </a:r>
          <a:endParaRPr lang="ja-JP" altLang="ja-JP" sz="1400">
            <a:effectLst/>
          </a:endParaRPr>
        </a:p>
        <a:p>
          <a:r>
            <a:rPr kumimoji="1" lang="ja-JP" altLang="ja-JP" sz="1100">
              <a:solidFill>
                <a:schemeClr val="dk1"/>
              </a:solidFill>
              <a:effectLst/>
              <a:latin typeface="+mn-lt"/>
              <a:ea typeface="+mn-ea"/>
              <a:cs typeface="+mn-cs"/>
            </a:rPr>
            <a:t>変化していく住民のニーズを把握しながら、老朽化対策を考えていくことが求められている。今後、各施設の個別施設計画も策定していくことも踏まえ、機能集約・複合化なども含めた効率的な運用も検討していく必要があ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13,549
13,448
72.79
6,913,641
6,451,287
442,878
4,099,408
4,238,069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28575</xdr:rowOff>
    </xdr:from>
    <xdr:to>
      <xdr:col>6</xdr:col>
      <xdr:colOff>510540</xdr:colOff>
      <xdr:row>41</xdr:row>
      <xdr:rowOff>133350</xdr:rowOff>
    </xdr:to>
    <xdr:cxnSp macro="">
      <xdr:nvCxnSpPr>
        <xdr:cNvPr id="56" name="直線コネクタ 55"/>
        <xdr:cNvCxnSpPr/>
      </xdr:nvCxnSpPr>
      <xdr:spPr>
        <a:xfrm flipV="1">
          <a:off x="4634865" y="585787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137177</xdr:rowOff>
    </xdr:from>
    <xdr:ext cx="340478" cy="259045"/>
    <xdr:sp macro="" textlink="">
      <xdr:nvSpPr>
        <xdr:cNvPr id="57" name="【図書館】&#10;有形固定資産減価償却率最小値テキスト"/>
        <xdr:cNvSpPr txBox="1"/>
      </xdr:nvSpPr>
      <xdr:spPr>
        <a:xfrm>
          <a:off x="47244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41</xdr:row>
      <xdr:rowOff>133350</xdr:rowOff>
    </xdr:from>
    <xdr:to>
      <xdr:col>6</xdr:col>
      <xdr:colOff>600075</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146702</xdr:rowOff>
    </xdr:from>
    <xdr:ext cx="405111" cy="259045"/>
    <xdr:sp macro="" textlink="">
      <xdr:nvSpPr>
        <xdr:cNvPr id="59" name="【図書館】&#10;有形固定資産減価償却率最大値テキスト"/>
        <xdr:cNvSpPr txBox="1"/>
      </xdr:nvSpPr>
      <xdr:spPr>
        <a:xfrm>
          <a:off x="47244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a:t>
          </a:r>
          <a:endParaRPr kumimoji="1" lang="ja-JP" altLang="en-US" sz="1000" b="1">
            <a:latin typeface="ＭＳ Ｐゴシック"/>
          </a:endParaRPr>
        </a:p>
      </xdr:txBody>
    </xdr:sp>
    <xdr:clientData/>
  </xdr:oneCellAnchor>
  <xdr:twoCellAnchor>
    <xdr:from>
      <xdr:col>6</xdr:col>
      <xdr:colOff>422275</xdr:colOff>
      <xdr:row>34</xdr:row>
      <xdr:rowOff>28575</xdr:rowOff>
    </xdr:from>
    <xdr:to>
      <xdr:col>6</xdr:col>
      <xdr:colOff>600075</xdr:colOff>
      <xdr:row>34</xdr:row>
      <xdr:rowOff>28575</xdr:rowOff>
    </xdr:to>
    <xdr:cxnSp macro="">
      <xdr:nvCxnSpPr>
        <xdr:cNvPr id="60" name="直線コネクタ 59"/>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62882</xdr:rowOff>
    </xdr:from>
    <xdr:ext cx="405111" cy="259045"/>
    <xdr:sp macro="" textlink="">
      <xdr:nvSpPr>
        <xdr:cNvPr id="61" name="【図書館】&#10;有形固定資産減価償却率平均値テキスト"/>
        <xdr:cNvSpPr txBox="1"/>
      </xdr:nvSpPr>
      <xdr:spPr>
        <a:xfrm>
          <a:off x="4724400" y="6749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84455</xdr:rowOff>
    </xdr:from>
    <xdr:to>
      <xdr:col>6</xdr:col>
      <xdr:colOff>561975</xdr:colOff>
      <xdr:row>40</xdr:row>
      <xdr:rowOff>14605</xdr:rowOff>
    </xdr:to>
    <xdr:sp macro="" textlink="">
      <xdr:nvSpPr>
        <xdr:cNvPr id="62" name="フローチャート : 判断 61"/>
        <xdr:cNvSpPr/>
      </xdr:nvSpPr>
      <xdr:spPr>
        <a:xfrm>
          <a:off x="4584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4445</xdr:rowOff>
    </xdr:from>
    <xdr:to>
      <xdr:col>5</xdr:col>
      <xdr:colOff>409575</xdr:colOff>
      <xdr:row>37</xdr:row>
      <xdr:rowOff>106045</xdr:rowOff>
    </xdr:to>
    <xdr:sp macro="" textlink="">
      <xdr:nvSpPr>
        <xdr:cNvPr id="63" name="フローチャート : 判断 62"/>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97172</xdr:rowOff>
    </xdr:from>
    <xdr:ext cx="405111" cy="259045"/>
    <xdr:sp macro="" textlink="">
      <xdr:nvSpPr>
        <xdr:cNvPr id="64" name="n_1aveValue【図書館】&#10;有形固定資産減価償却率"/>
        <xdr:cNvSpPr txBox="1"/>
      </xdr:nvSpPr>
      <xdr:spPr>
        <a:xfrm>
          <a:off x="3582043"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139700</xdr:rowOff>
    </xdr:from>
    <xdr:to>
      <xdr:col>5</xdr:col>
      <xdr:colOff>409575</xdr:colOff>
      <xdr:row>37</xdr:row>
      <xdr:rowOff>69850</xdr:rowOff>
    </xdr:to>
    <xdr:sp macro="" textlink="">
      <xdr:nvSpPr>
        <xdr:cNvPr id="70" name="円/楕円 69"/>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86377</xdr:rowOff>
    </xdr:from>
    <xdr:ext cx="405111" cy="259045"/>
    <xdr:sp macro="" textlink="">
      <xdr:nvSpPr>
        <xdr:cNvPr id="71" name="n_1mainValue【図書館】&#10;有形固定資産減価償却率"/>
        <xdr:cNvSpPr txBox="1"/>
      </xdr:nvSpPr>
      <xdr:spPr>
        <a:xfrm>
          <a:off x="3582043"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37</xdr:row>
      <xdr:rowOff>19050</xdr:rowOff>
    </xdr:from>
    <xdr:to>
      <xdr:col>15</xdr:col>
      <xdr:colOff>180340</xdr:colOff>
      <xdr:row>42</xdr:row>
      <xdr:rowOff>53340</xdr:rowOff>
    </xdr:to>
    <xdr:cxnSp macro="">
      <xdr:nvCxnSpPr>
        <xdr:cNvPr id="94" name="直線コネクタ 93"/>
        <xdr:cNvCxnSpPr/>
      </xdr:nvCxnSpPr>
      <xdr:spPr>
        <a:xfrm flipV="1">
          <a:off x="10476865" y="6362700"/>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57167</xdr:rowOff>
    </xdr:from>
    <xdr:ext cx="469744" cy="259045"/>
    <xdr:sp macro="" textlink="">
      <xdr:nvSpPr>
        <xdr:cNvPr id="95" name="【図書館】&#10;一人当たり面積最小値テキスト"/>
        <xdr:cNvSpPr txBox="1"/>
      </xdr:nvSpPr>
      <xdr:spPr>
        <a:xfrm>
          <a:off x="105664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0.096</a:t>
          </a:r>
          <a:endParaRPr kumimoji="1" lang="ja-JP" altLang="en-US" sz="1000" b="1">
            <a:latin typeface="ＭＳ Ｐゴシック"/>
          </a:endParaRPr>
        </a:p>
      </xdr:txBody>
    </xdr:sp>
    <xdr:clientData/>
  </xdr:oneCellAnchor>
  <xdr:twoCellAnchor>
    <xdr:from>
      <xdr:col>15</xdr:col>
      <xdr:colOff>92075</xdr:colOff>
      <xdr:row>42</xdr:row>
      <xdr:rowOff>53340</xdr:rowOff>
    </xdr:from>
    <xdr:to>
      <xdr:col>15</xdr:col>
      <xdr:colOff>269875</xdr:colOff>
      <xdr:row>42</xdr:row>
      <xdr:rowOff>53340</xdr:rowOff>
    </xdr:to>
    <xdr:cxnSp macro="">
      <xdr:nvCxnSpPr>
        <xdr:cNvPr id="96" name="直線コネクタ 95"/>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137177</xdr:rowOff>
    </xdr:from>
    <xdr:ext cx="469744" cy="259045"/>
    <xdr:sp macro="" textlink="">
      <xdr:nvSpPr>
        <xdr:cNvPr id="97" name="【図書館】&#10;一人当たり面積最大値テキスト"/>
        <xdr:cNvSpPr txBox="1"/>
      </xdr:nvSpPr>
      <xdr:spPr>
        <a:xfrm>
          <a:off x="10566400"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37</xdr:row>
      <xdr:rowOff>19050</xdr:rowOff>
    </xdr:from>
    <xdr:to>
      <xdr:col>15</xdr:col>
      <xdr:colOff>269875</xdr:colOff>
      <xdr:row>37</xdr:row>
      <xdr:rowOff>19050</xdr:rowOff>
    </xdr:to>
    <xdr:cxnSp macro="">
      <xdr:nvCxnSpPr>
        <xdr:cNvPr id="98" name="直線コネクタ 97"/>
        <xdr:cNvCxnSpPr/>
      </xdr:nvCxnSpPr>
      <xdr:spPr>
        <a:xfrm>
          <a:off x="10388600" y="636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152417</xdr:rowOff>
    </xdr:from>
    <xdr:ext cx="469744" cy="259045"/>
    <xdr:sp macro="" textlink="">
      <xdr:nvSpPr>
        <xdr:cNvPr id="99" name="【図書館】&#10;一人当たり面積平均値テキスト"/>
        <xdr:cNvSpPr txBox="1"/>
      </xdr:nvSpPr>
      <xdr:spPr>
        <a:xfrm>
          <a:off x="10566400" y="683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2540</xdr:rowOff>
    </xdr:from>
    <xdr:to>
      <xdr:col>15</xdr:col>
      <xdr:colOff>231775</xdr:colOff>
      <xdr:row>40</xdr:row>
      <xdr:rowOff>104140</xdr:rowOff>
    </xdr:to>
    <xdr:sp macro="" textlink="">
      <xdr:nvSpPr>
        <xdr:cNvPr id="100" name="フローチャート : 判断 99"/>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42</xdr:row>
      <xdr:rowOff>25400</xdr:rowOff>
    </xdr:from>
    <xdr:to>
      <xdr:col>14</xdr:col>
      <xdr:colOff>79375</xdr:colOff>
      <xdr:row>42</xdr:row>
      <xdr:rowOff>127000</xdr:rowOff>
    </xdr:to>
    <xdr:sp macro="" textlink="">
      <xdr:nvSpPr>
        <xdr:cNvPr id="101" name="フローチャート : 判断 100"/>
        <xdr:cNvSpPr/>
      </xdr:nvSpPr>
      <xdr:spPr>
        <a:xfrm>
          <a:off x="9588500" y="72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118127</xdr:rowOff>
    </xdr:from>
    <xdr:ext cx="469744" cy="259045"/>
    <xdr:sp macro="" textlink="">
      <xdr:nvSpPr>
        <xdr:cNvPr id="102" name="n_1aveValue【図書館】&#10;一人当たり面積"/>
        <xdr:cNvSpPr txBox="1"/>
      </xdr:nvSpPr>
      <xdr:spPr>
        <a:xfrm>
          <a:off x="9391727"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13970</xdr:rowOff>
    </xdr:from>
    <xdr:to>
      <xdr:col>14</xdr:col>
      <xdr:colOff>79375</xdr:colOff>
      <xdr:row>33</xdr:row>
      <xdr:rowOff>115570</xdr:rowOff>
    </xdr:to>
    <xdr:sp macro="" textlink="">
      <xdr:nvSpPr>
        <xdr:cNvPr id="108" name="円/楕円 107"/>
        <xdr:cNvSpPr/>
      </xdr:nvSpPr>
      <xdr:spPr>
        <a:xfrm>
          <a:off x="9588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132097</xdr:rowOff>
    </xdr:from>
    <xdr:ext cx="469744" cy="259045"/>
    <xdr:sp macro="" textlink="">
      <xdr:nvSpPr>
        <xdr:cNvPr id="109" name="n_1mainValue【図書館】&#10;一人当たり面積"/>
        <xdr:cNvSpPr txBox="1"/>
      </xdr:nvSpPr>
      <xdr:spPr>
        <a:xfrm>
          <a:off x="9391727" y="54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8" name="テキスト ボックス 12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132" name="直線コネクタ 131"/>
        <xdr:cNvCxnSpPr/>
      </xdr:nvCxnSpPr>
      <xdr:spPr>
        <a:xfrm flipV="1">
          <a:off x="4634865" y="961720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10685</xdr:rowOff>
    </xdr:from>
    <xdr:ext cx="405111" cy="259045"/>
    <xdr:sp macro="" textlink="">
      <xdr:nvSpPr>
        <xdr:cNvPr id="133" name="【体育館・プール】&#10;有形固定資産減価償却率最小値テキスト"/>
        <xdr:cNvSpPr txBox="1"/>
      </xdr:nvSpPr>
      <xdr:spPr>
        <a:xfrm>
          <a:off x="47244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134" name="直線コネクタ 133"/>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135" name="【体育館・プール】&#10;有形固定資産減価償却率最大値テキスト"/>
        <xdr:cNvSpPr txBox="1"/>
      </xdr:nvSpPr>
      <xdr:spPr>
        <a:xfrm>
          <a:off x="47244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136" name="直線コネクタ 13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89933</xdr:rowOff>
    </xdr:from>
    <xdr:ext cx="405111" cy="259045"/>
    <xdr:sp macro="" textlink="">
      <xdr:nvSpPr>
        <xdr:cNvPr id="137" name="【体育館・プール】&#10;有形固定資産減価償却率平均値テキスト"/>
        <xdr:cNvSpPr txBox="1"/>
      </xdr:nvSpPr>
      <xdr:spPr>
        <a:xfrm>
          <a:off x="4724400" y="1020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138" name="フローチャート : 判断 137"/>
        <xdr:cNvSpPr/>
      </xdr:nvSpPr>
      <xdr:spPr>
        <a:xfrm>
          <a:off x="4584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139" name="フローチャート : 判断 138"/>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10177</xdr:rowOff>
    </xdr:from>
    <xdr:ext cx="405111" cy="259045"/>
    <xdr:sp macro="" textlink="">
      <xdr:nvSpPr>
        <xdr:cNvPr id="140" name="n_1aveValue【体育館・プール】&#10;有形固定資産減価償却率"/>
        <xdr:cNvSpPr txBox="1"/>
      </xdr:nvSpPr>
      <xdr:spPr>
        <a:xfrm>
          <a:off x="3582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106934</xdr:rowOff>
    </xdr:from>
    <xdr:to>
      <xdr:col>5</xdr:col>
      <xdr:colOff>409575</xdr:colOff>
      <xdr:row>61</xdr:row>
      <xdr:rowOff>37084</xdr:rowOff>
    </xdr:to>
    <xdr:sp macro="" textlink="">
      <xdr:nvSpPr>
        <xdr:cNvPr id="146" name="円/楕円 145"/>
        <xdr:cNvSpPr/>
      </xdr:nvSpPr>
      <xdr:spPr>
        <a:xfrm>
          <a:off x="37465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28211</xdr:rowOff>
    </xdr:from>
    <xdr:ext cx="405111" cy="259045"/>
    <xdr:sp macro="" textlink="">
      <xdr:nvSpPr>
        <xdr:cNvPr id="147" name="n_1mainValue【体育館・プール】&#10;有形固定資産減価償却率"/>
        <xdr:cNvSpPr txBox="1"/>
      </xdr:nvSpPr>
      <xdr:spPr>
        <a:xfrm>
          <a:off x="3582043"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8" name="テキスト ボックス 15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89154</xdr:rowOff>
    </xdr:from>
    <xdr:to>
      <xdr:col>15</xdr:col>
      <xdr:colOff>180340</xdr:colOff>
      <xdr:row>62</xdr:row>
      <xdr:rowOff>84582</xdr:rowOff>
    </xdr:to>
    <xdr:cxnSp macro="">
      <xdr:nvCxnSpPr>
        <xdr:cNvPr id="170" name="直線コネクタ 169"/>
        <xdr:cNvCxnSpPr/>
      </xdr:nvCxnSpPr>
      <xdr:spPr>
        <a:xfrm flipV="1">
          <a:off x="10476865" y="951890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71" name="【体育館・プール】&#10;一人当たり面積最小値テキスト"/>
        <xdr:cNvSpPr txBox="1"/>
      </xdr:nvSpPr>
      <xdr:spPr>
        <a:xfrm>
          <a:off x="105664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72" name="直線コネクタ 171"/>
        <xdr:cNvCxnSpPr/>
      </xdr:nvCxnSpPr>
      <xdr:spPr>
        <a:xfrm>
          <a:off x="10388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35831</xdr:rowOff>
    </xdr:from>
    <xdr:ext cx="469744" cy="259045"/>
    <xdr:sp macro="" textlink="">
      <xdr:nvSpPr>
        <xdr:cNvPr id="173" name="【体育館・プール】&#10;一人当たり面積最大値テキスト"/>
        <xdr:cNvSpPr txBox="1"/>
      </xdr:nvSpPr>
      <xdr:spPr>
        <a:xfrm>
          <a:off x="105664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55</xdr:row>
      <xdr:rowOff>89154</xdr:rowOff>
    </xdr:from>
    <xdr:to>
      <xdr:col>15</xdr:col>
      <xdr:colOff>269875</xdr:colOff>
      <xdr:row>55</xdr:row>
      <xdr:rowOff>89154</xdr:rowOff>
    </xdr:to>
    <xdr:cxnSp macro="">
      <xdr:nvCxnSpPr>
        <xdr:cNvPr id="174" name="直線コネクタ 173"/>
        <xdr:cNvCxnSpPr/>
      </xdr:nvCxnSpPr>
      <xdr:spPr>
        <a:xfrm>
          <a:off x="10388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167657</xdr:rowOff>
    </xdr:from>
    <xdr:ext cx="469744" cy="259045"/>
    <xdr:sp macro="" textlink="">
      <xdr:nvSpPr>
        <xdr:cNvPr id="175" name="【体育館・プール】&#10;一人当たり面積平均値テキスト"/>
        <xdr:cNvSpPr txBox="1"/>
      </xdr:nvSpPr>
      <xdr:spPr>
        <a:xfrm>
          <a:off x="10566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17780</xdr:rowOff>
    </xdr:from>
    <xdr:to>
      <xdr:col>15</xdr:col>
      <xdr:colOff>231775</xdr:colOff>
      <xdr:row>60</xdr:row>
      <xdr:rowOff>119380</xdr:rowOff>
    </xdr:to>
    <xdr:sp macro="" textlink="">
      <xdr:nvSpPr>
        <xdr:cNvPr id="176" name="フローチャート : 判断 175"/>
        <xdr:cNvSpPr/>
      </xdr:nvSpPr>
      <xdr:spPr>
        <a:xfrm>
          <a:off x="10426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65786</xdr:rowOff>
    </xdr:from>
    <xdr:to>
      <xdr:col>14</xdr:col>
      <xdr:colOff>79375</xdr:colOff>
      <xdr:row>60</xdr:row>
      <xdr:rowOff>167386</xdr:rowOff>
    </xdr:to>
    <xdr:sp macro="" textlink="">
      <xdr:nvSpPr>
        <xdr:cNvPr id="177" name="フローチャート : 判断 176"/>
        <xdr:cNvSpPr/>
      </xdr:nvSpPr>
      <xdr:spPr>
        <a:xfrm>
          <a:off x="9588500" y="103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12463</xdr:rowOff>
    </xdr:from>
    <xdr:ext cx="469744" cy="259045"/>
    <xdr:sp macro="" textlink="">
      <xdr:nvSpPr>
        <xdr:cNvPr id="178" name="n_1aveValue【体育館・プール】&#10;一人当たり面積"/>
        <xdr:cNvSpPr txBox="1"/>
      </xdr:nvSpPr>
      <xdr:spPr>
        <a:xfrm>
          <a:off x="9391727" y="101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95504</xdr:rowOff>
    </xdr:from>
    <xdr:to>
      <xdr:col>14</xdr:col>
      <xdr:colOff>79375</xdr:colOff>
      <xdr:row>61</xdr:row>
      <xdr:rowOff>25654</xdr:rowOff>
    </xdr:to>
    <xdr:sp macro="" textlink="">
      <xdr:nvSpPr>
        <xdr:cNvPr id="184" name="円/楕円 183"/>
        <xdr:cNvSpPr/>
      </xdr:nvSpPr>
      <xdr:spPr>
        <a:xfrm>
          <a:off x="9588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16781</xdr:rowOff>
    </xdr:from>
    <xdr:ext cx="469744" cy="259045"/>
    <xdr:sp macro="" textlink="">
      <xdr:nvSpPr>
        <xdr:cNvPr id="185" name="n_1mainValue【体育館・プール】&#10;一人当たり面積"/>
        <xdr:cNvSpPr txBox="1"/>
      </xdr:nvSpPr>
      <xdr:spPr>
        <a:xfrm>
          <a:off x="9391727" y="1047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7" name="直線コネクタ 19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8" name="テキスト ボックス 19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9" name="直線コネクタ 19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0" name="テキスト ボックス 19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1" name="直線コネクタ 20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2" name="テキスト ボックス 20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3" name="直線コネクタ 20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4" name="テキスト ボックス 20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5" name="直線コネクタ 20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6" name="テキスト ボックス 20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8" name="テキスト ボックス 20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87630</xdr:rowOff>
    </xdr:from>
    <xdr:to>
      <xdr:col>6</xdr:col>
      <xdr:colOff>510540</xdr:colOff>
      <xdr:row>86</xdr:row>
      <xdr:rowOff>99061</xdr:rowOff>
    </xdr:to>
    <xdr:cxnSp macro="">
      <xdr:nvCxnSpPr>
        <xdr:cNvPr id="210" name="直線コネクタ 209"/>
        <xdr:cNvCxnSpPr/>
      </xdr:nvCxnSpPr>
      <xdr:spPr>
        <a:xfrm flipV="1">
          <a:off x="4634865" y="13289280"/>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211" name="【福祉施設】&#10;有形固定資産減価償却率最小値テキスト"/>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212" name="直線コネクタ 211"/>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34307</xdr:rowOff>
    </xdr:from>
    <xdr:ext cx="405111" cy="259045"/>
    <xdr:sp macro="" textlink="">
      <xdr:nvSpPr>
        <xdr:cNvPr id="213" name="【福祉施設】&#10;有形固定資産減価償却率最大値テキスト"/>
        <xdr:cNvSpPr txBox="1"/>
      </xdr:nvSpPr>
      <xdr:spPr>
        <a:xfrm>
          <a:off x="47244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77</xdr:row>
      <xdr:rowOff>87630</xdr:rowOff>
    </xdr:from>
    <xdr:to>
      <xdr:col>6</xdr:col>
      <xdr:colOff>600075</xdr:colOff>
      <xdr:row>77</xdr:row>
      <xdr:rowOff>87630</xdr:rowOff>
    </xdr:to>
    <xdr:cxnSp macro="">
      <xdr:nvCxnSpPr>
        <xdr:cNvPr id="214" name="直線コネクタ 21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83838</xdr:rowOff>
    </xdr:from>
    <xdr:ext cx="405111" cy="259045"/>
    <xdr:sp macro="" textlink="">
      <xdr:nvSpPr>
        <xdr:cNvPr id="215" name="【福祉施設】&#10;有形固定資産減価償却率平均値テキスト"/>
        <xdr:cNvSpPr txBox="1"/>
      </xdr:nvSpPr>
      <xdr:spPr>
        <a:xfrm>
          <a:off x="4724400" y="1414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105411</xdr:rowOff>
    </xdr:from>
    <xdr:to>
      <xdr:col>6</xdr:col>
      <xdr:colOff>561975</xdr:colOff>
      <xdr:row>83</xdr:row>
      <xdr:rowOff>35561</xdr:rowOff>
    </xdr:to>
    <xdr:sp macro="" textlink="">
      <xdr:nvSpPr>
        <xdr:cNvPr id="216" name="フローチャート : 判断 215"/>
        <xdr:cNvSpPr/>
      </xdr:nvSpPr>
      <xdr:spPr>
        <a:xfrm>
          <a:off x="45847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17" name="フローチャート : 判断 216"/>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218"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120650</xdr:rowOff>
    </xdr:from>
    <xdr:to>
      <xdr:col>5</xdr:col>
      <xdr:colOff>409575</xdr:colOff>
      <xdr:row>79</xdr:row>
      <xdr:rowOff>50800</xdr:rowOff>
    </xdr:to>
    <xdr:sp macro="" textlink="">
      <xdr:nvSpPr>
        <xdr:cNvPr id="224" name="円/楕円 223"/>
        <xdr:cNvSpPr/>
      </xdr:nvSpPr>
      <xdr:spPr>
        <a:xfrm>
          <a:off x="3746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67327</xdr:rowOff>
    </xdr:from>
    <xdr:ext cx="405111" cy="259045"/>
    <xdr:sp macro="" textlink="">
      <xdr:nvSpPr>
        <xdr:cNvPr id="225" name="n_1mainValue【福祉施設】&#10;有形固定資産減価償却率"/>
        <xdr:cNvSpPr txBox="1"/>
      </xdr:nvSpPr>
      <xdr:spPr>
        <a:xfrm>
          <a:off x="3582043"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6" name="テキスト ボックス 23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7" name="直線コネクタ 23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8" name="テキスト ボックス 23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9" name="直線コネクタ 23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0" name="テキスト ボックス 23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1" name="直線コネクタ 24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2" name="テキスト ボックス 24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3" name="直線コネクタ 24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4" name="テキスト ボックス 24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5" name="直線コネクタ 24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6" name="テキスト ボックス 24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7" name="直線コネクタ 24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8" name="テキスト ボックス 24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114844</xdr:rowOff>
    </xdr:from>
    <xdr:to>
      <xdr:col>15</xdr:col>
      <xdr:colOff>180340</xdr:colOff>
      <xdr:row>84</xdr:row>
      <xdr:rowOff>80555</xdr:rowOff>
    </xdr:to>
    <xdr:cxnSp macro="">
      <xdr:nvCxnSpPr>
        <xdr:cNvPr id="252" name="直線コネクタ 251"/>
        <xdr:cNvCxnSpPr/>
      </xdr:nvCxnSpPr>
      <xdr:spPr>
        <a:xfrm flipV="1">
          <a:off x="10476865" y="13316494"/>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84382</xdr:rowOff>
    </xdr:from>
    <xdr:ext cx="469744" cy="259045"/>
    <xdr:sp macro="" textlink="">
      <xdr:nvSpPr>
        <xdr:cNvPr id="253" name="【福祉施設】&#10;一人当たり面積最小値テキスト"/>
        <xdr:cNvSpPr txBox="1"/>
      </xdr:nvSpPr>
      <xdr:spPr>
        <a:xfrm>
          <a:off x="10566400" y="1448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84</xdr:row>
      <xdr:rowOff>80555</xdr:rowOff>
    </xdr:from>
    <xdr:to>
      <xdr:col>15</xdr:col>
      <xdr:colOff>269875</xdr:colOff>
      <xdr:row>84</xdr:row>
      <xdr:rowOff>80555</xdr:rowOff>
    </xdr:to>
    <xdr:cxnSp macro="">
      <xdr:nvCxnSpPr>
        <xdr:cNvPr id="254" name="直線コネクタ 253"/>
        <xdr:cNvCxnSpPr/>
      </xdr:nvCxnSpPr>
      <xdr:spPr>
        <a:xfrm>
          <a:off x="10388600" y="1448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61521</xdr:rowOff>
    </xdr:from>
    <xdr:ext cx="469744" cy="259045"/>
    <xdr:sp macro="" textlink="">
      <xdr:nvSpPr>
        <xdr:cNvPr id="255" name="【福祉施設】&#10;一人当たり面積最大値テキスト"/>
        <xdr:cNvSpPr txBox="1"/>
      </xdr:nvSpPr>
      <xdr:spPr>
        <a:xfrm>
          <a:off x="10566400" y="130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0.589</a:t>
          </a:r>
          <a:endParaRPr kumimoji="1" lang="ja-JP" altLang="en-US" sz="1000" b="1">
            <a:latin typeface="ＭＳ Ｐゴシック"/>
          </a:endParaRPr>
        </a:p>
      </xdr:txBody>
    </xdr:sp>
    <xdr:clientData/>
  </xdr:oneCellAnchor>
  <xdr:twoCellAnchor>
    <xdr:from>
      <xdr:col>15</xdr:col>
      <xdr:colOff>92075</xdr:colOff>
      <xdr:row>77</xdr:row>
      <xdr:rowOff>114844</xdr:rowOff>
    </xdr:from>
    <xdr:to>
      <xdr:col>15</xdr:col>
      <xdr:colOff>269875</xdr:colOff>
      <xdr:row>77</xdr:row>
      <xdr:rowOff>114844</xdr:rowOff>
    </xdr:to>
    <xdr:cxnSp macro="">
      <xdr:nvCxnSpPr>
        <xdr:cNvPr id="256" name="直線コネクタ 255"/>
        <xdr:cNvCxnSpPr/>
      </xdr:nvCxnSpPr>
      <xdr:spPr>
        <a:xfrm>
          <a:off x="10388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68597</xdr:rowOff>
    </xdr:from>
    <xdr:ext cx="469744" cy="259045"/>
    <xdr:sp macro="" textlink="">
      <xdr:nvSpPr>
        <xdr:cNvPr id="257" name="【福祉施設】&#10;一人当たり面積平均値テキスト"/>
        <xdr:cNvSpPr txBox="1"/>
      </xdr:nvSpPr>
      <xdr:spPr>
        <a:xfrm>
          <a:off x="10566400" y="1395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90170</xdr:rowOff>
    </xdr:from>
    <xdr:to>
      <xdr:col>15</xdr:col>
      <xdr:colOff>231775</xdr:colOff>
      <xdr:row>82</xdr:row>
      <xdr:rowOff>20320</xdr:rowOff>
    </xdr:to>
    <xdr:sp macro="" textlink="">
      <xdr:nvSpPr>
        <xdr:cNvPr id="258" name="フローチャート : 判断 257"/>
        <xdr:cNvSpPr/>
      </xdr:nvSpPr>
      <xdr:spPr>
        <a:xfrm>
          <a:off x="10426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152219</xdr:rowOff>
    </xdr:from>
    <xdr:to>
      <xdr:col>14</xdr:col>
      <xdr:colOff>79375</xdr:colOff>
      <xdr:row>82</xdr:row>
      <xdr:rowOff>82369</xdr:rowOff>
    </xdr:to>
    <xdr:sp macro="" textlink="">
      <xdr:nvSpPr>
        <xdr:cNvPr id="259" name="フローチャート : 判断 258"/>
        <xdr:cNvSpPr/>
      </xdr:nvSpPr>
      <xdr:spPr>
        <a:xfrm>
          <a:off x="9588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98896</xdr:rowOff>
    </xdr:from>
    <xdr:ext cx="469744" cy="259045"/>
    <xdr:sp macro="" textlink="">
      <xdr:nvSpPr>
        <xdr:cNvPr id="260" name="n_1aveValue【福祉施設】&#10;一人当たり面積"/>
        <xdr:cNvSpPr txBox="1"/>
      </xdr:nvSpPr>
      <xdr:spPr>
        <a:xfrm>
          <a:off x="9391727" y="1381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57513</xdr:rowOff>
    </xdr:from>
    <xdr:to>
      <xdr:col>14</xdr:col>
      <xdr:colOff>79375</xdr:colOff>
      <xdr:row>85</xdr:row>
      <xdr:rowOff>159113</xdr:rowOff>
    </xdr:to>
    <xdr:sp macro="" textlink="">
      <xdr:nvSpPr>
        <xdr:cNvPr id="266" name="円/楕円 265"/>
        <xdr:cNvSpPr/>
      </xdr:nvSpPr>
      <xdr:spPr>
        <a:xfrm>
          <a:off x="9588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150240</xdr:rowOff>
    </xdr:from>
    <xdr:ext cx="469744" cy="259045"/>
    <xdr:sp macro="" textlink="">
      <xdr:nvSpPr>
        <xdr:cNvPr id="267" name="n_1mainValue【福祉施設】&#10;一人当たり面積"/>
        <xdr:cNvSpPr txBox="1"/>
      </xdr:nvSpPr>
      <xdr:spPr>
        <a:xfrm>
          <a:off x="9391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9" name="正方形/長方形 26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0" name="正方形/長方形 26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1" name="正方形/長方形 27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2" name="正方形/長方形 27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5" name="正方形/長方形 27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6" name="正方形/長方形 27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7" name="正方形/長方形 27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8" name="正方形/長方形 27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81" name="正方形/長方形 280"/>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82" name="正方形/長方形 281"/>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83" name="正方形/長方形 282"/>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84" name="正方形/長方形 283"/>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8" name="テキスト ボックス 28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89" name="直線コネクタ 2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0" name="テキスト ボックス 28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1" name="直線コネクタ 2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2" name="テキスト ボックス 2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3" name="直線コネクタ 2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4" name="テキスト ボックス 2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5" name="直線コネクタ 2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6" name="テキスト ボックス 2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7" name="直線コネクタ 2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8" name="テキスト ボックス 2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9" name="直線コネクタ 2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0" name="テキスト ボックス 29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2" name="テキスト ボックス 30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5806</xdr:rowOff>
    </xdr:from>
    <xdr:to>
      <xdr:col>22</xdr:col>
      <xdr:colOff>415925</xdr:colOff>
      <xdr:row>36</xdr:row>
      <xdr:rowOff>107406</xdr:rowOff>
    </xdr:to>
    <xdr:sp macro="" textlink="">
      <xdr:nvSpPr>
        <xdr:cNvPr id="304" name="フローチャート : 判断 303"/>
        <xdr:cNvSpPr/>
      </xdr:nvSpPr>
      <xdr:spPr>
        <a:xfrm>
          <a:off x="154305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98533</xdr:rowOff>
    </xdr:from>
    <xdr:ext cx="405111" cy="259045"/>
    <xdr:sp macro="" textlink="">
      <xdr:nvSpPr>
        <xdr:cNvPr id="305" name="n_1aveValue【一般廃棄物処理施設】&#10;有形固定資産減価償却率"/>
        <xdr:cNvSpPr txBox="1"/>
      </xdr:nvSpPr>
      <xdr:spPr>
        <a:xfrm>
          <a:off x="15266043" y="627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06" name="テキスト ボックス 3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7" name="テキスト ボックス 3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8" name="テキスト ボックス 3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9" name="テキスト ボックス 3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0" name="テキスト ボックス 3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102144</xdr:rowOff>
    </xdr:from>
    <xdr:to>
      <xdr:col>22</xdr:col>
      <xdr:colOff>415925</xdr:colOff>
      <xdr:row>34</xdr:row>
      <xdr:rowOff>32294</xdr:rowOff>
    </xdr:to>
    <xdr:sp macro="" textlink="">
      <xdr:nvSpPr>
        <xdr:cNvPr id="311" name="円/楕円 310"/>
        <xdr:cNvSpPr/>
      </xdr:nvSpPr>
      <xdr:spPr>
        <a:xfrm>
          <a:off x="154305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48821</xdr:rowOff>
    </xdr:from>
    <xdr:ext cx="405111" cy="259045"/>
    <xdr:sp macro="" textlink="">
      <xdr:nvSpPr>
        <xdr:cNvPr id="312" name="n_1mainValue【一般廃棄物処理施設】&#10;有形固定資産減価償却率"/>
        <xdr:cNvSpPr txBox="1"/>
      </xdr:nvSpPr>
      <xdr:spPr>
        <a:xfrm>
          <a:off x="15266043" y="553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3" name="正方形/長方形 3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14" name="正方形/長方形 313"/>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15" name="正方形/長方形 314"/>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16" name="正方形/長方形 315"/>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17" name="正方形/長方形 316"/>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8" name="正方形/長方形 3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1" name="直線コネクタ 3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22" name="テキスト ボックス 32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3" name="直線コネクタ 3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24" name="テキスト ボックス 32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5" name="直線コネクタ 3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26" name="テキスト ボックス 32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7" name="直線コネクタ 3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28" name="テキスト ボックス 32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9" name="直線コネクタ 3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0" name="テキスト ボックス 32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167406</xdr:rowOff>
    </xdr:from>
    <xdr:to>
      <xdr:col>31</xdr:col>
      <xdr:colOff>85725</xdr:colOff>
      <xdr:row>39</xdr:row>
      <xdr:rowOff>97556</xdr:rowOff>
    </xdr:to>
    <xdr:sp macro="" textlink="">
      <xdr:nvSpPr>
        <xdr:cNvPr id="332" name="フローチャート : 判断 331"/>
        <xdr:cNvSpPr/>
      </xdr:nvSpPr>
      <xdr:spPr>
        <a:xfrm>
          <a:off x="21272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114083</xdr:rowOff>
    </xdr:from>
    <xdr:ext cx="534377" cy="259045"/>
    <xdr:sp macro="" textlink="">
      <xdr:nvSpPr>
        <xdr:cNvPr id="333" name="n_1aveValue【一般廃棄物処理施設】&#10;一人当たり有形固定資産（償却資産）額"/>
        <xdr:cNvSpPr txBox="1"/>
      </xdr:nvSpPr>
      <xdr:spPr>
        <a:xfrm>
          <a:off x="210434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93,940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34" name="テキスト ボックス 3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5" name="テキスト ボックス 3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6" name="テキスト ボックス 3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7" name="テキスト ボックス 3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38" name="テキスト ボックス 3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55735</xdr:rowOff>
    </xdr:from>
    <xdr:to>
      <xdr:col>31</xdr:col>
      <xdr:colOff>85725</xdr:colOff>
      <xdr:row>41</xdr:row>
      <xdr:rowOff>157335</xdr:rowOff>
    </xdr:to>
    <xdr:sp macro="" textlink="">
      <xdr:nvSpPr>
        <xdr:cNvPr id="339" name="円/楕円 338"/>
        <xdr:cNvSpPr/>
      </xdr:nvSpPr>
      <xdr:spPr>
        <a:xfrm>
          <a:off x="21272500" y="70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148462</xdr:rowOff>
    </xdr:from>
    <xdr:ext cx="469744" cy="259045"/>
    <xdr:sp macro="" textlink="">
      <xdr:nvSpPr>
        <xdr:cNvPr id="340" name="n_1mainValue【一般廃棄物処理施設】&#10;一人当たり有形固定資産（償却資産）額"/>
        <xdr:cNvSpPr txBox="1"/>
      </xdr:nvSpPr>
      <xdr:spPr>
        <a:xfrm>
          <a:off x="21075727" y="717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41" name="正方形/長方形 3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2" name="正方形/長方形 3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3" name="正方形/長方形 3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4" name="正方形/長方形 3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5" name="正方形/長方形 3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6" name="正方形/長方形 3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7" name="正方形/長方形 3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48" name="正方形/長方形 34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49" name="正方形/長方形 3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0" name="正方形/長方形 3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1" name="正方形/長方形 3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2" name="正方形/長方形 3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3" name="正方形/長方形 3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4" name="正方形/長方形 3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5" name="正方形/長方形 3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6" name="正方形/長方形 35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57" name="正方形/長方形 3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58" name="正方形/長方形 3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59" name="正方形/長方形 3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0" name="正方形/長方形 3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1" name="正方形/長方形 3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2" name="正方形/長方形 3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3" name="正方形/長方形 3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64" name="正方形/長方形 3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65" name="テキスト ボックス 3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66" name="直線コネクタ 3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67" name="直線コネクタ 36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68" name="テキスト ボックス 36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69" name="直線コネクタ 36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70" name="テキスト ボックス 36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71" name="直線コネクタ 37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72" name="テキスト ボックス 37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73" name="直線コネクタ 37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74" name="テキスト ボックス 37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75" name="直線コネクタ 37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76" name="テキスト ボックス 37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77" name="直線コネクタ 37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78" name="テキスト ボックス 37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79" name="直線コネクタ 3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80" name="テキスト ボックス 3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2177</xdr:rowOff>
    </xdr:from>
    <xdr:to>
      <xdr:col>23</xdr:col>
      <xdr:colOff>516889</xdr:colOff>
      <xdr:row>86</xdr:row>
      <xdr:rowOff>132806</xdr:rowOff>
    </xdr:to>
    <xdr:cxnSp macro="">
      <xdr:nvCxnSpPr>
        <xdr:cNvPr id="382" name="直線コネクタ 381"/>
        <xdr:cNvCxnSpPr/>
      </xdr:nvCxnSpPr>
      <xdr:spPr>
        <a:xfrm flipV="1">
          <a:off x="16318864" y="1337527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136633</xdr:rowOff>
    </xdr:from>
    <xdr:ext cx="340478" cy="259045"/>
    <xdr:sp macro="" textlink="">
      <xdr:nvSpPr>
        <xdr:cNvPr id="383" name="【消防施設】&#10;有形固定資産減価償却率最小値テキスト"/>
        <xdr:cNvSpPr txBox="1"/>
      </xdr:nvSpPr>
      <xdr:spPr>
        <a:xfrm>
          <a:off x="164084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86</xdr:row>
      <xdr:rowOff>132806</xdr:rowOff>
    </xdr:from>
    <xdr:to>
      <xdr:col>23</xdr:col>
      <xdr:colOff>606425</xdr:colOff>
      <xdr:row>86</xdr:row>
      <xdr:rowOff>132806</xdr:rowOff>
    </xdr:to>
    <xdr:cxnSp macro="">
      <xdr:nvCxnSpPr>
        <xdr:cNvPr id="384" name="直線コネクタ 383"/>
        <xdr:cNvCxnSpPr/>
      </xdr:nvCxnSpPr>
      <xdr:spPr>
        <a:xfrm>
          <a:off x="16230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120304</xdr:rowOff>
    </xdr:from>
    <xdr:ext cx="405111" cy="259045"/>
    <xdr:sp macro="" textlink="">
      <xdr:nvSpPr>
        <xdr:cNvPr id="385" name="【消防施設】&#10;有形固定資産減価償却率最大値テキスト"/>
        <xdr:cNvSpPr txBox="1"/>
      </xdr:nvSpPr>
      <xdr:spPr>
        <a:xfrm>
          <a:off x="16408400" y="1315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78</xdr:row>
      <xdr:rowOff>2177</xdr:rowOff>
    </xdr:from>
    <xdr:to>
      <xdr:col>23</xdr:col>
      <xdr:colOff>606425</xdr:colOff>
      <xdr:row>78</xdr:row>
      <xdr:rowOff>2177</xdr:rowOff>
    </xdr:to>
    <xdr:cxnSp macro="">
      <xdr:nvCxnSpPr>
        <xdr:cNvPr id="386" name="直線コネクタ 385"/>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156771</xdr:rowOff>
    </xdr:from>
    <xdr:ext cx="340478" cy="259045"/>
    <xdr:sp macro="" textlink="">
      <xdr:nvSpPr>
        <xdr:cNvPr id="387" name="【消防施設】&#10;有形固定資産減価償却率平均値テキスト"/>
        <xdr:cNvSpPr txBox="1"/>
      </xdr:nvSpPr>
      <xdr:spPr>
        <a:xfrm>
          <a:off x="16408400" y="14730021"/>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6894</xdr:rowOff>
    </xdr:from>
    <xdr:to>
      <xdr:col>23</xdr:col>
      <xdr:colOff>568325</xdr:colOff>
      <xdr:row>86</xdr:row>
      <xdr:rowOff>108494</xdr:rowOff>
    </xdr:to>
    <xdr:sp macro="" textlink="">
      <xdr:nvSpPr>
        <xdr:cNvPr id="388" name="フローチャート : 判断 387"/>
        <xdr:cNvSpPr/>
      </xdr:nvSpPr>
      <xdr:spPr>
        <a:xfrm>
          <a:off x="16268700" y="1475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75474</xdr:rowOff>
    </xdr:from>
    <xdr:to>
      <xdr:col>22</xdr:col>
      <xdr:colOff>415925</xdr:colOff>
      <xdr:row>82</xdr:row>
      <xdr:rowOff>5624</xdr:rowOff>
    </xdr:to>
    <xdr:sp macro="" textlink="">
      <xdr:nvSpPr>
        <xdr:cNvPr id="389" name="フローチャート : 判断 388"/>
        <xdr:cNvSpPr/>
      </xdr:nvSpPr>
      <xdr:spPr>
        <a:xfrm>
          <a:off x="15430500" y="1396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168201</xdr:rowOff>
    </xdr:from>
    <xdr:ext cx="405111" cy="259045"/>
    <xdr:sp macro="" textlink="">
      <xdr:nvSpPr>
        <xdr:cNvPr id="390" name="n_1aveValue【消防施設】&#10;有形固定資産減価償却率"/>
        <xdr:cNvSpPr txBox="1"/>
      </xdr:nvSpPr>
      <xdr:spPr>
        <a:xfrm>
          <a:off x="15266043" y="1405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91" name="テキスト ボックス 3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2" name="テキスト ボックス 3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93" name="テキスト ボックス 3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94" name="テキスト ボックス 3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95" name="テキスト ボックス 3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86905</xdr:rowOff>
    </xdr:from>
    <xdr:to>
      <xdr:col>22</xdr:col>
      <xdr:colOff>415925</xdr:colOff>
      <xdr:row>78</xdr:row>
      <xdr:rowOff>17055</xdr:rowOff>
    </xdr:to>
    <xdr:sp macro="" textlink="">
      <xdr:nvSpPr>
        <xdr:cNvPr id="396" name="円/楕円 395"/>
        <xdr:cNvSpPr/>
      </xdr:nvSpPr>
      <xdr:spPr>
        <a:xfrm>
          <a:off x="15430500" y="132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33582</xdr:rowOff>
    </xdr:from>
    <xdr:ext cx="405111" cy="259045"/>
    <xdr:sp macro="" textlink="">
      <xdr:nvSpPr>
        <xdr:cNvPr id="397" name="n_1mainValue【消防施設】&#10;有形固定資産減価償却率"/>
        <xdr:cNvSpPr txBox="1"/>
      </xdr:nvSpPr>
      <xdr:spPr>
        <a:xfrm>
          <a:off x="15266043" y="130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98" name="正方形/長方形 3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9" name="正方形/長方形 3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0" name="正方形/長方形 3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1" name="正方形/長方形 4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2" name="正方形/長方形 4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3" name="正方形/長方形 4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4" name="正方形/長方形 4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5" name="正方形/長方形 4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06" name="テキスト ボックス 4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07" name="直線コネクタ 4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85</xdr:row>
      <xdr:rowOff>95250</xdr:rowOff>
    </xdr:from>
    <xdr:to>
      <xdr:col>33</xdr:col>
      <xdr:colOff>314325</xdr:colOff>
      <xdr:row>85</xdr:row>
      <xdr:rowOff>95250</xdr:rowOff>
    </xdr:to>
    <xdr:cxnSp macro="">
      <xdr:nvCxnSpPr>
        <xdr:cNvPr id="408" name="直線コネクタ 407"/>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409" name="テキスト ボックス 408"/>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10" name="直線コネクタ 40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11" name="テキスト ボックス 41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412" name="直線コネクタ 411"/>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413" name="テキスト ボックス 412"/>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14" name="直線コネクタ 4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15" name="テキスト ボックス 4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158114</xdr:rowOff>
    </xdr:from>
    <xdr:to>
      <xdr:col>32</xdr:col>
      <xdr:colOff>186689</xdr:colOff>
      <xdr:row>84</xdr:row>
      <xdr:rowOff>152400</xdr:rowOff>
    </xdr:to>
    <xdr:cxnSp macro="">
      <xdr:nvCxnSpPr>
        <xdr:cNvPr id="417" name="直線コネクタ 416"/>
        <xdr:cNvCxnSpPr/>
      </xdr:nvCxnSpPr>
      <xdr:spPr>
        <a:xfrm flipV="1">
          <a:off x="22160864" y="1335976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156227</xdr:rowOff>
    </xdr:from>
    <xdr:ext cx="469744" cy="259045"/>
    <xdr:sp macro="" textlink="">
      <xdr:nvSpPr>
        <xdr:cNvPr id="418" name="【消防施設】&#10;一人当たり面積最小値テキスト"/>
        <xdr:cNvSpPr txBox="1"/>
      </xdr:nvSpPr>
      <xdr:spPr>
        <a:xfrm>
          <a:off x="222504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84</xdr:row>
      <xdr:rowOff>152400</xdr:rowOff>
    </xdr:from>
    <xdr:to>
      <xdr:col>32</xdr:col>
      <xdr:colOff>276225</xdr:colOff>
      <xdr:row>84</xdr:row>
      <xdr:rowOff>152400</xdr:rowOff>
    </xdr:to>
    <xdr:cxnSp macro="">
      <xdr:nvCxnSpPr>
        <xdr:cNvPr id="419" name="直線コネクタ 418"/>
        <xdr:cNvCxnSpPr/>
      </xdr:nvCxnSpPr>
      <xdr:spPr>
        <a:xfrm>
          <a:off x="22072600" y="145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104791</xdr:rowOff>
    </xdr:from>
    <xdr:ext cx="469744" cy="259045"/>
    <xdr:sp macro="" textlink="">
      <xdr:nvSpPr>
        <xdr:cNvPr id="420" name="【消防施設】&#10;一人当たり面積最大値テキスト"/>
        <xdr:cNvSpPr txBox="1"/>
      </xdr:nvSpPr>
      <xdr:spPr>
        <a:xfrm>
          <a:off x="22250400" y="1313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77</xdr:row>
      <xdr:rowOff>158114</xdr:rowOff>
    </xdr:from>
    <xdr:to>
      <xdr:col>32</xdr:col>
      <xdr:colOff>276225</xdr:colOff>
      <xdr:row>77</xdr:row>
      <xdr:rowOff>158114</xdr:rowOff>
    </xdr:to>
    <xdr:cxnSp macro="">
      <xdr:nvCxnSpPr>
        <xdr:cNvPr id="421" name="直線コネクタ 420"/>
        <xdr:cNvCxnSpPr/>
      </xdr:nvCxnSpPr>
      <xdr:spPr>
        <a:xfrm>
          <a:off x="22072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74313</xdr:rowOff>
    </xdr:from>
    <xdr:ext cx="469744" cy="259045"/>
    <xdr:sp macro="" textlink="">
      <xdr:nvSpPr>
        <xdr:cNvPr id="422" name="【消防施設】&#10;一人当たり面積平均値テキスト"/>
        <xdr:cNvSpPr txBox="1"/>
      </xdr:nvSpPr>
      <xdr:spPr>
        <a:xfrm>
          <a:off x="22250400" y="1396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95886</xdr:rowOff>
    </xdr:from>
    <xdr:to>
      <xdr:col>32</xdr:col>
      <xdr:colOff>238125</xdr:colOff>
      <xdr:row>82</xdr:row>
      <xdr:rowOff>26036</xdr:rowOff>
    </xdr:to>
    <xdr:sp macro="" textlink="">
      <xdr:nvSpPr>
        <xdr:cNvPr id="423" name="フローチャート : 判断 422"/>
        <xdr:cNvSpPr/>
      </xdr:nvSpPr>
      <xdr:spPr>
        <a:xfrm>
          <a:off x="22110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135889</xdr:rowOff>
    </xdr:from>
    <xdr:to>
      <xdr:col>31</xdr:col>
      <xdr:colOff>85725</xdr:colOff>
      <xdr:row>81</xdr:row>
      <xdr:rowOff>66039</xdr:rowOff>
    </xdr:to>
    <xdr:sp macro="" textlink="">
      <xdr:nvSpPr>
        <xdr:cNvPr id="424" name="フローチャート : 判断 423"/>
        <xdr:cNvSpPr/>
      </xdr:nvSpPr>
      <xdr:spPr>
        <a:xfrm>
          <a:off x="2127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82566</xdr:rowOff>
    </xdr:from>
    <xdr:ext cx="469744" cy="259045"/>
    <xdr:sp macro="" textlink="">
      <xdr:nvSpPr>
        <xdr:cNvPr id="425" name="n_1aveValue【消防施設】&#10;一人当たり面積"/>
        <xdr:cNvSpPr txBox="1"/>
      </xdr:nvSpPr>
      <xdr:spPr>
        <a:xfrm>
          <a:off x="210757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26" name="テキスト ボックス 4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27" name="テキスト ボックス 4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28" name="テキスト ボックス 4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29" name="テキスト ボックス 4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30" name="テキスト ボックス 4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33020</xdr:rowOff>
    </xdr:from>
    <xdr:to>
      <xdr:col>31</xdr:col>
      <xdr:colOff>85725</xdr:colOff>
      <xdr:row>83</xdr:row>
      <xdr:rowOff>134620</xdr:rowOff>
    </xdr:to>
    <xdr:sp macro="" textlink="">
      <xdr:nvSpPr>
        <xdr:cNvPr id="431" name="円/楕円 430"/>
        <xdr:cNvSpPr/>
      </xdr:nvSpPr>
      <xdr:spPr>
        <a:xfrm>
          <a:off x="21272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125747</xdr:rowOff>
    </xdr:from>
    <xdr:ext cx="469744" cy="259045"/>
    <xdr:sp macro="" textlink="">
      <xdr:nvSpPr>
        <xdr:cNvPr id="432" name="n_1mainValue【消防施設】&#10;一人当たり面積"/>
        <xdr:cNvSpPr txBox="1"/>
      </xdr:nvSpPr>
      <xdr:spPr>
        <a:xfrm>
          <a:off x="210757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33" name="正方形/長方形 4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4" name="正方形/長方形 4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5" name="正方形/長方形 4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6" name="正方形/長方形 4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7" name="正方形/長方形 4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8" name="正方形/長方形 4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9" name="正方形/長方形 4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40" name="正方形/長方形 4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1" name="テキスト ボックス 4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2" name="直線コネクタ 4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3" name="テキスト ボックス 44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444" name="直線コネクタ 443"/>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445" name="テキスト ボックス 444"/>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446" name="直線コネクタ 445"/>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447" name="テキスト ボックス 446"/>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448" name="直線コネクタ 447"/>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449" name="テキスト ボックス 448"/>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0" name="直線コネクタ 4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1" name="テキスト ボックス 4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452" name="直線コネクタ 451"/>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453" name="テキスト ボックス 452"/>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454" name="直線コネクタ 453"/>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455" name="テキスト ボックス 454"/>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456" name="直線コネクタ 455"/>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105427</xdr:rowOff>
    </xdr:from>
    <xdr:ext cx="467179" cy="259045"/>
    <xdr:sp macro="" textlink="">
      <xdr:nvSpPr>
        <xdr:cNvPr id="457" name="テキスト ボックス 456"/>
        <xdr:cNvSpPr txBox="1"/>
      </xdr:nvSpPr>
      <xdr:spPr>
        <a:xfrm>
          <a:off x="11978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8" name="直線コネクタ 4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59" name="テキスト ボックス 4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36195</xdr:rowOff>
    </xdr:from>
    <xdr:to>
      <xdr:col>23</xdr:col>
      <xdr:colOff>516889</xdr:colOff>
      <xdr:row>108</xdr:row>
      <xdr:rowOff>79057</xdr:rowOff>
    </xdr:to>
    <xdr:cxnSp macro="">
      <xdr:nvCxnSpPr>
        <xdr:cNvPr id="461" name="直線コネクタ 460"/>
        <xdr:cNvCxnSpPr/>
      </xdr:nvCxnSpPr>
      <xdr:spPr>
        <a:xfrm flipV="1">
          <a:off x="16318864" y="17181195"/>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82884</xdr:rowOff>
    </xdr:from>
    <xdr:ext cx="405111" cy="259045"/>
    <xdr:sp macro="" textlink="">
      <xdr:nvSpPr>
        <xdr:cNvPr id="462" name="【庁舎】&#10;有形固定資産減価償却率最小値テキスト"/>
        <xdr:cNvSpPr txBox="1"/>
      </xdr:nvSpPr>
      <xdr:spPr>
        <a:xfrm>
          <a:off x="16408400" y="1859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108</xdr:row>
      <xdr:rowOff>79057</xdr:rowOff>
    </xdr:from>
    <xdr:to>
      <xdr:col>23</xdr:col>
      <xdr:colOff>606425</xdr:colOff>
      <xdr:row>108</xdr:row>
      <xdr:rowOff>79057</xdr:rowOff>
    </xdr:to>
    <xdr:cxnSp macro="">
      <xdr:nvCxnSpPr>
        <xdr:cNvPr id="463" name="直線コネクタ 462"/>
        <xdr:cNvCxnSpPr/>
      </xdr:nvCxnSpPr>
      <xdr:spPr>
        <a:xfrm>
          <a:off x="16230600" y="1859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154322</xdr:rowOff>
    </xdr:from>
    <xdr:ext cx="405111" cy="259045"/>
    <xdr:sp macro="" textlink="">
      <xdr:nvSpPr>
        <xdr:cNvPr id="464" name="【庁舎】&#10;有形固定資産減価償却率最大値テキスト"/>
        <xdr:cNvSpPr txBox="1"/>
      </xdr:nvSpPr>
      <xdr:spPr>
        <a:xfrm>
          <a:off x="16408400"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100</xdr:row>
      <xdr:rowOff>36195</xdr:rowOff>
    </xdr:from>
    <xdr:to>
      <xdr:col>23</xdr:col>
      <xdr:colOff>606425</xdr:colOff>
      <xdr:row>100</xdr:row>
      <xdr:rowOff>36195</xdr:rowOff>
    </xdr:to>
    <xdr:cxnSp macro="">
      <xdr:nvCxnSpPr>
        <xdr:cNvPr id="465" name="直線コネクタ 464"/>
        <xdr:cNvCxnSpPr/>
      </xdr:nvCxnSpPr>
      <xdr:spPr>
        <a:xfrm>
          <a:off x="16230600" y="1718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38116</xdr:rowOff>
    </xdr:from>
    <xdr:ext cx="405111" cy="259045"/>
    <xdr:sp macro="" textlink="">
      <xdr:nvSpPr>
        <xdr:cNvPr id="466" name="【庁舎】&#10;有形固定資産減価償却率平均値テキスト"/>
        <xdr:cNvSpPr txBox="1"/>
      </xdr:nvSpPr>
      <xdr:spPr>
        <a:xfrm>
          <a:off x="164084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59689</xdr:rowOff>
    </xdr:from>
    <xdr:to>
      <xdr:col>23</xdr:col>
      <xdr:colOff>568325</xdr:colOff>
      <xdr:row>104</xdr:row>
      <xdr:rowOff>161289</xdr:rowOff>
    </xdr:to>
    <xdr:sp macro="" textlink="">
      <xdr:nvSpPr>
        <xdr:cNvPr id="467" name="フローチャート : 判断 466"/>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5398</xdr:rowOff>
    </xdr:from>
    <xdr:to>
      <xdr:col>22</xdr:col>
      <xdr:colOff>415925</xdr:colOff>
      <xdr:row>106</xdr:row>
      <xdr:rowOff>106998</xdr:rowOff>
    </xdr:to>
    <xdr:sp macro="" textlink="">
      <xdr:nvSpPr>
        <xdr:cNvPr id="468" name="フローチャート : 判断 467"/>
        <xdr:cNvSpPr/>
      </xdr:nvSpPr>
      <xdr:spPr>
        <a:xfrm>
          <a:off x="15430500" y="1817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98125</xdr:rowOff>
    </xdr:from>
    <xdr:ext cx="405111" cy="259045"/>
    <xdr:sp macro="" textlink="">
      <xdr:nvSpPr>
        <xdr:cNvPr id="469" name="n_1aveValue【庁舎】&#10;有形固定資産減価償却率"/>
        <xdr:cNvSpPr txBox="1"/>
      </xdr:nvSpPr>
      <xdr:spPr>
        <a:xfrm>
          <a:off x="15266043" y="1827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25400</xdr:rowOff>
    </xdr:from>
    <xdr:to>
      <xdr:col>22</xdr:col>
      <xdr:colOff>415925</xdr:colOff>
      <xdr:row>105</xdr:row>
      <xdr:rowOff>127000</xdr:rowOff>
    </xdr:to>
    <xdr:sp macro="" textlink="">
      <xdr:nvSpPr>
        <xdr:cNvPr id="475" name="円/楕円 474"/>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143527</xdr:rowOff>
    </xdr:from>
    <xdr:ext cx="405111" cy="259045"/>
    <xdr:sp macro="" textlink="">
      <xdr:nvSpPr>
        <xdr:cNvPr id="476" name="n_1mainValue【庁舎】&#10;有形固定資産減価償却率"/>
        <xdr:cNvSpPr txBox="1"/>
      </xdr:nvSpPr>
      <xdr:spPr>
        <a:xfrm>
          <a:off x="15266043"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77" name="正方形/長方形 4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84" name="正方形/長方形 4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87" name="テキスト ボックス 48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88" name="直線コネクタ 4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9" name="テキスト ボックス 4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0" name="直線コネクタ 4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1" name="テキスト ボックス 4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2" name="直線コネクタ 4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3" name="テキスト ボックス 4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4" name="直線コネクタ 4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5" name="テキスト ボックス 4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6" name="直線コネクタ 4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7" name="テキスト ボックス 4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8" name="直線コネクタ 4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9" name="テキスト ボックス 4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53339</xdr:rowOff>
    </xdr:from>
    <xdr:to>
      <xdr:col>32</xdr:col>
      <xdr:colOff>186689</xdr:colOff>
      <xdr:row>107</xdr:row>
      <xdr:rowOff>163830</xdr:rowOff>
    </xdr:to>
    <xdr:cxnSp macro="">
      <xdr:nvCxnSpPr>
        <xdr:cNvPr id="501" name="直線コネクタ 500"/>
        <xdr:cNvCxnSpPr/>
      </xdr:nvCxnSpPr>
      <xdr:spPr>
        <a:xfrm flipV="1">
          <a:off x="22160864" y="17369789"/>
          <a:ext cx="0" cy="113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167657</xdr:rowOff>
    </xdr:from>
    <xdr:ext cx="469744" cy="259045"/>
    <xdr:sp macro="" textlink="">
      <xdr:nvSpPr>
        <xdr:cNvPr id="502" name="【庁舎】&#10;一人当たり面積最小値テキスト"/>
        <xdr:cNvSpPr txBox="1"/>
      </xdr:nvSpPr>
      <xdr:spPr>
        <a:xfrm>
          <a:off x="22250400"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107</xdr:row>
      <xdr:rowOff>163830</xdr:rowOff>
    </xdr:from>
    <xdr:to>
      <xdr:col>32</xdr:col>
      <xdr:colOff>276225</xdr:colOff>
      <xdr:row>107</xdr:row>
      <xdr:rowOff>163830</xdr:rowOff>
    </xdr:to>
    <xdr:cxnSp macro="">
      <xdr:nvCxnSpPr>
        <xdr:cNvPr id="503" name="直線コネクタ 502"/>
        <xdr:cNvCxnSpPr/>
      </xdr:nvCxnSpPr>
      <xdr:spPr>
        <a:xfrm>
          <a:off x="22072600" y="1850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16</xdr:rowOff>
    </xdr:from>
    <xdr:ext cx="469744" cy="259045"/>
    <xdr:sp macro="" textlink="">
      <xdr:nvSpPr>
        <xdr:cNvPr id="504" name="【庁舎】&#10;一人当たり面積最大値テキスト"/>
        <xdr:cNvSpPr txBox="1"/>
      </xdr:nvSpPr>
      <xdr:spPr>
        <a:xfrm>
          <a:off x="222504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101</xdr:row>
      <xdr:rowOff>53339</xdr:rowOff>
    </xdr:from>
    <xdr:to>
      <xdr:col>32</xdr:col>
      <xdr:colOff>276225</xdr:colOff>
      <xdr:row>101</xdr:row>
      <xdr:rowOff>53339</xdr:rowOff>
    </xdr:to>
    <xdr:cxnSp macro="">
      <xdr:nvCxnSpPr>
        <xdr:cNvPr id="505" name="直線コネクタ 504"/>
        <xdr:cNvCxnSpPr/>
      </xdr:nvCxnSpPr>
      <xdr:spPr>
        <a:xfrm>
          <a:off x="22072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102888</xdr:rowOff>
    </xdr:from>
    <xdr:ext cx="469744" cy="259045"/>
    <xdr:sp macro="" textlink="">
      <xdr:nvSpPr>
        <xdr:cNvPr id="506" name="【庁舎】&#10;一人当たり面積平均値テキスト"/>
        <xdr:cNvSpPr txBox="1"/>
      </xdr:nvSpPr>
      <xdr:spPr>
        <a:xfrm>
          <a:off x="222504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124461</xdr:rowOff>
    </xdr:from>
    <xdr:to>
      <xdr:col>32</xdr:col>
      <xdr:colOff>238125</xdr:colOff>
      <xdr:row>105</xdr:row>
      <xdr:rowOff>54611</xdr:rowOff>
    </xdr:to>
    <xdr:sp macro="" textlink="">
      <xdr:nvSpPr>
        <xdr:cNvPr id="507" name="フローチャート : 判断 506"/>
        <xdr:cNvSpPr/>
      </xdr:nvSpPr>
      <xdr:spPr>
        <a:xfrm>
          <a:off x="22110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08" name="フローチャート : 判断 507"/>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509" name="n_1aveValue【庁舎】&#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10" name="テキスト ボックス 5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1" name="テキスト ボックス 5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2" name="テキスト ボックス 5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3" name="テキスト ボックス 5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4" name="テキスト ボックス 5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36830</xdr:rowOff>
    </xdr:from>
    <xdr:to>
      <xdr:col>31</xdr:col>
      <xdr:colOff>85725</xdr:colOff>
      <xdr:row>108</xdr:row>
      <xdr:rowOff>138430</xdr:rowOff>
    </xdr:to>
    <xdr:sp macro="" textlink="">
      <xdr:nvSpPr>
        <xdr:cNvPr id="515" name="円/楕円 514"/>
        <xdr:cNvSpPr/>
      </xdr:nvSpPr>
      <xdr:spPr>
        <a:xfrm>
          <a:off x="21272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129557</xdr:rowOff>
    </xdr:from>
    <xdr:ext cx="469744" cy="259045"/>
    <xdr:sp macro="" textlink="">
      <xdr:nvSpPr>
        <xdr:cNvPr id="516" name="n_1mainValue【庁舎】&#10;一人当たり面積"/>
        <xdr:cNvSpPr txBox="1"/>
      </xdr:nvSpPr>
      <xdr:spPr>
        <a:xfrm>
          <a:off x="210757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17" name="正方形/長方形 5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8" name="正方形/長方形 5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19" name="テキスト ボックス 5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有形固定資産減価償却率に関しては、特に福祉施設が数値が高く、これは、供用が開始されてから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年以上経過している建物であることが背景となっている。</a:t>
          </a:r>
          <a:endParaRPr lang="ja-JP" altLang="ja-JP" sz="1400">
            <a:effectLst/>
          </a:endParaRPr>
        </a:p>
        <a:p>
          <a:r>
            <a:rPr kumimoji="1" lang="ja-JP" altLang="ja-JP" sz="1100">
              <a:solidFill>
                <a:schemeClr val="dk1"/>
              </a:solidFill>
              <a:effectLst/>
              <a:latin typeface="+mn-lt"/>
              <a:ea typeface="+mn-ea"/>
              <a:cs typeface="+mn-cs"/>
            </a:rPr>
            <a:t>福祉施設については今後の施設の在り方をあらゆる角度から模索していく必要があり、施設の改修等に使用できる財源も限られている中で、機能集約・複合化なども含めた効率的な運用も検討している。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13,549
13,448
72.79
6,913,641
6,451,287
442,878
4,099,408
4,238,069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類似団体の平均値と比して高い数値を示しているが、ここ</a:t>
          </a:r>
          <a:r>
            <a:rPr kumimoji="1" lang="en-US" altLang="ja-JP" sz="1300">
              <a:latin typeface="ＭＳ Ｐゴシック"/>
            </a:rPr>
            <a:t>5</a:t>
          </a:r>
          <a:r>
            <a:rPr kumimoji="1" lang="ja-JP" altLang="en-US" sz="1300">
              <a:latin typeface="ＭＳ Ｐゴシック"/>
            </a:rPr>
            <a:t>年ほどは数値に大きな変化がなく、指数も</a:t>
          </a:r>
          <a:r>
            <a:rPr kumimoji="1" lang="en-US" altLang="ja-JP" sz="1300">
              <a:latin typeface="ＭＳ Ｐゴシック"/>
            </a:rPr>
            <a:t>4</a:t>
          </a:r>
          <a:r>
            <a:rPr kumimoji="1" lang="ja-JP" altLang="en-US" sz="1300">
              <a:latin typeface="ＭＳ Ｐゴシック"/>
            </a:rPr>
            <a:t>割弱程度という点からも、依存財源に頼っている予算構造である。徴収事務の強化に取り組むなどして税収の増に努める等、一層の自主財源の確保に努めていく必要がある。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23585</xdr:rowOff>
    </xdr:from>
    <xdr:to>
      <xdr:col>7</xdr:col>
      <xdr:colOff>152400</xdr:colOff>
      <xdr:row>40</xdr:row>
      <xdr:rowOff>23585</xdr:rowOff>
    </xdr:to>
    <xdr:cxnSp macro="">
      <xdr:nvCxnSpPr>
        <xdr:cNvPr id="70" name="直線コネクタ 69"/>
        <xdr:cNvCxnSpPr/>
      </xdr:nvCxnSpPr>
      <xdr:spPr>
        <a:xfrm>
          <a:off x="4114800" y="6881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23585</xdr:rowOff>
    </xdr:from>
    <xdr:to>
      <xdr:col>6</xdr:col>
      <xdr:colOff>0</xdr:colOff>
      <xdr:row>40</xdr:row>
      <xdr:rowOff>58057</xdr:rowOff>
    </xdr:to>
    <xdr:cxnSp macro="">
      <xdr:nvCxnSpPr>
        <xdr:cNvPr id="73" name="直線コネクタ 72"/>
        <xdr:cNvCxnSpPr/>
      </xdr:nvCxnSpPr>
      <xdr:spPr>
        <a:xfrm flipV="1">
          <a:off x="3225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58057</xdr:rowOff>
    </xdr:from>
    <xdr:to>
      <xdr:col>4</xdr:col>
      <xdr:colOff>482600</xdr:colOff>
      <xdr:row>40</xdr:row>
      <xdr:rowOff>58057</xdr:rowOff>
    </xdr:to>
    <xdr:cxnSp macro="">
      <xdr:nvCxnSpPr>
        <xdr:cNvPr id="76" name="直線コネクタ 75"/>
        <xdr:cNvCxnSpPr/>
      </xdr:nvCxnSpPr>
      <xdr:spPr>
        <a:xfrm>
          <a:off x="2336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92528</xdr:rowOff>
    </xdr:to>
    <xdr:cxnSp macro="">
      <xdr:nvCxnSpPr>
        <xdr:cNvPr id="79" name="直線コネクタ 78"/>
        <xdr:cNvCxnSpPr/>
      </xdr:nvCxnSpPr>
      <xdr:spPr>
        <a:xfrm flipV="1">
          <a:off x="1447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144235</xdr:rowOff>
    </xdr:from>
    <xdr:to>
      <xdr:col>7</xdr:col>
      <xdr:colOff>203200</xdr:colOff>
      <xdr:row>40</xdr:row>
      <xdr:rowOff>74385</xdr:rowOff>
    </xdr:to>
    <xdr:sp macro="" textlink="">
      <xdr:nvSpPr>
        <xdr:cNvPr id="89" name="円/楕円 88"/>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160762</xdr:rowOff>
    </xdr:from>
    <xdr:ext cx="762000" cy="259045"/>
    <xdr:sp macro="" textlink="">
      <xdr:nvSpPr>
        <xdr:cNvPr id="90"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144235</xdr:rowOff>
    </xdr:from>
    <xdr:to>
      <xdr:col>6</xdr:col>
      <xdr:colOff>50800</xdr:colOff>
      <xdr:row>40</xdr:row>
      <xdr:rowOff>74385</xdr:rowOff>
    </xdr:to>
    <xdr:sp macro="" textlink="">
      <xdr:nvSpPr>
        <xdr:cNvPr id="91" name="円/楕円 90"/>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84562</xdr:rowOff>
    </xdr:from>
    <xdr:ext cx="736600" cy="259045"/>
    <xdr:sp macro="" textlink="">
      <xdr:nvSpPr>
        <xdr:cNvPr id="92" name="テキスト ボックス 91"/>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7257</xdr:rowOff>
    </xdr:from>
    <xdr:to>
      <xdr:col>4</xdr:col>
      <xdr:colOff>533400</xdr:colOff>
      <xdr:row>40</xdr:row>
      <xdr:rowOff>108857</xdr:rowOff>
    </xdr:to>
    <xdr:sp macro="" textlink="">
      <xdr:nvSpPr>
        <xdr:cNvPr id="93" name="円/楕円 92"/>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119034</xdr:rowOff>
    </xdr:from>
    <xdr:ext cx="762000" cy="259045"/>
    <xdr:sp macro="" textlink="">
      <xdr:nvSpPr>
        <xdr:cNvPr id="94" name="テキスト ボックス 93"/>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5" name="円/楕円 94"/>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6" name="テキスト ボックス 95"/>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7" name="円/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類似団体の中では比較的良い数値となっている。しかし、人件費や物件費等の経常経費の抑制に努めながらも、ここ数年は約</a:t>
          </a:r>
          <a:r>
            <a:rPr kumimoji="1" lang="en-US" altLang="ja-JP" sz="1300">
              <a:latin typeface="ＭＳ Ｐゴシック"/>
            </a:rPr>
            <a:t>1</a:t>
          </a:r>
          <a:r>
            <a:rPr kumimoji="1" lang="ja-JP" altLang="en-US" sz="1300">
              <a:latin typeface="ＭＳ Ｐゴシック"/>
            </a:rPr>
            <a:t>％ずつ数値が上昇している。</a:t>
          </a:r>
          <a:endParaRPr kumimoji="1" lang="en-US" altLang="ja-JP" sz="1300">
            <a:latin typeface="ＭＳ Ｐゴシック"/>
          </a:endParaRPr>
        </a:p>
        <a:p>
          <a:r>
            <a:rPr kumimoji="1" lang="ja-JP" altLang="en-US" sz="1300">
              <a:latin typeface="ＭＳ Ｐゴシック"/>
            </a:rPr>
            <a:t>将来的に、社会保障関連経費や扶助費の増加が見込まれる中で、普通交付税や町税等経常的な収入の大幅な増収も見込めない予測のため、数値が上昇していくことが懸念される。</a:t>
          </a:r>
          <a:endParaRPr kumimoji="1" lang="en-US" altLang="ja-JP" sz="1300">
            <a:latin typeface="ＭＳ Ｐゴシック"/>
          </a:endParaRPr>
        </a:p>
        <a:p>
          <a:r>
            <a:rPr kumimoji="1" lang="ja-JP" altLang="en-US" sz="1300">
              <a:latin typeface="ＭＳ Ｐゴシック"/>
            </a:rPr>
            <a:t>引き続き、事務の効率化などに努め、経常経費を抑制する取組をしていくことが求められる。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119380</xdr:rowOff>
    </xdr:from>
    <xdr:to>
      <xdr:col>7</xdr:col>
      <xdr:colOff>152400</xdr:colOff>
      <xdr:row>62</xdr:row>
      <xdr:rowOff>12277</xdr:rowOff>
    </xdr:to>
    <xdr:cxnSp macro="">
      <xdr:nvCxnSpPr>
        <xdr:cNvPr id="133" name="直線コネクタ 132"/>
        <xdr:cNvCxnSpPr/>
      </xdr:nvCxnSpPr>
      <xdr:spPr>
        <a:xfrm>
          <a:off x="4114800" y="1057783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8907</xdr:rowOff>
    </xdr:from>
    <xdr:ext cx="762000" cy="259045"/>
    <xdr:sp macro="" textlink="">
      <xdr:nvSpPr>
        <xdr:cNvPr id="134"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14817</xdr:rowOff>
    </xdr:from>
    <xdr:to>
      <xdr:col>6</xdr:col>
      <xdr:colOff>0</xdr:colOff>
      <xdr:row>61</xdr:row>
      <xdr:rowOff>119380</xdr:rowOff>
    </xdr:to>
    <xdr:cxnSp macro="">
      <xdr:nvCxnSpPr>
        <xdr:cNvPr id="136" name="直線コネクタ 135"/>
        <xdr:cNvCxnSpPr/>
      </xdr:nvCxnSpPr>
      <xdr:spPr>
        <a:xfrm>
          <a:off x="3225800" y="104732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117704</xdr:rowOff>
    </xdr:from>
    <xdr:ext cx="736600" cy="259045"/>
    <xdr:sp macro="" textlink="">
      <xdr:nvSpPr>
        <xdr:cNvPr id="138" name="テキスト ボックス 137"/>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65617</xdr:rowOff>
    </xdr:from>
    <xdr:to>
      <xdr:col>4</xdr:col>
      <xdr:colOff>482600</xdr:colOff>
      <xdr:row>61</xdr:row>
      <xdr:rowOff>14817</xdr:rowOff>
    </xdr:to>
    <xdr:cxnSp macro="">
      <xdr:nvCxnSpPr>
        <xdr:cNvPr id="139" name="直線コネクタ 138"/>
        <xdr:cNvCxnSpPr/>
      </xdr:nvCxnSpPr>
      <xdr:spPr>
        <a:xfrm>
          <a:off x="2336800" y="103526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41" name="テキスト ボックス 140"/>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132504</xdr:rowOff>
    </xdr:from>
    <xdr:to>
      <xdr:col>3</xdr:col>
      <xdr:colOff>279400</xdr:colOff>
      <xdr:row>60</xdr:row>
      <xdr:rowOff>65617</xdr:rowOff>
    </xdr:to>
    <xdr:cxnSp macro="">
      <xdr:nvCxnSpPr>
        <xdr:cNvPr id="142" name="直線コネクタ 141"/>
        <xdr:cNvCxnSpPr/>
      </xdr:nvCxnSpPr>
      <xdr:spPr>
        <a:xfrm>
          <a:off x="1447800" y="102480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4" name="テキスト ボックス 143"/>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6" name="テキスト ボックス 145"/>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132927</xdr:rowOff>
    </xdr:from>
    <xdr:to>
      <xdr:col>7</xdr:col>
      <xdr:colOff>203200</xdr:colOff>
      <xdr:row>62</xdr:row>
      <xdr:rowOff>63077</xdr:rowOff>
    </xdr:to>
    <xdr:sp macro="" textlink="">
      <xdr:nvSpPr>
        <xdr:cNvPr id="152" name="円/楕円 151"/>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149454</xdr:rowOff>
    </xdr:from>
    <xdr:ext cx="762000" cy="259045"/>
    <xdr:sp macro="" textlink="">
      <xdr:nvSpPr>
        <xdr:cNvPr id="153" name="財政構造の弾力性該当値テキスト"/>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68580</xdr:rowOff>
    </xdr:from>
    <xdr:to>
      <xdr:col>6</xdr:col>
      <xdr:colOff>50800</xdr:colOff>
      <xdr:row>61</xdr:row>
      <xdr:rowOff>170180</xdr:rowOff>
    </xdr:to>
    <xdr:sp macro="" textlink="">
      <xdr:nvSpPr>
        <xdr:cNvPr id="154" name="円/楕円 153"/>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55" name="テキスト ボックス 154"/>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135467</xdr:rowOff>
    </xdr:from>
    <xdr:to>
      <xdr:col>4</xdr:col>
      <xdr:colOff>533400</xdr:colOff>
      <xdr:row>61</xdr:row>
      <xdr:rowOff>65617</xdr:rowOff>
    </xdr:to>
    <xdr:sp macro="" textlink="">
      <xdr:nvSpPr>
        <xdr:cNvPr id="156" name="円/楕円 155"/>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75794</xdr:rowOff>
    </xdr:from>
    <xdr:ext cx="762000" cy="259045"/>
    <xdr:sp macro="" textlink="">
      <xdr:nvSpPr>
        <xdr:cNvPr id="157" name="テキスト ボックス 156"/>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14817</xdr:rowOff>
    </xdr:from>
    <xdr:to>
      <xdr:col>3</xdr:col>
      <xdr:colOff>330200</xdr:colOff>
      <xdr:row>60</xdr:row>
      <xdr:rowOff>116417</xdr:rowOff>
    </xdr:to>
    <xdr:sp macro="" textlink="">
      <xdr:nvSpPr>
        <xdr:cNvPr id="158" name="円/楕円 157"/>
        <xdr:cNvSpPr/>
      </xdr:nvSpPr>
      <xdr:spPr>
        <a:xfrm>
          <a:off x="2286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126594</xdr:rowOff>
    </xdr:from>
    <xdr:ext cx="762000" cy="259045"/>
    <xdr:sp macro="" textlink="">
      <xdr:nvSpPr>
        <xdr:cNvPr id="159" name="テキスト ボックス 158"/>
        <xdr:cNvSpPr txBox="1"/>
      </xdr:nvSpPr>
      <xdr:spPr>
        <a:xfrm>
          <a:off x="1955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81704</xdr:rowOff>
    </xdr:from>
    <xdr:to>
      <xdr:col>2</xdr:col>
      <xdr:colOff>127000</xdr:colOff>
      <xdr:row>60</xdr:row>
      <xdr:rowOff>11854</xdr:rowOff>
    </xdr:to>
    <xdr:sp macro="" textlink="">
      <xdr:nvSpPr>
        <xdr:cNvPr id="160" name="円/楕円 159"/>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22031</xdr:rowOff>
    </xdr:from>
    <xdr:ext cx="762000" cy="259045"/>
    <xdr:sp macro="" textlink="">
      <xdr:nvSpPr>
        <xdr:cNvPr id="161" name="テキスト ボックス 160"/>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[137,084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H28</a:t>
          </a:r>
          <a:r>
            <a:rPr kumimoji="1" lang="ja-JP" altLang="en-US" sz="1300">
              <a:latin typeface="ＭＳ Ｐゴシック"/>
            </a:rPr>
            <a:t>年度決算額は、昨年に比べ、約</a:t>
          </a:r>
          <a:r>
            <a:rPr kumimoji="1" lang="en-US" altLang="ja-JP" sz="1300">
              <a:latin typeface="ＭＳ Ｐゴシック"/>
            </a:rPr>
            <a:t>5,000</a:t>
          </a:r>
          <a:r>
            <a:rPr kumimoji="1" lang="ja-JP" altLang="en-US" sz="1300">
              <a:latin typeface="ＭＳ Ｐゴシック"/>
            </a:rPr>
            <a:t>円の上昇となり、近年ではやや大幅な上昇となってしまっている。さらに、</a:t>
          </a:r>
          <a:r>
            <a:rPr kumimoji="1" lang="en-US" altLang="ja-JP" sz="1300">
              <a:latin typeface="ＭＳ Ｐゴシック"/>
            </a:rPr>
            <a:t>H24</a:t>
          </a:r>
          <a:r>
            <a:rPr kumimoji="1" lang="ja-JP" altLang="en-US" sz="1300">
              <a:latin typeface="ＭＳ Ｐゴシック"/>
            </a:rPr>
            <a:t>年度からは約</a:t>
          </a:r>
          <a:r>
            <a:rPr kumimoji="1" lang="en-US" altLang="ja-JP" sz="1300">
              <a:latin typeface="ＭＳ Ｐゴシック"/>
            </a:rPr>
            <a:t>17,000</a:t>
          </a:r>
          <a:r>
            <a:rPr kumimoji="1" lang="ja-JP" altLang="en-US" sz="1300">
              <a:latin typeface="ＭＳ Ｐゴシック"/>
            </a:rPr>
            <a:t>円の伸びとなっており、物件費の継続的上昇が課題となっている。これは、職員適正化により正規職員が減となっている代わりに、臨時職員の賃金が増加を続けていることや、各種計画策定やシステムの導入・保守といった委託料が増加していることに起因する。今後は、システム関連経費の抑制や、限られた財源を有効に活用できる事業執行体制と、人事配置に努める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137975</xdr:rowOff>
    </xdr:from>
    <xdr:to>
      <xdr:col>7</xdr:col>
      <xdr:colOff>152400</xdr:colOff>
      <xdr:row>80</xdr:row>
      <xdr:rowOff>155048</xdr:rowOff>
    </xdr:to>
    <xdr:cxnSp macro="">
      <xdr:nvCxnSpPr>
        <xdr:cNvPr id="198" name="直線コネクタ 197"/>
        <xdr:cNvCxnSpPr/>
      </xdr:nvCxnSpPr>
      <xdr:spPr>
        <a:xfrm>
          <a:off x="4114800" y="13853975"/>
          <a:ext cx="838200" cy="1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117823</xdr:rowOff>
    </xdr:from>
    <xdr:ext cx="762000" cy="259045"/>
    <xdr:sp macro="" textlink="">
      <xdr:nvSpPr>
        <xdr:cNvPr id="199" name="人件費・物件費等の状況平均値テキスト"/>
        <xdr:cNvSpPr txBox="1"/>
      </xdr:nvSpPr>
      <xdr:spPr>
        <a:xfrm>
          <a:off x="5041900" y="1400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137975</xdr:rowOff>
    </xdr:from>
    <xdr:to>
      <xdr:col>6</xdr:col>
      <xdr:colOff>0</xdr:colOff>
      <xdr:row>80</xdr:row>
      <xdr:rowOff>142318</xdr:rowOff>
    </xdr:to>
    <xdr:cxnSp macro="">
      <xdr:nvCxnSpPr>
        <xdr:cNvPr id="201" name="直線コネクタ 200"/>
        <xdr:cNvCxnSpPr/>
      </xdr:nvCxnSpPr>
      <xdr:spPr>
        <a:xfrm flipV="1">
          <a:off x="3225800" y="1385397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8607</xdr:rowOff>
    </xdr:from>
    <xdr:ext cx="736600" cy="259045"/>
    <xdr:sp macro="" textlink="">
      <xdr:nvSpPr>
        <xdr:cNvPr id="203" name="テキスト ボックス 202"/>
        <xdr:cNvSpPr txBox="1"/>
      </xdr:nvSpPr>
      <xdr:spPr>
        <a:xfrm>
          <a:off x="3733800" y="140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104051</xdr:rowOff>
    </xdr:from>
    <xdr:to>
      <xdr:col>4</xdr:col>
      <xdr:colOff>482600</xdr:colOff>
      <xdr:row>80</xdr:row>
      <xdr:rowOff>142318</xdr:rowOff>
    </xdr:to>
    <xdr:cxnSp macro="">
      <xdr:nvCxnSpPr>
        <xdr:cNvPr id="204" name="直線コネクタ 203"/>
        <xdr:cNvCxnSpPr/>
      </xdr:nvCxnSpPr>
      <xdr:spPr>
        <a:xfrm>
          <a:off x="2336800" y="13820051"/>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41989</xdr:rowOff>
    </xdr:from>
    <xdr:ext cx="762000" cy="259045"/>
    <xdr:sp macro="" textlink="">
      <xdr:nvSpPr>
        <xdr:cNvPr id="206" name="テキスト ボックス 205"/>
        <xdr:cNvSpPr txBox="1"/>
      </xdr:nvSpPr>
      <xdr:spPr>
        <a:xfrm>
          <a:off x="2844800" y="141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98070</xdr:rowOff>
    </xdr:from>
    <xdr:to>
      <xdr:col>3</xdr:col>
      <xdr:colOff>279400</xdr:colOff>
      <xdr:row>80</xdr:row>
      <xdr:rowOff>104051</xdr:rowOff>
    </xdr:to>
    <xdr:cxnSp macro="">
      <xdr:nvCxnSpPr>
        <xdr:cNvPr id="207" name="直線コネクタ 206"/>
        <xdr:cNvCxnSpPr/>
      </xdr:nvCxnSpPr>
      <xdr:spPr>
        <a:xfrm>
          <a:off x="1447800" y="13814070"/>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9" name="テキスト ボックス 208"/>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11" name="テキスト ボックス 210"/>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104248</xdr:rowOff>
    </xdr:from>
    <xdr:to>
      <xdr:col>7</xdr:col>
      <xdr:colOff>203200</xdr:colOff>
      <xdr:row>81</xdr:row>
      <xdr:rowOff>34398</xdr:rowOff>
    </xdr:to>
    <xdr:sp macro="" textlink="">
      <xdr:nvSpPr>
        <xdr:cNvPr id="217" name="円/楕円 216"/>
        <xdr:cNvSpPr/>
      </xdr:nvSpPr>
      <xdr:spPr>
        <a:xfrm>
          <a:off x="4902200" y="138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25525</xdr:rowOff>
    </xdr:from>
    <xdr:ext cx="762000" cy="259045"/>
    <xdr:sp macro="" textlink="">
      <xdr:nvSpPr>
        <xdr:cNvPr id="218" name="人件費・物件費等の状況該当値テキスト"/>
        <xdr:cNvSpPr txBox="1"/>
      </xdr:nvSpPr>
      <xdr:spPr>
        <a:xfrm>
          <a:off x="5041900" y="1374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137,084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87175</xdr:rowOff>
    </xdr:from>
    <xdr:to>
      <xdr:col>6</xdr:col>
      <xdr:colOff>50800</xdr:colOff>
      <xdr:row>81</xdr:row>
      <xdr:rowOff>17325</xdr:rowOff>
    </xdr:to>
    <xdr:sp macro="" textlink="">
      <xdr:nvSpPr>
        <xdr:cNvPr id="219" name="円/楕円 218"/>
        <xdr:cNvSpPr/>
      </xdr:nvSpPr>
      <xdr:spPr>
        <a:xfrm>
          <a:off x="4064000" y="138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27502</xdr:rowOff>
    </xdr:from>
    <xdr:ext cx="736600" cy="259045"/>
    <xdr:sp macro="" textlink="">
      <xdr:nvSpPr>
        <xdr:cNvPr id="220" name="テキスト ボックス 219"/>
        <xdr:cNvSpPr txBox="1"/>
      </xdr:nvSpPr>
      <xdr:spPr>
        <a:xfrm>
          <a:off x="3733800" y="1357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132,131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91518</xdr:rowOff>
    </xdr:from>
    <xdr:to>
      <xdr:col>4</xdr:col>
      <xdr:colOff>533400</xdr:colOff>
      <xdr:row>81</xdr:row>
      <xdr:rowOff>21668</xdr:rowOff>
    </xdr:to>
    <xdr:sp macro="" textlink="">
      <xdr:nvSpPr>
        <xdr:cNvPr id="221" name="円/楕円 220"/>
        <xdr:cNvSpPr/>
      </xdr:nvSpPr>
      <xdr:spPr>
        <a:xfrm>
          <a:off x="3175000" y="13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31845</xdr:rowOff>
    </xdr:from>
    <xdr:ext cx="762000" cy="259045"/>
    <xdr:sp macro="" textlink="">
      <xdr:nvSpPr>
        <xdr:cNvPr id="222" name="テキスト ボックス 221"/>
        <xdr:cNvSpPr txBox="1"/>
      </xdr:nvSpPr>
      <xdr:spPr>
        <a:xfrm>
          <a:off x="2844800" y="13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133,391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53251</xdr:rowOff>
    </xdr:from>
    <xdr:to>
      <xdr:col>3</xdr:col>
      <xdr:colOff>330200</xdr:colOff>
      <xdr:row>80</xdr:row>
      <xdr:rowOff>154851</xdr:rowOff>
    </xdr:to>
    <xdr:sp macro="" textlink="">
      <xdr:nvSpPr>
        <xdr:cNvPr id="223" name="円/楕円 222"/>
        <xdr:cNvSpPr/>
      </xdr:nvSpPr>
      <xdr:spPr>
        <a:xfrm>
          <a:off x="2286000" y="137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165028</xdr:rowOff>
    </xdr:from>
    <xdr:ext cx="762000" cy="259045"/>
    <xdr:sp macro="" textlink="">
      <xdr:nvSpPr>
        <xdr:cNvPr id="224" name="テキスト ボックス 223"/>
        <xdr:cNvSpPr txBox="1"/>
      </xdr:nvSpPr>
      <xdr:spPr>
        <a:xfrm>
          <a:off x="1955800" y="1353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122,290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47270</xdr:rowOff>
    </xdr:from>
    <xdr:to>
      <xdr:col>2</xdr:col>
      <xdr:colOff>127000</xdr:colOff>
      <xdr:row>80</xdr:row>
      <xdr:rowOff>148870</xdr:rowOff>
    </xdr:to>
    <xdr:sp macro="" textlink="">
      <xdr:nvSpPr>
        <xdr:cNvPr id="225" name="円/楕円 224"/>
        <xdr:cNvSpPr/>
      </xdr:nvSpPr>
      <xdr:spPr>
        <a:xfrm>
          <a:off x="1397000" y="137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159047</xdr:rowOff>
    </xdr:from>
    <xdr:ext cx="762000" cy="259045"/>
    <xdr:sp macro="" textlink="">
      <xdr:nvSpPr>
        <xdr:cNvPr id="226" name="テキスト ボックス 225"/>
        <xdr:cNvSpPr txBox="1"/>
      </xdr:nvSpPr>
      <xdr:spPr>
        <a:xfrm>
          <a:off x="1066800" y="1353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類似団体内では、比較的給与水準は高い数値を示している。</a:t>
          </a:r>
        </a:p>
        <a:p>
          <a:r>
            <a:rPr kumimoji="1" lang="ja-JP" altLang="en-US" sz="1300">
              <a:latin typeface="ＭＳ Ｐゴシック"/>
            </a:rPr>
            <a:t>人件費や職員数と分野別では、平均を大きく下回る結果となっており、効率的な予算執行が行われているものと考える。</a:t>
          </a:r>
        </a:p>
        <a:p>
          <a:r>
            <a:rPr kumimoji="1" lang="ja-JP" altLang="en-US" sz="1300">
              <a:latin typeface="ＭＳ Ｐゴシック"/>
            </a:rPr>
            <a:t>類似団体との開きが最も大きかった</a:t>
          </a:r>
          <a:r>
            <a:rPr kumimoji="1" lang="en-US" altLang="ja-JP" sz="1300">
              <a:latin typeface="ＭＳ Ｐゴシック"/>
            </a:rPr>
            <a:t>H24</a:t>
          </a:r>
          <a:r>
            <a:rPr kumimoji="1" lang="ja-JP" altLang="en-US" sz="1300">
              <a:latin typeface="ＭＳ Ｐゴシック"/>
            </a:rPr>
            <a:t>に比べ、年々ギャップが是正されてきていることから、今後も職務、職責、成果等により適正な運用を行っていく。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148872</xdr:rowOff>
    </xdr:from>
    <xdr:to>
      <xdr:col>24</xdr:col>
      <xdr:colOff>558800</xdr:colOff>
      <xdr:row>86</xdr:row>
      <xdr:rowOff>115005</xdr:rowOff>
    </xdr:to>
    <xdr:cxnSp macro="">
      <xdr:nvCxnSpPr>
        <xdr:cNvPr id="255" name="直線コネクタ 254"/>
        <xdr:cNvCxnSpPr/>
      </xdr:nvCxnSpPr>
      <xdr:spPr>
        <a:xfrm flipV="1">
          <a:off x="17018000" y="13693422"/>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87082</xdr:rowOff>
    </xdr:from>
    <xdr:ext cx="762000" cy="259045"/>
    <xdr:sp macro="" textlink="">
      <xdr:nvSpPr>
        <xdr:cNvPr id="256" name="給与水準   （国との比較）最小値テキスト"/>
        <xdr:cNvSpPr txBox="1"/>
      </xdr:nvSpPr>
      <xdr:spPr>
        <a:xfrm>
          <a:off x="17106900" y="1483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115005</xdr:rowOff>
    </xdr:from>
    <xdr:to>
      <xdr:col>24</xdr:col>
      <xdr:colOff>647700</xdr:colOff>
      <xdr:row>86</xdr:row>
      <xdr:rowOff>115005</xdr:rowOff>
    </xdr:to>
    <xdr:cxnSp macro="">
      <xdr:nvCxnSpPr>
        <xdr:cNvPr id="257" name="直線コネクタ 256"/>
        <xdr:cNvCxnSpPr/>
      </xdr:nvCxnSpPr>
      <xdr:spPr>
        <a:xfrm>
          <a:off x="16929100" y="1485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148872</xdr:rowOff>
    </xdr:from>
    <xdr:to>
      <xdr:col>24</xdr:col>
      <xdr:colOff>647700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146755</xdr:rowOff>
    </xdr:from>
    <xdr:to>
      <xdr:col>24</xdr:col>
      <xdr:colOff>558800</xdr:colOff>
      <xdr:row>83</xdr:row>
      <xdr:rowOff>146755</xdr:rowOff>
    </xdr:to>
    <xdr:cxnSp macro="">
      <xdr:nvCxnSpPr>
        <xdr:cNvPr id="260" name="直線コネクタ 259"/>
        <xdr:cNvCxnSpPr/>
      </xdr:nvCxnSpPr>
      <xdr:spPr>
        <a:xfrm>
          <a:off x="16179800" y="14377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82849</xdr:rowOff>
    </xdr:from>
    <xdr:ext cx="762000" cy="259045"/>
    <xdr:sp macro="" textlink="">
      <xdr:nvSpPr>
        <xdr:cNvPr id="261" name="給与水準   （国との比較）平均値テキスト"/>
        <xdr:cNvSpPr txBox="1"/>
      </xdr:nvSpPr>
      <xdr:spPr>
        <a:xfrm>
          <a:off x="17106900" y="13970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62" name="フローチャート : 判断 261"/>
        <xdr:cNvSpPr/>
      </xdr:nvSpPr>
      <xdr:spPr>
        <a:xfrm>
          <a:off x="16967200" y="141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119945</xdr:rowOff>
    </xdr:from>
    <xdr:to>
      <xdr:col>23</xdr:col>
      <xdr:colOff>406400</xdr:colOff>
      <xdr:row>83</xdr:row>
      <xdr:rowOff>146755</xdr:rowOff>
    </xdr:to>
    <xdr:cxnSp macro="">
      <xdr:nvCxnSpPr>
        <xdr:cNvPr id="263" name="直線コネクタ 262"/>
        <xdr:cNvCxnSpPr/>
      </xdr:nvCxnSpPr>
      <xdr:spPr>
        <a:xfrm>
          <a:off x="15290800" y="1435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39511</xdr:rowOff>
    </xdr:from>
    <xdr:to>
      <xdr:col>23</xdr:col>
      <xdr:colOff>457200</xdr:colOff>
      <xdr:row>82</xdr:row>
      <xdr:rowOff>141111</xdr:rowOff>
    </xdr:to>
    <xdr:sp macro="" textlink="">
      <xdr:nvSpPr>
        <xdr:cNvPr id="264" name="フローチャート : 判断 263"/>
        <xdr:cNvSpPr/>
      </xdr:nvSpPr>
      <xdr:spPr>
        <a:xfrm>
          <a:off x="16129000" y="1409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65" name="テキスト ボックス 264"/>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119945</xdr:rowOff>
    </xdr:from>
    <xdr:to>
      <xdr:col>22</xdr:col>
      <xdr:colOff>203200</xdr:colOff>
      <xdr:row>84</xdr:row>
      <xdr:rowOff>15522</xdr:rowOff>
    </xdr:to>
    <xdr:cxnSp macro="">
      <xdr:nvCxnSpPr>
        <xdr:cNvPr id="266" name="直線コネクタ 265"/>
        <xdr:cNvCxnSpPr/>
      </xdr:nvCxnSpPr>
      <xdr:spPr>
        <a:xfrm flipV="1">
          <a:off x="14401800" y="143502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117122</xdr:rowOff>
    </xdr:from>
    <xdr:to>
      <xdr:col>22</xdr:col>
      <xdr:colOff>254000</xdr:colOff>
      <xdr:row>82</xdr:row>
      <xdr:rowOff>47272</xdr:rowOff>
    </xdr:to>
    <xdr:sp macro="" textlink="">
      <xdr:nvSpPr>
        <xdr:cNvPr id="267" name="フローチャート : 判断 266"/>
        <xdr:cNvSpPr/>
      </xdr:nvSpPr>
      <xdr:spPr>
        <a:xfrm>
          <a:off x="15240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57449</xdr:rowOff>
    </xdr:from>
    <xdr:ext cx="762000" cy="259045"/>
    <xdr:sp macro="" textlink="">
      <xdr:nvSpPr>
        <xdr:cNvPr id="268" name="テキスト ボックス 267"/>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15522</xdr:rowOff>
    </xdr:from>
    <xdr:to>
      <xdr:col>21</xdr:col>
      <xdr:colOff>0</xdr:colOff>
      <xdr:row>90</xdr:row>
      <xdr:rowOff>59266</xdr:rowOff>
    </xdr:to>
    <xdr:cxnSp macro="">
      <xdr:nvCxnSpPr>
        <xdr:cNvPr id="269" name="直線コネクタ 268"/>
        <xdr:cNvCxnSpPr/>
      </xdr:nvCxnSpPr>
      <xdr:spPr>
        <a:xfrm flipV="1">
          <a:off x="13512800" y="14417322"/>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70" name="フローチャート : 判断 269"/>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71" name="テキスト ボックス 270"/>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72" name="フローチャート : 判断 271"/>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73" name="テキスト ボックス 272"/>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79" name="円/楕円 278"/>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68032</xdr:rowOff>
    </xdr:from>
    <xdr:ext cx="762000" cy="259045"/>
    <xdr:sp macro="" textlink="">
      <xdr:nvSpPr>
        <xdr:cNvPr id="280" name="給与水準   （国との比較）該当値テキスト"/>
        <xdr:cNvSpPr txBox="1"/>
      </xdr:nvSpPr>
      <xdr:spPr>
        <a:xfrm>
          <a:off x="17106900" y="142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95955</xdr:rowOff>
    </xdr:from>
    <xdr:to>
      <xdr:col>23</xdr:col>
      <xdr:colOff>457200</xdr:colOff>
      <xdr:row>84</xdr:row>
      <xdr:rowOff>26105</xdr:rowOff>
    </xdr:to>
    <xdr:sp macro="" textlink="">
      <xdr:nvSpPr>
        <xdr:cNvPr id="281" name="円/楕円 280"/>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10882</xdr:rowOff>
    </xdr:from>
    <xdr:ext cx="736600" cy="259045"/>
    <xdr:sp macro="" textlink="">
      <xdr:nvSpPr>
        <xdr:cNvPr id="282" name="テキスト ボックス 281"/>
        <xdr:cNvSpPr txBox="1"/>
      </xdr:nvSpPr>
      <xdr:spPr>
        <a:xfrm>
          <a:off x="15798800" y="1441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69145</xdr:rowOff>
    </xdr:from>
    <xdr:to>
      <xdr:col>22</xdr:col>
      <xdr:colOff>254000</xdr:colOff>
      <xdr:row>83</xdr:row>
      <xdr:rowOff>170745</xdr:rowOff>
    </xdr:to>
    <xdr:sp macro="" textlink="">
      <xdr:nvSpPr>
        <xdr:cNvPr id="283" name="円/楕円 282"/>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155522</xdr:rowOff>
    </xdr:from>
    <xdr:ext cx="762000" cy="259045"/>
    <xdr:sp macro="" textlink="">
      <xdr:nvSpPr>
        <xdr:cNvPr id="284" name="テキスト ボックス 283"/>
        <xdr:cNvSpPr txBox="1"/>
      </xdr:nvSpPr>
      <xdr:spPr>
        <a:xfrm>
          <a:off x="149098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136172</xdr:rowOff>
    </xdr:from>
    <xdr:to>
      <xdr:col>21</xdr:col>
      <xdr:colOff>50800</xdr:colOff>
      <xdr:row>84</xdr:row>
      <xdr:rowOff>66322</xdr:rowOff>
    </xdr:to>
    <xdr:sp macro="" textlink="">
      <xdr:nvSpPr>
        <xdr:cNvPr id="285" name="円/楕円 284"/>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51099</xdr:rowOff>
    </xdr:from>
    <xdr:ext cx="762000" cy="259045"/>
    <xdr:sp macro="" textlink="">
      <xdr:nvSpPr>
        <xdr:cNvPr id="286" name="テキスト ボックス 285"/>
        <xdr:cNvSpPr txBox="1"/>
      </xdr:nvSpPr>
      <xdr:spPr>
        <a:xfrm>
          <a:off x="14020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87" name="円/楕円 286"/>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88" name="テキスト ボックス 287"/>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職員適正化等によって、</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年度頃までは少ない職員数で推移してきたものの、どの分野においても年々職員の事務量は増加している傾向にあることや、住民サービスも多様化してきていることから、これらに対応するため、職員数を増員してきており、今後も微増していくことが見込まれる中で、今回の数値となっている。</a:t>
          </a:r>
          <a:endParaRPr kumimoji="1" lang="en-US" altLang="ja-JP" sz="1300">
            <a:latin typeface="ＭＳ Ｐゴシック"/>
          </a:endParaRPr>
        </a:p>
        <a:p>
          <a:r>
            <a:rPr kumimoji="1" lang="ja-JP" altLang="en-US" sz="1300">
              <a:latin typeface="ＭＳ Ｐゴシック"/>
            </a:rPr>
            <a:t>一方で、類似団体の中では比較的高い水準を保っている。多様化する住民サービスへの対応や、そのクォリティのさらなる向上、職員資質の向上に努めてい体制づくりを行っていく。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171238</xdr:rowOff>
    </xdr:from>
    <xdr:to>
      <xdr:col>24</xdr:col>
      <xdr:colOff>558800</xdr:colOff>
      <xdr:row>66</xdr:row>
      <xdr:rowOff>106680</xdr:rowOff>
    </xdr:to>
    <xdr:cxnSp macro="">
      <xdr:nvCxnSpPr>
        <xdr:cNvPr id="318" name="直線コネクタ 317"/>
        <xdr:cNvCxnSpPr/>
      </xdr:nvCxnSpPr>
      <xdr:spPr>
        <a:xfrm flipV="1">
          <a:off x="17018000" y="10115338"/>
          <a:ext cx="0" cy="13070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78757</xdr:rowOff>
    </xdr:from>
    <xdr:ext cx="762000" cy="259045"/>
    <xdr:sp macro="" textlink="">
      <xdr:nvSpPr>
        <xdr:cNvPr id="319" name="定員管理の状況最小値テキスト"/>
        <xdr:cNvSpPr txBox="1"/>
      </xdr:nvSpPr>
      <xdr:spPr>
        <a:xfrm>
          <a:off x="17106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66</xdr:row>
      <xdr:rowOff>106680</xdr:rowOff>
    </xdr:from>
    <xdr:to>
      <xdr:col>24</xdr:col>
      <xdr:colOff>647700</xdr:colOff>
      <xdr:row>66</xdr:row>
      <xdr:rowOff>106680</xdr:rowOff>
    </xdr:to>
    <xdr:cxnSp macro="">
      <xdr:nvCxnSpPr>
        <xdr:cNvPr id="320" name="直線コネクタ 319"/>
        <xdr:cNvCxnSpPr/>
      </xdr:nvCxnSpPr>
      <xdr:spPr>
        <a:xfrm>
          <a:off x="16929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86165</xdr:rowOff>
    </xdr:from>
    <xdr:ext cx="762000" cy="259045"/>
    <xdr:sp macro="" textlink="">
      <xdr:nvSpPr>
        <xdr:cNvPr id="321" name="定員管理の状況最大値テキスト"/>
        <xdr:cNvSpPr txBox="1"/>
      </xdr:nvSpPr>
      <xdr:spPr>
        <a:xfrm>
          <a:off x="17106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171238</xdr:rowOff>
    </xdr:from>
    <xdr:to>
      <xdr:col>24</xdr:col>
      <xdr:colOff>647700</xdr:colOff>
      <xdr:row>58</xdr:row>
      <xdr:rowOff>171238</xdr:rowOff>
    </xdr:to>
    <xdr:cxnSp macro="">
      <xdr:nvCxnSpPr>
        <xdr:cNvPr id="322" name="直線コネクタ 321"/>
        <xdr:cNvCxnSpPr/>
      </xdr:nvCxnSpPr>
      <xdr:spPr>
        <a:xfrm>
          <a:off x="16929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13194</xdr:rowOff>
    </xdr:from>
    <xdr:to>
      <xdr:col>24</xdr:col>
      <xdr:colOff>558800</xdr:colOff>
      <xdr:row>59</xdr:row>
      <xdr:rowOff>60113</xdr:rowOff>
    </xdr:to>
    <xdr:cxnSp macro="">
      <xdr:nvCxnSpPr>
        <xdr:cNvPr id="323" name="直線コネクタ 322"/>
        <xdr:cNvCxnSpPr/>
      </xdr:nvCxnSpPr>
      <xdr:spPr>
        <a:xfrm>
          <a:off x="16179800" y="10128744"/>
          <a:ext cx="8382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113047</xdr:rowOff>
    </xdr:from>
    <xdr:ext cx="762000" cy="259045"/>
    <xdr:sp macro="" textlink="">
      <xdr:nvSpPr>
        <xdr:cNvPr id="324" name="定員管理の状況平均値テキスト"/>
        <xdr:cNvSpPr txBox="1"/>
      </xdr:nvSpPr>
      <xdr:spPr>
        <a:xfrm>
          <a:off x="17106900" y="1057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140970</xdr:rowOff>
    </xdr:from>
    <xdr:to>
      <xdr:col>24</xdr:col>
      <xdr:colOff>609600</xdr:colOff>
      <xdr:row>62</xdr:row>
      <xdr:rowOff>71120</xdr:rowOff>
    </xdr:to>
    <xdr:sp macro="" textlink="">
      <xdr:nvSpPr>
        <xdr:cNvPr id="325" name="フローチャート : 判断 324"/>
        <xdr:cNvSpPr/>
      </xdr:nvSpPr>
      <xdr:spPr>
        <a:xfrm>
          <a:off x="169672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147108</xdr:rowOff>
    </xdr:from>
    <xdr:to>
      <xdr:col>23</xdr:col>
      <xdr:colOff>406400</xdr:colOff>
      <xdr:row>59</xdr:row>
      <xdr:rowOff>13194</xdr:rowOff>
    </xdr:to>
    <xdr:cxnSp macro="">
      <xdr:nvCxnSpPr>
        <xdr:cNvPr id="326" name="直線コネクタ 325"/>
        <xdr:cNvCxnSpPr/>
      </xdr:nvCxnSpPr>
      <xdr:spPr>
        <a:xfrm>
          <a:off x="15290800" y="10091208"/>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7" name="フローチャート : 判断 326"/>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21042</xdr:rowOff>
    </xdr:from>
    <xdr:ext cx="736600" cy="259045"/>
    <xdr:sp macro="" textlink="">
      <xdr:nvSpPr>
        <xdr:cNvPr id="328" name="テキスト ボックス 327"/>
        <xdr:cNvSpPr txBox="1"/>
      </xdr:nvSpPr>
      <xdr:spPr>
        <a:xfrm>
          <a:off x="15798800" y="106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76059</xdr:rowOff>
    </xdr:from>
    <xdr:to>
      <xdr:col>22</xdr:col>
      <xdr:colOff>203200</xdr:colOff>
      <xdr:row>58</xdr:row>
      <xdr:rowOff>147108</xdr:rowOff>
    </xdr:to>
    <xdr:cxnSp macro="">
      <xdr:nvCxnSpPr>
        <xdr:cNvPr id="329" name="直線コネクタ 328"/>
        <xdr:cNvCxnSpPr/>
      </xdr:nvCxnSpPr>
      <xdr:spPr>
        <a:xfrm>
          <a:off x="14401800" y="10020159"/>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30" name="フローチャート : 判断 329"/>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108179</xdr:rowOff>
    </xdr:from>
    <xdr:ext cx="762000" cy="259045"/>
    <xdr:sp macro="" textlink="">
      <xdr:nvSpPr>
        <xdr:cNvPr id="331" name="テキスト ボックス 330"/>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70696</xdr:rowOff>
    </xdr:from>
    <xdr:to>
      <xdr:col>21</xdr:col>
      <xdr:colOff>0</xdr:colOff>
      <xdr:row>58</xdr:row>
      <xdr:rowOff>76059</xdr:rowOff>
    </xdr:to>
    <xdr:cxnSp macro="">
      <xdr:nvCxnSpPr>
        <xdr:cNvPr id="332" name="直線コネクタ 331"/>
        <xdr:cNvCxnSpPr/>
      </xdr:nvCxnSpPr>
      <xdr:spPr>
        <a:xfrm>
          <a:off x="13512800" y="10014796"/>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16439</xdr:rowOff>
    </xdr:from>
    <xdr:to>
      <xdr:col>21</xdr:col>
      <xdr:colOff>50800</xdr:colOff>
      <xdr:row>62</xdr:row>
      <xdr:rowOff>118039</xdr:rowOff>
    </xdr:to>
    <xdr:sp macro="" textlink="">
      <xdr:nvSpPr>
        <xdr:cNvPr id="333" name="フローチャート : 判断 332"/>
        <xdr:cNvSpPr/>
      </xdr:nvSpPr>
      <xdr:spPr>
        <a:xfrm>
          <a:off x="14351000" y="1064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102816</xdr:rowOff>
    </xdr:from>
    <xdr:ext cx="762000" cy="259045"/>
    <xdr:sp macro="" textlink="">
      <xdr:nvSpPr>
        <xdr:cNvPr id="334" name="テキスト ボックス 333"/>
        <xdr:cNvSpPr txBox="1"/>
      </xdr:nvSpPr>
      <xdr:spPr>
        <a:xfrm>
          <a:off x="14020800" y="1073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7055</xdr:rowOff>
    </xdr:from>
    <xdr:to>
      <xdr:col>19</xdr:col>
      <xdr:colOff>533400</xdr:colOff>
      <xdr:row>62</xdr:row>
      <xdr:rowOff>108655</xdr:rowOff>
    </xdr:to>
    <xdr:sp macro="" textlink="">
      <xdr:nvSpPr>
        <xdr:cNvPr id="335" name="フローチャート : 判断 334"/>
        <xdr:cNvSpPr/>
      </xdr:nvSpPr>
      <xdr:spPr>
        <a:xfrm>
          <a:off x="134620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93432</xdr:rowOff>
    </xdr:from>
    <xdr:ext cx="762000" cy="259045"/>
    <xdr:sp macro="" textlink="">
      <xdr:nvSpPr>
        <xdr:cNvPr id="336" name="テキスト ボックス 335"/>
        <xdr:cNvSpPr txBox="1"/>
      </xdr:nvSpPr>
      <xdr:spPr>
        <a:xfrm>
          <a:off x="13131800" y="1072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9313</xdr:rowOff>
    </xdr:from>
    <xdr:to>
      <xdr:col>24</xdr:col>
      <xdr:colOff>609600</xdr:colOff>
      <xdr:row>59</xdr:row>
      <xdr:rowOff>110913</xdr:rowOff>
    </xdr:to>
    <xdr:sp macro="" textlink="">
      <xdr:nvSpPr>
        <xdr:cNvPr id="342" name="円/楕円 341"/>
        <xdr:cNvSpPr/>
      </xdr:nvSpPr>
      <xdr:spPr>
        <a:xfrm>
          <a:off x="169672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102040</xdr:rowOff>
    </xdr:from>
    <xdr:ext cx="762000" cy="259045"/>
    <xdr:sp macro="" textlink="">
      <xdr:nvSpPr>
        <xdr:cNvPr id="343" name="定員管理の状況該当値テキスト"/>
        <xdr:cNvSpPr txBox="1"/>
      </xdr:nvSpPr>
      <xdr:spPr>
        <a:xfrm>
          <a:off x="17106900" y="1004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133844</xdr:rowOff>
    </xdr:from>
    <xdr:to>
      <xdr:col>23</xdr:col>
      <xdr:colOff>457200</xdr:colOff>
      <xdr:row>59</xdr:row>
      <xdr:rowOff>63994</xdr:rowOff>
    </xdr:to>
    <xdr:sp macro="" textlink="">
      <xdr:nvSpPr>
        <xdr:cNvPr id="344" name="円/楕円 343"/>
        <xdr:cNvSpPr/>
      </xdr:nvSpPr>
      <xdr:spPr>
        <a:xfrm>
          <a:off x="16129000" y="100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74171</xdr:rowOff>
    </xdr:from>
    <xdr:ext cx="736600" cy="259045"/>
    <xdr:sp macro="" textlink="">
      <xdr:nvSpPr>
        <xdr:cNvPr id="345" name="テキスト ボックス 344"/>
        <xdr:cNvSpPr txBox="1"/>
      </xdr:nvSpPr>
      <xdr:spPr>
        <a:xfrm>
          <a:off x="15798800" y="984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96308</xdr:rowOff>
    </xdr:from>
    <xdr:to>
      <xdr:col>22</xdr:col>
      <xdr:colOff>254000</xdr:colOff>
      <xdr:row>59</xdr:row>
      <xdr:rowOff>26458</xdr:rowOff>
    </xdr:to>
    <xdr:sp macro="" textlink="">
      <xdr:nvSpPr>
        <xdr:cNvPr id="346" name="円/楕円 345"/>
        <xdr:cNvSpPr/>
      </xdr:nvSpPr>
      <xdr:spPr>
        <a:xfrm>
          <a:off x="15240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36635</xdr:rowOff>
    </xdr:from>
    <xdr:ext cx="762000" cy="259045"/>
    <xdr:sp macro="" textlink="">
      <xdr:nvSpPr>
        <xdr:cNvPr id="347" name="テキスト ボックス 346"/>
        <xdr:cNvSpPr txBox="1"/>
      </xdr:nvSpPr>
      <xdr:spPr>
        <a:xfrm>
          <a:off x="14909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25259</xdr:rowOff>
    </xdr:from>
    <xdr:to>
      <xdr:col>21</xdr:col>
      <xdr:colOff>50800</xdr:colOff>
      <xdr:row>58</xdr:row>
      <xdr:rowOff>126859</xdr:rowOff>
    </xdr:to>
    <xdr:sp macro="" textlink="">
      <xdr:nvSpPr>
        <xdr:cNvPr id="348" name="円/楕円 347"/>
        <xdr:cNvSpPr/>
      </xdr:nvSpPr>
      <xdr:spPr>
        <a:xfrm>
          <a:off x="14351000" y="99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137036</xdr:rowOff>
    </xdr:from>
    <xdr:ext cx="762000" cy="259045"/>
    <xdr:sp macro="" textlink="">
      <xdr:nvSpPr>
        <xdr:cNvPr id="349" name="テキスト ボックス 348"/>
        <xdr:cNvSpPr txBox="1"/>
      </xdr:nvSpPr>
      <xdr:spPr>
        <a:xfrm>
          <a:off x="14020800" y="973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19896</xdr:rowOff>
    </xdr:from>
    <xdr:to>
      <xdr:col>19</xdr:col>
      <xdr:colOff>533400</xdr:colOff>
      <xdr:row>58</xdr:row>
      <xdr:rowOff>121496</xdr:rowOff>
    </xdr:to>
    <xdr:sp macro="" textlink="">
      <xdr:nvSpPr>
        <xdr:cNvPr id="350" name="円/楕円 349"/>
        <xdr:cNvSpPr/>
      </xdr:nvSpPr>
      <xdr:spPr>
        <a:xfrm>
          <a:off x="134620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131673</xdr:rowOff>
    </xdr:from>
    <xdr:ext cx="762000" cy="259045"/>
    <xdr:sp macro="" textlink="">
      <xdr:nvSpPr>
        <xdr:cNvPr id="351" name="テキスト ボックス 350"/>
        <xdr:cNvSpPr txBox="1"/>
      </xdr:nvSpPr>
      <xdr:spPr>
        <a:xfrm>
          <a:off x="13131800" y="97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の平均値と比べると比較的低い数値で推移しているものの、県内平均より高い比率となっている。これは特別会計への公債費充当繰出金が大きいことが挙げられる。特に下水道事業会計において公債費のピークを迎えたことにより繰出金が多くなっている。さらに下水道事業会計においては今後、施設の老朽化対策・長寿命化対策に係る起債を計画的に借り入れる見込みであり、公債費充当繰出金が多いことは、短期的なものではなく、十数年の長期にわたって継続すると予測できるため、料金体制の改定も見据えた経営状況の検討を行っている。</a:t>
          </a:r>
          <a:endParaRPr kumimoji="1" lang="en-US" altLang="ja-JP" sz="1100">
            <a:latin typeface="ＭＳ Ｐゴシック"/>
          </a:endParaRPr>
        </a:p>
        <a:p>
          <a:r>
            <a:rPr kumimoji="1" lang="ja-JP" altLang="en-US" sz="1100">
              <a:latin typeface="ＭＳ Ｐゴシック"/>
            </a:rPr>
            <a:t>一般会計においても、大型建設事業については優先度を鑑みながら事業を選定し、新規発行債を有効的に借り入れ、かつ抑制していくことが必要である。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1" name="直線コネクタ 380"/>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2"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3" name="直線コネクタ 382"/>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4" name="公債費負担の状況最大値テキスト"/>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5" name="直線コネクタ 384"/>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57150</xdr:rowOff>
    </xdr:to>
    <xdr:cxnSp macro="">
      <xdr:nvCxnSpPr>
        <xdr:cNvPr id="386" name="直線コネクタ 385"/>
        <xdr:cNvCxnSpPr/>
      </xdr:nvCxnSpPr>
      <xdr:spPr>
        <a:xfrm>
          <a:off x="16179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87"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88" name="フローチャート : 判断 387"/>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39</xdr:row>
      <xdr:rowOff>97367</xdr:rowOff>
    </xdr:to>
    <xdr:cxnSp macro="">
      <xdr:nvCxnSpPr>
        <xdr:cNvPr id="389" name="直線コネクタ 388"/>
        <xdr:cNvCxnSpPr/>
      </xdr:nvCxnSpPr>
      <xdr:spPr>
        <a:xfrm flipV="1">
          <a:off x="15290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0" name="フローチャート : 判断 389"/>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1" name="テキスト ボックス 390"/>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97367</xdr:rowOff>
    </xdr:from>
    <xdr:to>
      <xdr:col>22</xdr:col>
      <xdr:colOff>203200</xdr:colOff>
      <xdr:row>40</xdr:row>
      <xdr:rowOff>140405</xdr:rowOff>
    </xdr:to>
    <xdr:cxnSp macro="">
      <xdr:nvCxnSpPr>
        <xdr:cNvPr id="392" name="直線コネクタ 391"/>
        <xdr:cNvCxnSpPr/>
      </xdr:nvCxnSpPr>
      <xdr:spPr>
        <a:xfrm flipV="1">
          <a:off x="14401800" y="6783917"/>
          <a:ext cx="8890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3" name="フローチャート : 判断 392"/>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4" name="テキスト ボックス 393"/>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140405</xdr:rowOff>
    </xdr:from>
    <xdr:to>
      <xdr:col>21</xdr:col>
      <xdr:colOff>0</xdr:colOff>
      <xdr:row>42</xdr:row>
      <xdr:rowOff>52211</xdr:rowOff>
    </xdr:to>
    <xdr:cxnSp macro="">
      <xdr:nvCxnSpPr>
        <xdr:cNvPr id="395" name="直線コネクタ 394"/>
        <xdr:cNvCxnSpPr/>
      </xdr:nvCxnSpPr>
      <xdr:spPr>
        <a:xfrm flipV="1">
          <a:off x="13512800" y="6998405"/>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31045</xdr:rowOff>
    </xdr:from>
    <xdr:to>
      <xdr:col>21</xdr:col>
      <xdr:colOff>50800</xdr:colOff>
      <xdr:row>43</xdr:row>
      <xdr:rowOff>132645</xdr:rowOff>
    </xdr:to>
    <xdr:sp macro="" textlink="">
      <xdr:nvSpPr>
        <xdr:cNvPr id="396" name="フローチャート : 判断 395"/>
        <xdr:cNvSpPr/>
      </xdr:nvSpPr>
      <xdr:spPr>
        <a:xfrm>
          <a:off x="14351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117422</xdr:rowOff>
    </xdr:from>
    <xdr:ext cx="762000" cy="259045"/>
    <xdr:sp macro="" textlink="">
      <xdr:nvSpPr>
        <xdr:cNvPr id="397" name="テキスト ボックス 396"/>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398" name="フローチャート : 判断 397"/>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399" name="テキスト ボックス 398"/>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405" name="円/楕円 404"/>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406"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407" name="円/楕円 406"/>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408" name="テキスト ボックス 407"/>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46567</xdr:rowOff>
    </xdr:from>
    <xdr:to>
      <xdr:col>22</xdr:col>
      <xdr:colOff>254000</xdr:colOff>
      <xdr:row>39</xdr:row>
      <xdr:rowOff>148167</xdr:rowOff>
    </xdr:to>
    <xdr:sp macro="" textlink="">
      <xdr:nvSpPr>
        <xdr:cNvPr id="409" name="円/楕円 408"/>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158344</xdr:rowOff>
    </xdr:from>
    <xdr:ext cx="762000" cy="259045"/>
    <xdr:sp macro="" textlink="">
      <xdr:nvSpPr>
        <xdr:cNvPr id="410" name="テキスト ボックス 409"/>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89605</xdr:rowOff>
    </xdr:from>
    <xdr:to>
      <xdr:col>21</xdr:col>
      <xdr:colOff>50800</xdr:colOff>
      <xdr:row>41</xdr:row>
      <xdr:rowOff>19755</xdr:rowOff>
    </xdr:to>
    <xdr:sp macro="" textlink="">
      <xdr:nvSpPr>
        <xdr:cNvPr id="411" name="円/楕円 410"/>
        <xdr:cNvSpPr/>
      </xdr:nvSpPr>
      <xdr:spPr>
        <a:xfrm>
          <a:off x="14351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29932</xdr:rowOff>
    </xdr:from>
    <xdr:ext cx="762000" cy="259045"/>
    <xdr:sp macro="" textlink="">
      <xdr:nvSpPr>
        <xdr:cNvPr id="412" name="テキスト ボックス 411"/>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1411</xdr:rowOff>
    </xdr:from>
    <xdr:to>
      <xdr:col>19</xdr:col>
      <xdr:colOff>533400</xdr:colOff>
      <xdr:row>42</xdr:row>
      <xdr:rowOff>103011</xdr:rowOff>
    </xdr:to>
    <xdr:sp macro="" textlink="">
      <xdr:nvSpPr>
        <xdr:cNvPr id="413" name="円/楕円 412"/>
        <xdr:cNvSpPr/>
      </xdr:nvSpPr>
      <xdr:spPr>
        <a:xfrm>
          <a:off x="13462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113188</xdr:rowOff>
    </xdr:from>
    <xdr:ext cx="762000" cy="259045"/>
    <xdr:sp macro="" textlink="">
      <xdr:nvSpPr>
        <xdr:cNvPr id="414" name="テキスト ボックス 413"/>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地方債の繰上償還による地方債残高の減や、財政調整基金の積立による充当可能基金の増額等により財政の健全化に努めている。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1" name="直線コネクタ 43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2" name="テキスト ボックス 43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5" name="直線コネクタ 43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6" name="テキスト ボックス 43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39" name="直線コネクタ 438"/>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0"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1" name="直線コネクタ 440"/>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2"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3" name="直線コネクタ 442"/>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59897</xdr:rowOff>
    </xdr:from>
    <xdr:ext cx="762000" cy="259045"/>
    <xdr:sp macro="" textlink="">
      <xdr:nvSpPr>
        <xdr:cNvPr id="444" name="将来負担の状況平均値テキスト"/>
        <xdr:cNvSpPr txBox="1"/>
      </xdr:nvSpPr>
      <xdr:spPr>
        <a:xfrm>
          <a:off x="17106900" y="2803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45" name="フローチャート : 判断 444"/>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46" name="フローチャート : 判断 445"/>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73391</xdr:rowOff>
    </xdr:from>
    <xdr:ext cx="736600" cy="259045"/>
    <xdr:sp macro="" textlink="">
      <xdr:nvSpPr>
        <xdr:cNvPr id="447" name="テキスト ボックス 446"/>
        <xdr:cNvSpPr txBox="1"/>
      </xdr:nvSpPr>
      <xdr:spPr>
        <a:xfrm>
          <a:off x="15798800" y="264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103505</xdr:rowOff>
    </xdr:from>
    <xdr:to>
      <xdr:col>22</xdr:col>
      <xdr:colOff>254000</xdr:colOff>
      <xdr:row>17</xdr:row>
      <xdr:rowOff>33655</xdr:rowOff>
    </xdr:to>
    <xdr:sp macro="" textlink="">
      <xdr:nvSpPr>
        <xdr:cNvPr id="448" name="フローチャート : 判断 447"/>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43832</xdr:rowOff>
    </xdr:from>
    <xdr:ext cx="762000" cy="259045"/>
    <xdr:sp macro="" textlink="">
      <xdr:nvSpPr>
        <xdr:cNvPr id="449" name="テキスト ボックス 448"/>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110744</xdr:rowOff>
    </xdr:from>
    <xdr:to>
      <xdr:col>21</xdr:col>
      <xdr:colOff>50800</xdr:colOff>
      <xdr:row>17</xdr:row>
      <xdr:rowOff>40894</xdr:rowOff>
    </xdr:to>
    <xdr:sp macro="" textlink="">
      <xdr:nvSpPr>
        <xdr:cNvPr id="450" name="フローチャート : 判断 449"/>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51071</xdr:rowOff>
    </xdr:from>
    <xdr:ext cx="762000" cy="259045"/>
    <xdr:sp macro="" textlink="">
      <xdr:nvSpPr>
        <xdr:cNvPr id="451" name="テキスト ボックス 450"/>
        <xdr:cNvSpPr txBox="1"/>
      </xdr:nvSpPr>
      <xdr:spPr>
        <a:xfrm>
          <a:off x="14020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52" name="フローチャート : 判断 451"/>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108380</xdr:rowOff>
    </xdr:from>
    <xdr:ext cx="762000" cy="259045"/>
    <xdr:sp macro="" textlink="">
      <xdr:nvSpPr>
        <xdr:cNvPr id="453" name="テキスト ボックス 452"/>
        <xdr:cNvSpPr txBox="1"/>
      </xdr:nvSpPr>
      <xdr:spPr>
        <a:xfrm>
          <a:off x="13131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13,549
13,448
72.79
6,913,641
6,451,287
442,878
4,099,408
4,238,069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職員等の人件費については低く抑えることができている一方で、パート職員や臨時職員等を活用しているため、これらの賃金については増加していく傾向にあり、類似団体平均値、全国市町村平均値と比しても高い数値を示していると考えられる。正規職員等が類似団体に比べて少ない人数であることから人件費が低いと考えられるが、住民サービスの低下を招くことの無いよう、臨時職員等も含めた職員研修の充実、エキスパート養成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39914</xdr:rowOff>
    </xdr:from>
    <xdr:to>
      <xdr:col>7</xdr:col>
      <xdr:colOff>15875</xdr:colOff>
      <xdr:row>34</xdr:row>
      <xdr:rowOff>72572</xdr:rowOff>
    </xdr:to>
    <xdr:cxnSp macro="">
      <xdr:nvCxnSpPr>
        <xdr:cNvPr id="68" name="直線コネクタ 67"/>
        <xdr:cNvCxnSpPr/>
      </xdr:nvCxnSpPr>
      <xdr:spPr>
        <a:xfrm>
          <a:off x="3987800" y="58692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156936</xdr:rowOff>
    </xdr:from>
    <xdr:to>
      <xdr:col>5</xdr:col>
      <xdr:colOff>549275</xdr:colOff>
      <xdr:row>34</xdr:row>
      <xdr:rowOff>39914</xdr:rowOff>
    </xdr:to>
    <xdr:cxnSp macro="">
      <xdr:nvCxnSpPr>
        <xdr:cNvPr id="71" name="直線コネクタ 70"/>
        <xdr:cNvCxnSpPr/>
      </xdr:nvCxnSpPr>
      <xdr:spPr>
        <a:xfrm>
          <a:off x="3098800" y="5814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156936</xdr:rowOff>
    </xdr:from>
    <xdr:to>
      <xdr:col>4</xdr:col>
      <xdr:colOff>346075</xdr:colOff>
      <xdr:row>33</xdr:row>
      <xdr:rowOff>167822</xdr:rowOff>
    </xdr:to>
    <xdr:cxnSp macro="">
      <xdr:nvCxnSpPr>
        <xdr:cNvPr id="74" name="直線コネクタ 73"/>
        <xdr:cNvCxnSpPr/>
      </xdr:nvCxnSpPr>
      <xdr:spPr>
        <a:xfrm flipV="1">
          <a:off x="2209800" y="58147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6" name="テキスト ボックス 75"/>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167822</xdr:rowOff>
    </xdr:from>
    <xdr:to>
      <xdr:col>3</xdr:col>
      <xdr:colOff>142875</xdr:colOff>
      <xdr:row>34</xdr:row>
      <xdr:rowOff>39914</xdr:rowOff>
    </xdr:to>
    <xdr:cxnSp macro="">
      <xdr:nvCxnSpPr>
        <xdr:cNvPr id="77" name="直線コネクタ 76"/>
        <xdr:cNvCxnSpPr/>
      </xdr:nvCxnSpPr>
      <xdr:spPr>
        <a:xfrm flipV="1">
          <a:off x="1320800" y="58256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79" name="テキスト ボックス 78"/>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81" name="テキスト ボックス 80"/>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21772</xdr:rowOff>
    </xdr:from>
    <xdr:to>
      <xdr:col>7</xdr:col>
      <xdr:colOff>66675</xdr:colOff>
      <xdr:row>34</xdr:row>
      <xdr:rowOff>123372</xdr:rowOff>
    </xdr:to>
    <xdr:sp macro="" textlink="">
      <xdr:nvSpPr>
        <xdr:cNvPr id="87" name="円/楕円 86"/>
        <xdr:cNvSpPr/>
      </xdr:nvSpPr>
      <xdr:spPr>
        <a:xfrm>
          <a:off x="4775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38299</xdr:rowOff>
    </xdr:from>
    <xdr:ext cx="762000" cy="259045"/>
    <xdr:sp macro="" textlink="">
      <xdr:nvSpPr>
        <xdr:cNvPr id="88" name="人件費該当値テキスト"/>
        <xdr:cNvSpPr txBox="1"/>
      </xdr:nvSpPr>
      <xdr:spPr>
        <a:xfrm>
          <a:off x="49149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160564</xdr:rowOff>
    </xdr:from>
    <xdr:to>
      <xdr:col>5</xdr:col>
      <xdr:colOff>600075</xdr:colOff>
      <xdr:row>34</xdr:row>
      <xdr:rowOff>90714</xdr:rowOff>
    </xdr:to>
    <xdr:sp macro="" textlink="">
      <xdr:nvSpPr>
        <xdr:cNvPr id="89" name="円/楕円 88"/>
        <xdr:cNvSpPr/>
      </xdr:nvSpPr>
      <xdr:spPr>
        <a:xfrm>
          <a:off x="3937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100891</xdr:rowOff>
    </xdr:from>
    <xdr:ext cx="736600" cy="259045"/>
    <xdr:sp macro="" textlink="">
      <xdr:nvSpPr>
        <xdr:cNvPr id="90" name="テキスト ボックス 89"/>
        <xdr:cNvSpPr txBox="1"/>
      </xdr:nvSpPr>
      <xdr:spPr>
        <a:xfrm>
          <a:off x="3606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106136</xdr:rowOff>
    </xdr:from>
    <xdr:to>
      <xdr:col>4</xdr:col>
      <xdr:colOff>396875</xdr:colOff>
      <xdr:row>34</xdr:row>
      <xdr:rowOff>36286</xdr:rowOff>
    </xdr:to>
    <xdr:sp macro="" textlink="">
      <xdr:nvSpPr>
        <xdr:cNvPr id="91" name="円/楕円 90"/>
        <xdr:cNvSpPr/>
      </xdr:nvSpPr>
      <xdr:spPr>
        <a:xfrm>
          <a:off x="3048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46463</xdr:rowOff>
    </xdr:from>
    <xdr:ext cx="762000" cy="259045"/>
    <xdr:sp macro="" textlink="">
      <xdr:nvSpPr>
        <xdr:cNvPr id="92" name="テキスト ボックス 91"/>
        <xdr:cNvSpPr txBox="1"/>
      </xdr:nvSpPr>
      <xdr:spPr>
        <a:xfrm>
          <a:off x="2717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117022</xdr:rowOff>
    </xdr:from>
    <xdr:to>
      <xdr:col>3</xdr:col>
      <xdr:colOff>193675</xdr:colOff>
      <xdr:row>34</xdr:row>
      <xdr:rowOff>47172</xdr:rowOff>
    </xdr:to>
    <xdr:sp macro="" textlink="">
      <xdr:nvSpPr>
        <xdr:cNvPr id="93" name="円/楕円 92"/>
        <xdr:cNvSpPr/>
      </xdr:nvSpPr>
      <xdr:spPr>
        <a:xfrm>
          <a:off x="2159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57349</xdr:rowOff>
    </xdr:from>
    <xdr:ext cx="762000" cy="259045"/>
    <xdr:sp macro="" textlink="">
      <xdr:nvSpPr>
        <xdr:cNvPr id="94" name="テキスト ボックス 93"/>
        <xdr:cNvSpPr txBox="1"/>
      </xdr:nvSpPr>
      <xdr:spPr>
        <a:xfrm>
          <a:off x="1828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160564</xdr:rowOff>
    </xdr:from>
    <xdr:to>
      <xdr:col>1</xdr:col>
      <xdr:colOff>676275</xdr:colOff>
      <xdr:row>34</xdr:row>
      <xdr:rowOff>90714</xdr:rowOff>
    </xdr:to>
    <xdr:sp macro="" textlink="">
      <xdr:nvSpPr>
        <xdr:cNvPr id="95" name="円/楕円 94"/>
        <xdr:cNvSpPr/>
      </xdr:nvSpPr>
      <xdr:spPr>
        <a:xfrm>
          <a:off x="1270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100891</xdr:rowOff>
    </xdr:from>
    <xdr:ext cx="762000" cy="259045"/>
    <xdr:sp macro="" textlink="">
      <xdr:nvSpPr>
        <xdr:cNvPr id="96" name="テキスト ボックス 95"/>
        <xdr:cNvSpPr txBox="1"/>
      </xdr:nvSpPr>
      <xdr:spPr>
        <a:xfrm>
          <a:off x="939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職員適正化により正規職員の削減に取り組んできた一方、臨時職員等を積極的に活用することにより、職員人件費から賃金へ費目がシフトしているため、物件費においては類似団体中最下位を示している。</a:t>
          </a:r>
          <a:endParaRPr kumimoji="1" lang="en-US" altLang="ja-JP" sz="1100">
            <a:latin typeface="ＭＳ Ｐゴシック"/>
          </a:endParaRPr>
        </a:p>
        <a:p>
          <a:r>
            <a:rPr kumimoji="1" lang="ja-JP" altLang="en-US" sz="1100">
              <a:latin typeface="ＭＳ Ｐゴシック"/>
            </a:rPr>
            <a:t>併せて、近年の各種計画策定やシステム導入・保守の委託料が増加したことも物件費が高い主な要因の一つである。多様化する行政サービスに即した人員配置に努めるほか、システム現状調査等を実施し、システム業務・費用の最適化（コスト削減）に取り組む。</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99786</xdr:rowOff>
    </xdr:from>
    <xdr:to>
      <xdr:col>24</xdr:col>
      <xdr:colOff>31750</xdr:colOff>
      <xdr:row>21</xdr:row>
      <xdr:rowOff>37193</xdr:rowOff>
    </xdr:to>
    <xdr:cxnSp macro="">
      <xdr:nvCxnSpPr>
        <xdr:cNvPr id="131" name="直線コネクタ 130"/>
        <xdr:cNvCxnSpPr/>
      </xdr:nvCxnSpPr>
      <xdr:spPr>
        <a:xfrm>
          <a:off x="15671800" y="35287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2"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99786</xdr:rowOff>
    </xdr:from>
    <xdr:to>
      <xdr:col>22</xdr:col>
      <xdr:colOff>565150</xdr:colOff>
      <xdr:row>20</xdr:row>
      <xdr:rowOff>132443</xdr:rowOff>
    </xdr:to>
    <xdr:cxnSp macro="">
      <xdr:nvCxnSpPr>
        <xdr:cNvPr id="134" name="直線コネクタ 133"/>
        <xdr:cNvCxnSpPr/>
      </xdr:nvCxnSpPr>
      <xdr:spPr>
        <a:xfrm flipV="1">
          <a:off x="14782800" y="3528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21970</xdr:rowOff>
    </xdr:from>
    <xdr:ext cx="736600" cy="259045"/>
    <xdr:sp macro="" textlink="">
      <xdr:nvSpPr>
        <xdr:cNvPr id="136" name="テキスト ボックス 135"/>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20864</xdr:rowOff>
    </xdr:from>
    <xdr:to>
      <xdr:col>21</xdr:col>
      <xdr:colOff>361950</xdr:colOff>
      <xdr:row>20</xdr:row>
      <xdr:rowOff>132443</xdr:rowOff>
    </xdr:to>
    <xdr:cxnSp macro="">
      <xdr:nvCxnSpPr>
        <xdr:cNvPr id="137" name="直線コネクタ 136"/>
        <xdr:cNvCxnSpPr/>
      </xdr:nvCxnSpPr>
      <xdr:spPr>
        <a:xfrm>
          <a:off x="13893800" y="3278414"/>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32856</xdr:rowOff>
    </xdr:from>
    <xdr:ext cx="762000" cy="259045"/>
    <xdr:sp macro="" textlink="">
      <xdr:nvSpPr>
        <xdr:cNvPr id="139" name="テキスト ボックス 138"/>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137886</xdr:rowOff>
    </xdr:from>
    <xdr:to>
      <xdr:col>20</xdr:col>
      <xdr:colOff>158750</xdr:colOff>
      <xdr:row>19</xdr:row>
      <xdr:rowOff>20864</xdr:rowOff>
    </xdr:to>
    <xdr:cxnSp macro="">
      <xdr:nvCxnSpPr>
        <xdr:cNvPr id="140" name="直線コネクタ 139"/>
        <xdr:cNvCxnSpPr/>
      </xdr:nvCxnSpPr>
      <xdr:spPr>
        <a:xfrm>
          <a:off x="13004800" y="3223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42" name="テキスト ボックス 141"/>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44" name="テキスト ボックス 143"/>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157843</xdr:rowOff>
    </xdr:from>
    <xdr:to>
      <xdr:col>24</xdr:col>
      <xdr:colOff>82550</xdr:colOff>
      <xdr:row>21</xdr:row>
      <xdr:rowOff>87993</xdr:rowOff>
    </xdr:to>
    <xdr:sp macro="" textlink="">
      <xdr:nvSpPr>
        <xdr:cNvPr id="150" name="円/楕円 149"/>
        <xdr:cNvSpPr/>
      </xdr:nvSpPr>
      <xdr:spPr>
        <a:xfrm>
          <a:off x="164592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66420</xdr:rowOff>
    </xdr:from>
    <xdr:ext cx="762000" cy="259045"/>
    <xdr:sp macro="" textlink="">
      <xdr:nvSpPr>
        <xdr:cNvPr id="151" name="物件費該当値テキスト"/>
        <xdr:cNvSpPr txBox="1"/>
      </xdr:nvSpPr>
      <xdr:spPr>
        <a:xfrm>
          <a:off x="16598900" y="349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48986</xdr:rowOff>
    </xdr:from>
    <xdr:to>
      <xdr:col>22</xdr:col>
      <xdr:colOff>615950</xdr:colOff>
      <xdr:row>20</xdr:row>
      <xdr:rowOff>150586</xdr:rowOff>
    </xdr:to>
    <xdr:sp macro="" textlink="">
      <xdr:nvSpPr>
        <xdr:cNvPr id="152" name="円/楕円 151"/>
        <xdr:cNvSpPr/>
      </xdr:nvSpPr>
      <xdr:spPr>
        <a:xfrm>
          <a:off x="156210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135363</xdr:rowOff>
    </xdr:from>
    <xdr:ext cx="736600" cy="259045"/>
    <xdr:sp macro="" textlink="">
      <xdr:nvSpPr>
        <xdr:cNvPr id="153" name="テキスト ボックス 152"/>
        <xdr:cNvSpPr txBox="1"/>
      </xdr:nvSpPr>
      <xdr:spPr>
        <a:xfrm>
          <a:off x="15290800" y="3564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81643</xdr:rowOff>
    </xdr:from>
    <xdr:to>
      <xdr:col>21</xdr:col>
      <xdr:colOff>412750</xdr:colOff>
      <xdr:row>21</xdr:row>
      <xdr:rowOff>11793</xdr:rowOff>
    </xdr:to>
    <xdr:sp macro="" textlink="">
      <xdr:nvSpPr>
        <xdr:cNvPr id="154" name="円/楕円 153"/>
        <xdr:cNvSpPr/>
      </xdr:nvSpPr>
      <xdr:spPr>
        <a:xfrm>
          <a:off x="14732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168020</xdr:rowOff>
    </xdr:from>
    <xdr:ext cx="762000" cy="259045"/>
    <xdr:sp macro="" textlink="">
      <xdr:nvSpPr>
        <xdr:cNvPr id="155" name="テキスト ボックス 154"/>
        <xdr:cNvSpPr txBox="1"/>
      </xdr:nvSpPr>
      <xdr:spPr>
        <a:xfrm>
          <a:off x="14401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141514</xdr:rowOff>
    </xdr:from>
    <xdr:to>
      <xdr:col>20</xdr:col>
      <xdr:colOff>209550</xdr:colOff>
      <xdr:row>19</xdr:row>
      <xdr:rowOff>71664</xdr:rowOff>
    </xdr:to>
    <xdr:sp macro="" textlink="">
      <xdr:nvSpPr>
        <xdr:cNvPr id="156" name="円/楕円 155"/>
        <xdr:cNvSpPr/>
      </xdr:nvSpPr>
      <xdr:spPr>
        <a:xfrm>
          <a:off x="13843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56441</xdr:rowOff>
    </xdr:from>
    <xdr:ext cx="762000" cy="259045"/>
    <xdr:sp macro="" textlink="">
      <xdr:nvSpPr>
        <xdr:cNvPr id="157" name="テキスト ボックス 156"/>
        <xdr:cNvSpPr txBox="1"/>
      </xdr:nvSpPr>
      <xdr:spPr>
        <a:xfrm>
          <a:off x="13512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87086</xdr:rowOff>
    </xdr:from>
    <xdr:to>
      <xdr:col>19</xdr:col>
      <xdr:colOff>6350</xdr:colOff>
      <xdr:row>19</xdr:row>
      <xdr:rowOff>17236</xdr:rowOff>
    </xdr:to>
    <xdr:sp macro="" textlink="">
      <xdr:nvSpPr>
        <xdr:cNvPr id="158" name="円/楕円 157"/>
        <xdr:cNvSpPr/>
      </xdr:nvSpPr>
      <xdr:spPr>
        <a:xfrm>
          <a:off x="12954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2013</xdr:rowOff>
    </xdr:from>
    <xdr:ext cx="762000" cy="259045"/>
    <xdr:sp macro="" textlink="">
      <xdr:nvSpPr>
        <xdr:cNvPr id="159" name="テキスト ボックス 158"/>
        <xdr:cNvSpPr txBox="1"/>
      </xdr:nvSpPr>
      <xdr:spPr>
        <a:xfrm>
          <a:off x="12623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類似団体内においては扶助費が高い傾向にあったが、ここ</a:t>
          </a:r>
          <a:r>
            <a:rPr kumimoji="1" lang="en-US" altLang="ja-JP" sz="1100">
              <a:latin typeface="ＭＳ Ｐゴシック"/>
            </a:rPr>
            <a:t>2</a:t>
          </a:r>
          <a:r>
            <a:rPr kumimoji="1" lang="ja-JP" altLang="en-US" sz="1100">
              <a:latin typeface="ＭＳ Ｐゴシック"/>
            </a:rPr>
            <a:t>年は類似団体の平均値が上昇してきているのに対し、当町は例年と同水準に抑えられている。</a:t>
          </a:r>
          <a:endParaRPr kumimoji="1" lang="en-US" altLang="ja-JP" sz="1100">
            <a:latin typeface="ＭＳ Ｐゴシック"/>
          </a:endParaRPr>
        </a:p>
        <a:p>
          <a:r>
            <a:rPr kumimoji="1" lang="ja-JP" altLang="en-US" sz="1100">
              <a:latin typeface="ＭＳ Ｐゴシック"/>
            </a:rPr>
            <a:t>しかし、福祉医療費の無料化（小学生から高校生相当）や児童福祉及び高齢者福祉、障がい者福祉サービス等の社会保障関連経費の増加に伴い、扶助費も増加することが予想されるため、単独事業の見直しを図っていくとともに、現状及び将来の状況を的確に分析し、扶助費の増加率を逓減させていくことに努め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56</xdr:row>
      <xdr:rowOff>29028</xdr:rowOff>
    </xdr:to>
    <xdr:cxnSp macro="">
      <xdr:nvCxnSpPr>
        <xdr:cNvPr id="194" name="直線コネクタ 193"/>
        <xdr:cNvCxnSpPr/>
      </xdr:nvCxnSpPr>
      <xdr:spPr>
        <a:xfrm>
          <a:off x="3987800" y="95812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5"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29028</xdr:rowOff>
    </xdr:to>
    <xdr:cxnSp macro="">
      <xdr:nvCxnSpPr>
        <xdr:cNvPr id="197" name="直線コネクタ 196"/>
        <xdr:cNvCxnSpPr/>
      </xdr:nvCxnSpPr>
      <xdr:spPr>
        <a:xfrm flipV="1">
          <a:off x="3098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9" name="テキスト ボックス 19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56</xdr:row>
      <xdr:rowOff>29028</xdr:rowOff>
    </xdr:to>
    <xdr:cxnSp macro="">
      <xdr:nvCxnSpPr>
        <xdr:cNvPr id="200" name="直線コネクタ 199"/>
        <xdr:cNvCxnSpPr/>
      </xdr:nvCxnSpPr>
      <xdr:spPr>
        <a:xfrm>
          <a:off x="2209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2" name="テキスト ボックス 20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135165</xdr:rowOff>
    </xdr:to>
    <xdr:cxnSp macro="">
      <xdr:nvCxnSpPr>
        <xdr:cNvPr id="203" name="直線コネクタ 202"/>
        <xdr:cNvCxnSpPr/>
      </xdr:nvCxnSpPr>
      <xdr:spPr>
        <a:xfrm>
          <a:off x="1320800" y="9548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5" name="テキスト ボックス 204"/>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7" name="テキスト ボックス 20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213" name="円/楕円 212"/>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121755</xdr:rowOff>
    </xdr:from>
    <xdr:ext cx="762000" cy="259045"/>
    <xdr:sp macro="" textlink="">
      <xdr:nvSpPr>
        <xdr:cNvPr id="214" name="扶助費該当値テキスト"/>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5" name="円/楕円 214"/>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216" name="テキスト ボックス 215"/>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7" name="円/楕円 216"/>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64605</xdr:rowOff>
    </xdr:from>
    <xdr:ext cx="762000" cy="259045"/>
    <xdr:sp macro="" textlink="">
      <xdr:nvSpPr>
        <xdr:cNvPr id="218" name="テキスト ボックス 217"/>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9" name="円/楕円 218"/>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20" name="テキスト ボックス 219"/>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21" name="円/楕円 220"/>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22" name="テキスト ボックス 221"/>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類似団体内において経常収支比率が高い水準で推移しており、繰出金が主な原因である。水道・公共下水道・農業集落排水事業特別会計については、経費の節減をするとともに料金の見直しに努めていく。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77470</xdr:rowOff>
    </xdr:from>
    <xdr:to>
      <xdr:col>24</xdr:col>
      <xdr:colOff>31750</xdr:colOff>
      <xdr:row>59</xdr:row>
      <xdr:rowOff>161290</xdr:rowOff>
    </xdr:to>
    <xdr:cxnSp macro="">
      <xdr:nvCxnSpPr>
        <xdr:cNvPr id="255" name="直線コネクタ 254"/>
        <xdr:cNvCxnSpPr/>
      </xdr:nvCxnSpPr>
      <xdr:spPr>
        <a:xfrm flipV="1">
          <a:off x="15671800" y="101930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56"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77470</xdr:rowOff>
    </xdr:from>
    <xdr:to>
      <xdr:col>22</xdr:col>
      <xdr:colOff>565150</xdr:colOff>
      <xdr:row>59</xdr:row>
      <xdr:rowOff>161290</xdr:rowOff>
    </xdr:to>
    <xdr:cxnSp macro="">
      <xdr:nvCxnSpPr>
        <xdr:cNvPr id="258" name="直線コネクタ 257"/>
        <xdr:cNvCxnSpPr/>
      </xdr:nvCxnSpPr>
      <xdr:spPr>
        <a:xfrm>
          <a:off x="14782800" y="10193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77470</xdr:rowOff>
    </xdr:to>
    <xdr:cxnSp macro="">
      <xdr:nvCxnSpPr>
        <xdr:cNvPr id="261" name="直線コネクタ 260"/>
        <xdr:cNvCxnSpPr/>
      </xdr:nvCxnSpPr>
      <xdr:spPr>
        <a:xfrm>
          <a:off x="13893800" y="1018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3" name="テキスト ボックス 26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59</xdr:row>
      <xdr:rowOff>69850</xdr:rowOff>
    </xdr:to>
    <xdr:cxnSp macro="">
      <xdr:nvCxnSpPr>
        <xdr:cNvPr id="264" name="直線コネクタ 263"/>
        <xdr:cNvCxnSpPr/>
      </xdr:nvCxnSpPr>
      <xdr:spPr>
        <a:xfrm>
          <a:off x="13004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6" name="テキスト ボックス 26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8" name="テキスト ボックス 267"/>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26670</xdr:rowOff>
    </xdr:from>
    <xdr:to>
      <xdr:col>24</xdr:col>
      <xdr:colOff>82550</xdr:colOff>
      <xdr:row>59</xdr:row>
      <xdr:rowOff>128270</xdr:rowOff>
    </xdr:to>
    <xdr:sp macro="" textlink="">
      <xdr:nvSpPr>
        <xdr:cNvPr id="274" name="円/楕円 273"/>
        <xdr:cNvSpPr/>
      </xdr:nvSpPr>
      <xdr:spPr>
        <a:xfrm>
          <a:off x="16459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170197</xdr:rowOff>
    </xdr:from>
    <xdr:ext cx="762000" cy="259045"/>
    <xdr:sp macro="" textlink="">
      <xdr:nvSpPr>
        <xdr:cNvPr id="275" name="その他該当値テキスト"/>
        <xdr:cNvSpPr txBox="1"/>
      </xdr:nvSpPr>
      <xdr:spPr>
        <a:xfrm>
          <a:off x="16598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110490</xdr:rowOff>
    </xdr:from>
    <xdr:to>
      <xdr:col>22</xdr:col>
      <xdr:colOff>615950</xdr:colOff>
      <xdr:row>60</xdr:row>
      <xdr:rowOff>40640</xdr:rowOff>
    </xdr:to>
    <xdr:sp macro="" textlink="">
      <xdr:nvSpPr>
        <xdr:cNvPr id="276" name="円/楕円 275"/>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25417</xdr:rowOff>
    </xdr:from>
    <xdr:ext cx="736600" cy="259045"/>
    <xdr:sp macro="" textlink="">
      <xdr:nvSpPr>
        <xdr:cNvPr id="277" name="テキスト ボックス 276"/>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26670</xdr:rowOff>
    </xdr:from>
    <xdr:to>
      <xdr:col>21</xdr:col>
      <xdr:colOff>412750</xdr:colOff>
      <xdr:row>59</xdr:row>
      <xdr:rowOff>128270</xdr:rowOff>
    </xdr:to>
    <xdr:sp macro="" textlink="">
      <xdr:nvSpPr>
        <xdr:cNvPr id="278" name="円/楕円 277"/>
        <xdr:cNvSpPr/>
      </xdr:nvSpPr>
      <xdr:spPr>
        <a:xfrm>
          <a:off x="14732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113047</xdr:rowOff>
    </xdr:from>
    <xdr:ext cx="762000" cy="259045"/>
    <xdr:sp macro="" textlink="">
      <xdr:nvSpPr>
        <xdr:cNvPr id="279" name="テキスト ボックス 278"/>
        <xdr:cNvSpPr txBox="1"/>
      </xdr:nvSpPr>
      <xdr:spPr>
        <a:xfrm>
          <a:off x="14401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80" name="円/楕円 279"/>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81" name="テキスト ボックス 280"/>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82" name="円/楕円 281"/>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83" name="テキスト ボックス 282"/>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類似団体内では、比較的良い数値であると認められる。平成</a:t>
          </a:r>
          <a:r>
            <a:rPr kumimoji="1" lang="en-US" altLang="ja-JP" sz="1300">
              <a:latin typeface="ＭＳ Ｐゴシック"/>
            </a:rPr>
            <a:t>30</a:t>
          </a:r>
          <a:r>
            <a:rPr kumimoji="1" lang="ja-JP" altLang="en-US" sz="1300">
              <a:latin typeface="ＭＳ Ｐゴシック"/>
            </a:rPr>
            <a:t>年度からは、特に農業関係の補助金について抜本的な見直しを図っている。引き続き、適正な負担金、補助金の交付に努める。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100874</xdr:rowOff>
    </xdr:from>
    <xdr:to>
      <xdr:col>24</xdr:col>
      <xdr:colOff>31750</xdr:colOff>
      <xdr:row>34</xdr:row>
      <xdr:rowOff>113937</xdr:rowOff>
    </xdr:to>
    <xdr:cxnSp macro="">
      <xdr:nvCxnSpPr>
        <xdr:cNvPr id="318" name="直線コネクタ 317"/>
        <xdr:cNvCxnSpPr/>
      </xdr:nvCxnSpPr>
      <xdr:spPr>
        <a:xfrm>
          <a:off x="15671800" y="59301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319"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68217</xdr:rowOff>
    </xdr:from>
    <xdr:to>
      <xdr:col>22</xdr:col>
      <xdr:colOff>565150</xdr:colOff>
      <xdr:row>34</xdr:row>
      <xdr:rowOff>100874</xdr:rowOff>
    </xdr:to>
    <xdr:cxnSp macro="">
      <xdr:nvCxnSpPr>
        <xdr:cNvPr id="321" name="直線コネクタ 320"/>
        <xdr:cNvCxnSpPr/>
      </xdr:nvCxnSpPr>
      <xdr:spPr>
        <a:xfrm>
          <a:off x="14782800" y="58975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100528</xdr:rowOff>
    </xdr:from>
    <xdr:ext cx="736600" cy="259045"/>
    <xdr:sp macro="" textlink="">
      <xdr:nvSpPr>
        <xdr:cNvPr id="323" name="テキスト ボックス 322"/>
        <xdr:cNvSpPr txBox="1"/>
      </xdr:nvSpPr>
      <xdr:spPr>
        <a:xfrm>
          <a:off x="15290800" y="62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68217</xdr:rowOff>
    </xdr:from>
    <xdr:to>
      <xdr:col>21</xdr:col>
      <xdr:colOff>361950</xdr:colOff>
      <xdr:row>34</xdr:row>
      <xdr:rowOff>113937</xdr:rowOff>
    </xdr:to>
    <xdr:cxnSp macro="">
      <xdr:nvCxnSpPr>
        <xdr:cNvPr id="324" name="直線コネクタ 323"/>
        <xdr:cNvCxnSpPr/>
      </xdr:nvCxnSpPr>
      <xdr:spPr>
        <a:xfrm flipV="1">
          <a:off x="13893800" y="58975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81280</xdr:rowOff>
    </xdr:from>
    <xdr:to>
      <xdr:col>20</xdr:col>
      <xdr:colOff>158750</xdr:colOff>
      <xdr:row>34</xdr:row>
      <xdr:rowOff>113937</xdr:rowOff>
    </xdr:to>
    <xdr:cxnSp macro="">
      <xdr:nvCxnSpPr>
        <xdr:cNvPr id="327" name="直線コネクタ 326"/>
        <xdr:cNvCxnSpPr/>
      </xdr:nvCxnSpPr>
      <xdr:spPr>
        <a:xfrm>
          <a:off x="13004800" y="59105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22151</xdr:rowOff>
    </xdr:from>
    <xdr:ext cx="762000" cy="259045"/>
    <xdr:sp macro="" textlink="">
      <xdr:nvSpPr>
        <xdr:cNvPr id="329" name="テキスト ボックス 328"/>
        <xdr:cNvSpPr txBox="1"/>
      </xdr:nvSpPr>
      <xdr:spPr>
        <a:xfrm>
          <a:off x="13512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15620</xdr:rowOff>
    </xdr:from>
    <xdr:ext cx="762000" cy="259045"/>
    <xdr:sp macro="" textlink="">
      <xdr:nvSpPr>
        <xdr:cNvPr id="331" name="テキスト ボックス 330"/>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63137</xdr:rowOff>
    </xdr:from>
    <xdr:to>
      <xdr:col>24</xdr:col>
      <xdr:colOff>82550</xdr:colOff>
      <xdr:row>34</xdr:row>
      <xdr:rowOff>164737</xdr:rowOff>
    </xdr:to>
    <xdr:sp macro="" textlink="">
      <xdr:nvSpPr>
        <xdr:cNvPr id="337" name="円/楕円 336"/>
        <xdr:cNvSpPr/>
      </xdr:nvSpPr>
      <xdr:spPr>
        <a:xfrm>
          <a:off x="164592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79664</xdr:rowOff>
    </xdr:from>
    <xdr:ext cx="762000" cy="259045"/>
    <xdr:sp macro="" textlink="">
      <xdr:nvSpPr>
        <xdr:cNvPr id="338" name="補助費等該当値テキスト"/>
        <xdr:cNvSpPr txBox="1"/>
      </xdr:nvSpPr>
      <xdr:spPr>
        <a:xfrm>
          <a:off x="16598900" y="573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50074</xdr:rowOff>
    </xdr:from>
    <xdr:to>
      <xdr:col>22</xdr:col>
      <xdr:colOff>615950</xdr:colOff>
      <xdr:row>34</xdr:row>
      <xdr:rowOff>151674</xdr:rowOff>
    </xdr:to>
    <xdr:sp macro="" textlink="">
      <xdr:nvSpPr>
        <xdr:cNvPr id="339" name="円/楕円 338"/>
        <xdr:cNvSpPr/>
      </xdr:nvSpPr>
      <xdr:spPr>
        <a:xfrm>
          <a:off x="156210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161851</xdr:rowOff>
    </xdr:from>
    <xdr:ext cx="736600" cy="259045"/>
    <xdr:sp macro="" textlink="">
      <xdr:nvSpPr>
        <xdr:cNvPr id="340" name="テキスト ボックス 339"/>
        <xdr:cNvSpPr txBox="1"/>
      </xdr:nvSpPr>
      <xdr:spPr>
        <a:xfrm>
          <a:off x="15290800" y="564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17417</xdr:rowOff>
    </xdr:from>
    <xdr:to>
      <xdr:col>21</xdr:col>
      <xdr:colOff>412750</xdr:colOff>
      <xdr:row>34</xdr:row>
      <xdr:rowOff>119017</xdr:rowOff>
    </xdr:to>
    <xdr:sp macro="" textlink="">
      <xdr:nvSpPr>
        <xdr:cNvPr id="341" name="円/楕円 340"/>
        <xdr:cNvSpPr/>
      </xdr:nvSpPr>
      <xdr:spPr>
        <a:xfrm>
          <a:off x="14732000" y="5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129194</xdr:rowOff>
    </xdr:from>
    <xdr:ext cx="762000" cy="259045"/>
    <xdr:sp macro="" textlink="">
      <xdr:nvSpPr>
        <xdr:cNvPr id="342" name="テキスト ボックス 341"/>
        <xdr:cNvSpPr txBox="1"/>
      </xdr:nvSpPr>
      <xdr:spPr>
        <a:xfrm>
          <a:off x="14401800" y="561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63137</xdr:rowOff>
    </xdr:from>
    <xdr:to>
      <xdr:col>20</xdr:col>
      <xdr:colOff>209550</xdr:colOff>
      <xdr:row>34</xdr:row>
      <xdr:rowOff>164737</xdr:rowOff>
    </xdr:to>
    <xdr:sp macro="" textlink="">
      <xdr:nvSpPr>
        <xdr:cNvPr id="343" name="円/楕円 342"/>
        <xdr:cNvSpPr/>
      </xdr:nvSpPr>
      <xdr:spPr>
        <a:xfrm>
          <a:off x="13843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3464</xdr:rowOff>
    </xdr:from>
    <xdr:ext cx="762000" cy="259045"/>
    <xdr:sp macro="" textlink="">
      <xdr:nvSpPr>
        <xdr:cNvPr id="344" name="テキスト ボックス 343"/>
        <xdr:cNvSpPr txBox="1"/>
      </xdr:nvSpPr>
      <xdr:spPr>
        <a:xfrm>
          <a:off x="13512800" y="56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30480</xdr:rowOff>
    </xdr:from>
    <xdr:to>
      <xdr:col>19</xdr:col>
      <xdr:colOff>6350</xdr:colOff>
      <xdr:row>34</xdr:row>
      <xdr:rowOff>132080</xdr:rowOff>
    </xdr:to>
    <xdr:sp macro="" textlink="">
      <xdr:nvSpPr>
        <xdr:cNvPr id="345" name="円/楕円 344"/>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142257</xdr:rowOff>
    </xdr:from>
    <xdr:ext cx="762000" cy="259045"/>
    <xdr:sp macro="" textlink="">
      <xdr:nvSpPr>
        <xdr:cNvPr id="346" name="テキスト ボックス 345"/>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適正な新規発行債と繰上償還により起債残高の減少に努めている。新規発行債についても交付税算入率等を考慮し、過度な負担とならないように選択している。</a:t>
          </a:r>
          <a:endParaRPr kumimoji="1" lang="en-US" altLang="ja-JP" sz="1100">
            <a:latin typeface="ＭＳ Ｐゴシック"/>
          </a:endParaRPr>
        </a:p>
        <a:p>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年度から大型事業が増加したことに伴い起債発行額も増額したことから据置期間が終了している平成</a:t>
          </a:r>
          <a:r>
            <a:rPr kumimoji="1" lang="en-US" altLang="ja-JP" sz="1100">
              <a:latin typeface="ＭＳ Ｐゴシック"/>
            </a:rPr>
            <a:t>28</a:t>
          </a:r>
          <a:r>
            <a:rPr kumimoji="1" lang="ja-JP" altLang="en-US" sz="1100">
              <a:latin typeface="ＭＳ Ｐゴシック"/>
            </a:rPr>
            <a:t>年度は元利償還金が増加している。それに加えて平成</a:t>
          </a:r>
          <a:r>
            <a:rPr kumimoji="1" lang="en-US" altLang="ja-JP" sz="1100">
              <a:latin typeface="ＭＳ Ｐゴシック"/>
            </a:rPr>
            <a:t>29</a:t>
          </a:r>
          <a:r>
            <a:rPr kumimoji="1" lang="ja-JP" altLang="en-US" sz="1100">
              <a:latin typeface="ＭＳ Ｐゴシック"/>
            </a:rPr>
            <a:t>年度以降も体育館の耐震補強工事や給食棟の改築工事等、大規模な事業が控えており、将来にわたり過度な公債費負担を強いないよう、計画的に起債を発行していく必要がある。</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18415</xdr:rowOff>
    </xdr:from>
    <xdr:to>
      <xdr:col>7</xdr:col>
      <xdr:colOff>15875</xdr:colOff>
      <xdr:row>75</xdr:row>
      <xdr:rowOff>24130</xdr:rowOff>
    </xdr:to>
    <xdr:cxnSp macro="">
      <xdr:nvCxnSpPr>
        <xdr:cNvPr id="375" name="直線コネクタ 374"/>
        <xdr:cNvCxnSpPr/>
      </xdr:nvCxnSpPr>
      <xdr:spPr>
        <a:xfrm>
          <a:off x="3987800" y="128771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93997</xdr:rowOff>
    </xdr:from>
    <xdr:ext cx="762000" cy="259045"/>
    <xdr:sp macro="" textlink="">
      <xdr:nvSpPr>
        <xdr:cNvPr id="376"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18415</xdr:rowOff>
    </xdr:from>
    <xdr:to>
      <xdr:col>5</xdr:col>
      <xdr:colOff>549275</xdr:colOff>
      <xdr:row>75</xdr:row>
      <xdr:rowOff>29845</xdr:rowOff>
    </xdr:to>
    <xdr:cxnSp macro="">
      <xdr:nvCxnSpPr>
        <xdr:cNvPr id="378" name="直線コネクタ 377"/>
        <xdr:cNvCxnSpPr/>
      </xdr:nvCxnSpPr>
      <xdr:spPr>
        <a:xfrm flipV="1">
          <a:off x="3098800" y="128771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80" name="テキスト ボックス 379"/>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29845</xdr:rowOff>
    </xdr:from>
    <xdr:to>
      <xdr:col>4</xdr:col>
      <xdr:colOff>346075</xdr:colOff>
      <xdr:row>75</xdr:row>
      <xdr:rowOff>75565</xdr:rowOff>
    </xdr:to>
    <xdr:cxnSp macro="">
      <xdr:nvCxnSpPr>
        <xdr:cNvPr id="381" name="直線コネクタ 380"/>
        <xdr:cNvCxnSpPr/>
      </xdr:nvCxnSpPr>
      <xdr:spPr>
        <a:xfrm flipV="1">
          <a:off x="2209800" y="128885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111141</xdr:rowOff>
    </xdr:from>
    <xdr:ext cx="762000" cy="259045"/>
    <xdr:sp macro="" textlink="">
      <xdr:nvSpPr>
        <xdr:cNvPr id="383" name="テキスト ボックス 382"/>
        <xdr:cNvSpPr txBox="1"/>
      </xdr:nvSpPr>
      <xdr:spPr>
        <a:xfrm>
          <a:off x="2717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69850</xdr:rowOff>
    </xdr:from>
    <xdr:to>
      <xdr:col>3</xdr:col>
      <xdr:colOff>142875</xdr:colOff>
      <xdr:row>75</xdr:row>
      <xdr:rowOff>75565</xdr:rowOff>
    </xdr:to>
    <xdr:cxnSp macro="">
      <xdr:nvCxnSpPr>
        <xdr:cNvPr id="384" name="直線コネクタ 383"/>
        <xdr:cNvCxnSpPr/>
      </xdr:nvCxnSpPr>
      <xdr:spPr>
        <a:xfrm>
          <a:off x="1320800" y="129286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134002</xdr:rowOff>
    </xdr:from>
    <xdr:ext cx="762000" cy="259045"/>
    <xdr:sp macro="" textlink="">
      <xdr:nvSpPr>
        <xdr:cNvPr id="386" name="テキスト ボックス 385"/>
        <xdr:cNvSpPr txBox="1"/>
      </xdr:nvSpPr>
      <xdr:spPr>
        <a:xfrm>
          <a:off x="1828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8272</xdr:rowOff>
    </xdr:from>
    <xdr:ext cx="762000" cy="259045"/>
    <xdr:sp macro="" textlink="">
      <xdr:nvSpPr>
        <xdr:cNvPr id="388" name="テキスト ボックス 387"/>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94" name="円/楕円 393"/>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161307</xdr:rowOff>
    </xdr:from>
    <xdr:ext cx="762000" cy="259045"/>
    <xdr:sp macro="" textlink="">
      <xdr:nvSpPr>
        <xdr:cNvPr id="395"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139065</xdr:rowOff>
    </xdr:from>
    <xdr:to>
      <xdr:col>5</xdr:col>
      <xdr:colOff>600075</xdr:colOff>
      <xdr:row>75</xdr:row>
      <xdr:rowOff>69215</xdr:rowOff>
    </xdr:to>
    <xdr:sp macro="" textlink="">
      <xdr:nvSpPr>
        <xdr:cNvPr id="396" name="円/楕円 395"/>
        <xdr:cNvSpPr/>
      </xdr:nvSpPr>
      <xdr:spPr>
        <a:xfrm>
          <a:off x="3937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79392</xdr:rowOff>
    </xdr:from>
    <xdr:ext cx="736600" cy="259045"/>
    <xdr:sp macro="" textlink="">
      <xdr:nvSpPr>
        <xdr:cNvPr id="397" name="テキスト ボックス 396"/>
        <xdr:cNvSpPr txBox="1"/>
      </xdr:nvSpPr>
      <xdr:spPr>
        <a:xfrm>
          <a:off x="3606800" y="1259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150495</xdr:rowOff>
    </xdr:from>
    <xdr:to>
      <xdr:col>4</xdr:col>
      <xdr:colOff>396875</xdr:colOff>
      <xdr:row>75</xdr:row>
      <xdr:rowOff>80645</xdr:rowOff>
    </xdr:to>
    <xdr:sp macro="" textlink="">
      <xdr:nvSpPr>
        <xdr:cNvPr id="398" name="円/楕円 397"/>
        <xdr:cNvSpPr/>
      </xdr:nvSpPr>
      <xdr:spPr>
        <a:xfrm>
          <a:off x="3048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90822</xdr:rowOff>
    </xdr:from>
    <xdr:ext cx="762000" cy="259045"/>
    <xdr:sp macro="" textlink="">
      <xdr:nvSpPr>
        <xdr:cNvPr id="399" name="テキスト ボックス 398"/>
        <xdr:cNvSpPr txBox="1"/>
      </xdr:nvSpPr>
      <xdr:spPr>
        <a:xfrm>
          <a:off x="2717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24765</xdr:rowOff>
    </xdr:from>
    <xdr:to>
      <xdr:col>3</xdr:col>
      <xdr:colOff>193675</xdr:colOff>
      <xdr:row>75</xdr:row>
      <xdr:rowOff>126365</xdr:rowOff>
    </xdr:to>
    <xdr:sp macro="" textlink="">
      <xdr:nvSpPr>
        <xdr:cNvPr id="400" name="円/楕円 399"/>
        <xdr:cNvSpPr/>
      </xdr:nvSpPr>
      <xdr:spPr>
        <a:xfrm>
          <a:off x="2159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136542</xdr:rowOff>
    </xdr:from>
    <xdr:ext cx="762000" cy="259045"/>
    <xdr:sp macro="" textlink="">
      <xdr:nvSpPr>
        <xdr:cNvPr id="401" name="テキスト ボックス 400"/>
        <xdr:cNvSpPr txBox="1"/>
      </xdr:nvSpPr>
      <xdr:spPr>
        <a:xfrm>
          <a:off x="1828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19050</xdr:rowOff>
    </xdr:from>
    <xdr:to>
      <xdr:col>1</xdr:col>
      <xdr:colOff>676275</xdr:colOff>
      <xdr:row>75</xdr:row>
      <xdr:rowOff>120650</xdr:rowOff>
    </xdr:to>
    <xdr:sp macro="" textlink="">
      <xdr:nvSpPr>
        <xdr:cNvPr id="402" name="円/楕円 401"/>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130827</xdr:rowOff>
    </xdr:from>
    <xdr:ext cx="762000" cy="259045"/>
    <xdr:sp macro="" textlink="">
      <xdr:nvSpPr>
        <xdr:cNvPr id="403" name="テキスト ボックス 402"/>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類似団体内では平均的な数値で推移しているが、経常収支比率のウエイトが高い物件費、扶助費をはじめ、より一層の経費削減に努め、弾力性のある財政運営に努める。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39370</xdr:rowOff>
    </xdr:from>
    <xdr:to>
      <xdr:col>24</xdr:col>
      <xdr:colOff>31750</xdr:colOff>
      <xdr:row>77</xdr:row>
      <xdr:rowOff>66039</xdr:rowOff>
    </xdr:to>
    <xdr:cxnSp macro="">
      <xdr:nvCxnSpPr>
        <xdr:cNvPr id="436" name="直線コネクタ 435"/>
        <xdr:cNvCxnSpPr/>
      </xdr:nvCxnSpPr>
      <xdr:spPr>
        <a:xfrm>
          <a:off x="15671800" y="132410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16527</xdr:rowOff>
    </xdr:from>
    <xdr:ext cx="762000" cy="259045"/>
    <xdr:sp macro="" textlink="">
      <xdr:nvSpPr>
        <xdr:cNvPr id="437"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153670</xdr:rowOff>
    </xdr:from>
    <xdr:to>
      <xdr:col>22</xdr:col>
      <xdr:colOff>565150</xdr:colOff>
      <xdr:row>77</xdr:row>
      <xdr:rowOff>39370</xdr:rowOff>
    </xdr:to>
    <xdr:cxnSp macro="">
      <xdr:nvCxnSpPr>
        <xdr:cNvPr id="439" name="直線コネクタ 438"/>
        <xdr:cNvCxnSpPr/>
      </xdr:nvCxnSpPr>
      <xdr:spPr>
        <a:xfrm>
          <a:off x="14782800" y="131838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1" name="テキスト ボックス 440"/>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66039</xdr:rowOff>
    </xdr:from>
    <xdr:to>
      <xdr:col>21</xdr:col>
      <xdr:colOff>361950</xdr:colOff>
      <xdr:row>76</xdr:row>
      <xdr:rowOff>153670</xdr:rowOff>
    </xdr:to>
    <xdr:cxnSp macro="">
      <xdr:nvCxnSpPr>
        <xdr:cNvPr id="442" name="直線コネクタ 441"/>
        <xdr:cNvCxnSpPr/>
      </xdr:nvCxnSpPr>
      <xdr:spPr>
        <a:xfrm>
          <a:off x="13893800" y="130962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20320</xdr:rowOff>
    </xdr:from>
    <xdr:to>
      <xdr:col>20</xdr:col>
      <xdr:colOff>158750</xdr:colOff>
      <xdr:row>76</xdr:row>
      <xdr:rowOff>66039</xdr:rowOff>
    </xdr:to>
    <xdr:cxnSp macro="">
      <xdr:nvCxnSpPr>
        <xdr:cNvPr id="445" name="直線コネクタ 444"/>
        <xdr:cNvCxnSpPr/>
      </xdr:nvCxnSpPr>
      <xdr:spPr>
        <a:xfrm>
          <a:off x="13004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15239</xdr:rowOff>
    </xdr:from>
    <xdr:to>
      <xdr:col>24</xdr:col>
      <xdr:colOff>82550</xdr:colOff>
      <xdr:row>77</xdr:row>
      <xdr:rowOff>116839</xdr:rowOff>
    </xdr:to>
    <xdr:sp macro="" textlink="">
      <xdr:nvSpPr>
        <xdr:cNvPr id="455" name="円/楕円 454"/>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158766</xdr:rowOff>
    </xdr:from>
    <xdr:ext cx="762000" cy="259045"/>
    <xdr:sp macro="" textlink="">
      <xdr:nvSpPr>
        <xdr:cNvPr id="456" name="公債費以外該当値テキスト"/>
        <xdr:cNvSpPr txBox="1"/>
      </xdr:nvSpPr>
      <xdr:spPr>
        <a:xfrm>
          <a:off x="16598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160020</xdr:rowOff>
    </xdr:from>
    <xdr:to>
      <xdr:col>22</xdr:col>
      <xdr:colOff>615950</xdr:colOff>
      <xdr:row>77</xdr:row>
      <xdr:rowOff>90170</xdr:rowOff>
    </xdr:to>
    <xdr:sp macro="" textlink="">
      <xdr:nvSpPr>
        <xdr:cNvPr id="457" name="円/楕円 456"/>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74947</xdr:rowOff>
    </xdr:from>
    <xdr:ext cx="736600" cy="259045"/>
    <xdr:sp macro="" textlink="">
      <xdr:nvSpPr>
        <xdr:cNvPr id="458" name="テキスト ボックス 457"/>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102870</xdr:rowOff>
    </xdr:from>
    <xdr:to>
      <xdr:col>21</xdr:col>
      <xdr:colOff>412750</xdr:colOff>
      <xdr:row>77</xdr:row>
      <xdr:rowOff>33020</xdr:rowOff>
    </xdr:to>
    <xdr:sp macro="" textlink="">
      <xdr:nvSpPr>
        <xdr:cNvPr id="459" name="円/楕円 458"/>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17797</xdr:rowOff>
    </xdr:from>
    <xdr:ext cx="762000" cy="259045"/>
    <xdr:sp macro="" textlink="">
      <xdr:nvSpPr>
        <xdr:cNvPr id="460" name="テキスト ボックス 459"/>
        <xdr:cNvSpPr txBox="1"/>
      </xdr:nvSpPr>
      <xdr:spPr>
        <a:xfrm>
          <a:off x="14401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15239</xdr:rowOff>
    </xdr:from>
    <xdr:to>
      <xdr:col>20</xdr:col>
      <xdr:colOff>209550</xdr:colOff>
      <xdr:row>76</xdr:row>
      <xdr:rowOff>116839</xdr:rowOff>
    </xdr:to>
    <xdr:sp macro="" textlink="">
      <xdr:nvSpPr>
        <xdr:cNvPr id="461" name="円/楕円 460"/>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101616</xdr:rowOff>
    </xdr:from>
    <xdr:ext cx="762000" cy="259045"/>
    <xdr:sp macro="" textlink="">
      <xdr:nvSpPr>
        <xdr:cNvPr id="462" name="テキスト ボックス 461"/>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140970</xdr:rowOff>
    </xdr:from>
    <xdr:to>
      <xdr:col>19</xdr:col>
      <xdr:colOff>6350</xdr:colOff>
      <xdr:row>76</xdr:row>
      <xdr:rowOff>71120</xdr:rowOff>
    </xdr:to>
    <xdr:sp macro="" textlink="">
      <xdr:nvSpPr>
        <xdr:cNvPr id="463" name="円/楕円 462"/>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55897</xdr:rowOff>
    </xdr:from>
    <xdr:ext cx="762000" cy="259045"/>
    <xdr:sp macro="" textlink="">
      <xdr:nvSpPr>
        <xdr:cNvPr id="464" name="テキスト ボックス 463"/>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長野県松川町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11035</xdr:rowOff>
    </xdr:from>
    <xdr:to>
      <xdr:col>4</xdr:col>
      <xdr:colOff>1117600</xdr:colOff>
      <xdr:row>19</xdr:row>
      <xdr:rowOff>39152</xdr:rowOff>
    </xdr:to>
    <xdr:cxnSp macro="">
      <xdr:nvCxnSpPr>
        <xdr:cNvPr id="52" name="直線コネクタ 51"/>
        <xdr:cNvCxnSpPr/>
      </xdr:nvCxnSpPr>
      <xdr:spPr bwMode="auto">
        <a:xfrm flipV="1">
          <a:off x="5003800" y="3316210"/>
          <a:ext cx="647700" cy="28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128204</xdr:rowOff>
    </xdr:from>
    <xdr:ext cx="762000" cy="259045"/>
    <xdr:sp macro="" textlink="">
      <xdr:nvSpPr>
        <xdr:cNvPr id="53" name="人口1人当たり決算額の推移平均値テキスト130"/>
        <xdr:cNvSpPr txBox="1"/>
      </xdr:nvSpPr>
      <xdr:spPr>
        <a:xfrm>
          <a:off x="5740400" y="2747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39152</xdr:rowOff>
    </xdr:from>
    <xdr:to>
      <xdr:col>4</xdr:col>
      <xdr:colOff>469900</xdr:colOff>
      <xdr:row>19</xdr:row>
      <xdr:rowOff>59106</xdr:rowOff>
    </xdr:to>
    <xdr:cxnSp macro="">
      <xdr:nvCxnSpPr>
        <xdr:cNvPr id="55" name="直線コネクタ 54"/>
        <xdr:cNvCxnSpPr/>
      </xdr:nvCxnSpPr>
      <xdr:spPr bwMode="auto">
        <a:xfrm flipV="1">
          <a:off x="4305300" y="3344327"/>
          <a:ext cx="698500" cy="19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67483</xdr:rowOff>
    </xdr:from>
    <xdr:ext cx="736600" cy="259045"/>
    <xdr:sp macro="" textlink="">
      <xdr:nvSpPr>
        <xdr:cNvPr id="57" name="テキスト ボックス 56"/>
        <xdr:cNvSpPr txBox="1"/>
      </xdr:nvSpPr>
      <xdr:spPr>
        <a:xfrm>
          <a:off x="4622800" y="268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59106</xdr:rowOff>
    </xdr:from>
    <xdr:to>
      <xdr:col>3</xdr:col>
      <xdr:colOff>904875</xdr:colOff>
      <xdr:row>19</xdr:row>
      <xdr:rowOff>90772</xdr:rowOff>
    </xdr:to>
    <xdr:cxnSp macro="">
      <xdr:nvCxnSpPr>
        <xdr:cNvPr id="58" name="直線コネクタ 57"/>
        <xdr:cNvCxnSpPr/>
      </xdr:nvCxnSpPr>
      <xdr:spPr bwMode="auto">
        <a:xfrm flipV="1">
          <a:off x="3606800" y="3364281"/>
          <a:ext cx="698500" cy="3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168024</xdr:rowOff>
    </xdr:from>
    <xdr:ext cx="762000" cy="259045"/>
    <xdr:sp macro="" textlink="">
      <xdr:nvSpPr>
        <xdr:cNvPr id="60" name="テキスト ボックス 59"/>
        <xdr:cNvSpPr txBox="1"/>
      </xdr:nvSpPr>
      <xdr:spPr>
        <a:xfrm>
          <a:off x="3924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90772</xdr:rowOff>
    </xdr:from>
    <xdr:to>
      <xdr:col>3</xdr:col>
      <xdr:colOff>206375</xdr:colOff>
      <xdr:row>19</xdr:row>
      <xdr:rowOff>107983</xdr:rowOff>
    </xdr:to>
    <xdr:cxnSp macro="">
      <xdr:nvCxnSpPr>
        <xdr:cNvPr id="61" name="直線コネクタ 60"/>
        <xdr:cNvCxnSpPr/>
      </xdr:nvCxnSpPr>
      <xdr:spPr bwMode="auto">
        <a:xfrm flipV="1">
          <a:off x="2908300" y="3395947"/>
          <a:ext cx="698500" cy="17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23494</xdr:rowOff>
    </xdr:from>
    <xdr:ext cx="762000" cy="259045"/>
    <xdr:sp macro="" textlink="">
      <xdr:nvSpPr>
        <xdr:cNvPr id="63" name="テキスト ボックス 62"/>
        <xdr:cNvSpPr txBox="1"/>
      </xdr:nvSpPr>
      <xdr:spPr>
        <a:xfrm>
          <a:off x="32258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13893</xdr:rowOff>
    </xdr:from>
    <xdr:ext cx="762000" cy="259045"/>
    <xdr:sp macro="" textlink="">
      <xdr:nvSpPr>
        <xdr:cNvPr id="65" name="テキスト ボックス 64"/>
        <xdr:cNvSpPr txBox="1"/>
      </xdr:nvSpPr>
      <xdr:spPr>
        <a:xfrm>
          <a:off x="2527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131685</xdr:rowOff>
    </xdr:from>
    <xdr:to>
      <xdr:col>5</xdr:col>
      <xdr:colOff>34925</xdr:colOff>
      <xdr:row>19</xdr:row>
      <xdr:rowOff>61835</xdr:rowOff>
    </xdr:to>
    <xdr:sp macro="" textlink="">
      <xdr:nvSpPr>
        <xdr:cNvPr id="71" name="円/楕円 70"/>
        <xdr:cNvSpPr/>
      </xdr:nvSpPr>
      <xdr:spPr bwMode="auto">
        <a:xfrm>
          <a:off x="5600700" y="3265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40261</xdr:rowOff>
    </xdr:from>
    <xdr:ext cx="762000" cy="259045"/>
    <xdr:sp macro="" textlink="">
      <xdr:nvSpPr>
        <xdr:cNvPr id="72" name="人口1人当たり決算額の推移該当値テキスト130"/>
        <xdr:cNvSpPr txBox="1"/>
      </xdr:nvSpPr>
      <xdr:spPr>
        <a:xfrm>
          <a:off x="5740400" y="317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87,028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159802</xdr:rowOff>
    </xdr:from>
    <xdr:to>
      <xdr:col>4</xdr:col>
      <xdr:colOff>520700</xdr:colOff>
      <xdr:row>19</xdr:row>
      <xdr:rowOff>89952</xdr:rowOff>
    </xdr:to>
    <xdr:sp macro="" textlink="">
      <xdr:nvSpPr>
        <xdr:cNvPr id="73" name="円/楕円 72"/>
        <xdr:cNvSpPr/>
      </xdr:nvSpPr>
      <xdr:spPr bwMode="auto">
        <a:xfrm>
          <a:off x="4953000" y="329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74729</xdr:rowOff>
    </xdr:from>
    <xdr:ext cx="736600" cy="259045"/>
    <xdr:sp macro="" textlink="">
      <xdr:nvSpPr>
        <xdr:cNvPr id="74" name="テキスト ボックス 73"/>
        <xdr:cNvSpPr txBox="1"/>
      </xdr:nvSpPr>
      <xdr:spPr>
        <a:xfrm>
          <a:off x="4622800" y="3379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84,445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8306</xdr:rowOff>
    </xdr:from>
    <xdr:to>
      <xdr:col>3</xdr:col>
      <xdr:colOff>955675</xdr:colOff>
      <xdr:row>19</xdr:row>
      <xdr:rowOff>109906</xdr:rowOff>
    </xdr:to>
    <xdr:sp macro="" textlink="">
      <xdr:nvSpPr>
        <xdr:cNvPr id="75" name="円/楕円 74"/>
        <xdr:cNvSpPr/>
      </xdr:nvSpPr>
      <xdr:spPr bwMode="auto">
        <a:xfrm>
          <a:off x="4254500" y="331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94683</xdr:rowOff>
    </xdr:from>
    <xdr:ext cx="762000" cy="259045"/>
    <xdr:sp macro="" textlink="">
      <xdr:nvSpPr>
        <xdr:cNvPr id="76" name="テキスト ボックス 75"/>
        <xdr:cNvSpPr txBox="1"/>
      </xdr:nvSpPr>
      <xdr:spPr>
        <a:xfrm>
          <a:off x="3924300" y="339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82,612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39972</xdr:rowOff>
    </xdr:from>
    <xdr:to>
      <xdr:col>3</xdr:col>
      <xdr:colOff>257175</xdr:colOff>
      <xdr:row>19</xdr:row>
      <xdr:rowOff>141572</xdr:rowOff>
    </xdr:to>
    <xdr:sp macro="" textlink="">
      <xdr:nvSpPr>
        <xdr:cNvPr id="77" name="円/楕円 76"/>
        <xdr:cNvSpPr/>
      </xdr:nvSpPr>
      <xdr:spPr bwMode="auto">
        <a:xfrm>
          <a:off x="3556000" y="3345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126349</xdr:rowOff>
    </xdr:from>
    <xdr:ext cx="762000" cy="259045"/>
    <xdr:sp macro="" textlink="">
      <xdr:nvSpPr>
        <xdr:cNvPr id="78" name="テキスト ボックス 77"/>
        <xdr:cNvSpPr txBox="1"/>
      </xdr:nvSpPr>
      <xdr:spPr>
        <a:xfrm>
          <a:off x="3225800" y="343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79,703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57183</xdr:rowOff>
    </xdr:from>
    <xdr:to>
      <xdr:col>2</xdr:col>
      <xdr:colOff>692150</xdr:colOff>
      <xdr:row>19</xdr:row>
      <xdr:rowOff>158783</xdr:rowOff>
    </xdr:to>
    <xdr:sp macro="" textlink="">
      <xdr:nvSpPr>
        <xdr:cNvPr id="79" name="円/楕円 78"/>
        <xdr:cNvSpPr/>
      </xdr:nvSpPr>
      <xdr:spPr bwMode="auto">
        <a:xfrm>
          <a:off x="2857500" y="336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143560</xdr:rowOff>
    </xdr:from>
    <xdr:ext cx="762000" cy="259045"/>
    <xdr:sp macro="" textlink="">
      <xdr:nvSpPr>
        <xdr:cNvPr id="80" name="テキスト ボックス 79"/>
        <xdr:cNvSpPr txBox="1"/>
      </xdr:nvSpPr>
      <xdr:spPr>
        <a:xfrm>
          <a:off x="2527300" y="344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52781</xdr:rowOff>
    </xdr:from>
    <xdr:to>
      <xdr:col>4</xdr:col>
      <xdr:colOff>1117600</xdr:colOff>
      <xdr:row>37</xdr:row>
      <xdr:rowOff>101702</xdr:rowOff>
    </xdr:to>
    <xdr:cxnSp macro="">
      <xdr:nvCxnSpPr>
        <xdr:cNvPr id="114" name="直線コネクタ 113"/>
        <xdr:cNvCxnSpPr/>
      </xdr:nvCxnSpPr>
      <xdr:spPr bwMode="auto">
        <a:xfrm flipV="1">
          <a:off x="5003800" y="7177481"/>
          <a:ext cx="647700" cy="4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124788</xdr:rowOff>
    </xdr:from>
    <xdr:ext cx="762000" cy="259045"/>
    <xdr:sp macro="" textlink="">
      <xdr:nvSpPr>
        <xdr:cNvPr id="115" name="人口1人当たり決算額の推移平均値テキスト445"/>
        <xdr:cNvSpPr txBox="1"/>
      </xdr:nvSpPr>
      <xdr:spPr>
        <a:xfrm>
          <a:off x="5740400" y="673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101702</xdr:rowOff>
    </xdr:from>
    <xdr:to>
      <xdr:col>4</xdr:col>
      <xdr:colOff>469900</xdr:colOff>
      <xdr:row>37</xdr:row>
      <xdr:rowOff>141954</xdr:rowOff>
    </xdr:to>
    <xdr:cxnSp macro="">
      <xdr:nvCxnSpPr>
        <xdr:cNvPr id="117" name="直線コネクタ 116"/>
        <xdr:cNvCxnSpPr/>
      </xdr:nvCxnSpPr>
      <xdr:spPr bwMode="auto">
        <a:xfrm flipV="1">
          <a:off x="4305300" y="7226402"/>
          <a:ext cx="698500" cy="40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29557</xdr:rowOff>
    </xdr:from>
    <xdr:ext cx="736600" cy="259045"/>
    <xdr:sp macro="" textlink="">
      <xdr:nvSpPr>
        <xdr:cNvPr id="119" name="テキスト ボックス 118"/>
        <xdr:cNvSpPr txBox="1"/>
      </xdr:nvSpPr>
      <xdr:spPr>
        <a:xfrm>
          <a:off x="4622800" y="663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62497</xdr:rowOff>
    </xdr:from>
    <xdr:to>
      <xdr:col>3</xdr:col>
      <xdr:colOff>904875</xdr:colOff>
      <xdr:row>37</xdr:row>
      <xdr:rowOff>141954</xdr:rowOff>
    </xdr:to>
    <xdr:cxnSp macro="">
      <xdr:nvCxnSpPr>
        <xdr:cNvPr id="120" name="直線コネクタ 119"/>
        <xdr:cNvCxnSpPr/>
      </xdr:nvCxnSpPr>
      <xdr:spPr bwMode="auto">
        <a:xfrm>
          <a:off x="3606800" y="7187197"/>
          <a:ext cx="698500" cy="79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313802</xdr:rowOff>
    </xdr:from>
    <xdr:ext cx="762000" cy="259045"/>
    <xdr:sp macro="" textlink="">
      <xdr:nvSpPr>
        <xdr:cNvPr id="122" name="テキスト ボックス 121"/>
        <xdr:cNvSpPr txBox="1"/>
      </xdr:nvSpPr>
      <xdr:spPr>
        <a:xfrm>
          <a:off x="3924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62497</xdr:rowOff>
    </xdr:from>
    <xdr:to>
      <xdr:col>3</xdr:col>
      <xdr:colOff>206375</xdr:colOff>
      <xdr:row>37</xdr:row>
      <xdr:rowOff>69603</xdr:rowOff>
    </xdr:to>
    <xdr:cxnSp macro="">
      <xdr:nvCxnSpPr>
        <xdr:cNvPr id="123" name="直線コネクタ 122"/>
        <xdr:cNvCxnSpPr/>
      </xdr:nvCxnSpPr>
      <xdr:spPr bwMode="auto">
        <a:xfrm flipV="1">
          <a:off x="2908300" y="7187197"/>
          <a:ext cx="698500" cy="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237126</xdr:rowOff>
    </xdr:from>
    <xdr:ext cx="762000" cy="259045"/>
    <xdr:sp macro="" textlink="">
      <xdr:nvSpPr>
        <xdr:cNvPr id="125" name="テキスト ボックス 124"/>
        <xdr:cNvSpPr txBox="1"/>
      </xdr:nvSpPr>
      <xdr:spPr>
        <a:xfrm>
          <a:off x="32258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188930</xdr:rowOff>
    </xdr:from>
    <xdr:ext cx="762000" cy="259045"/>
    <xdr:sp macro="" textlink="">
      <xdr:nvSpPr>
        <xdr:cNvPr id="127" name="テキスト ボックス 126"/>
        <xdr:cNvSpPr txBox="1"/>
      </xdr:nvSpPr>
      <xdr:spPr>
        <a:xfrm>
          <a:off x="2527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1981</xdr:rowOff>
    </xdr:from>
    <xdr:to>
      <xdr:col>5</xdr:col>
      <xdr:colOff>34925</xdr:colOff>
      <xdr:row>37</xdr:row>
      <xdr:rowOff>103581</xdr:rowOff>
    </xdr:to>
    <xdr:sp macro="" textlink="">
      <xdr:nvSpPr>
        <xdr:cNvPr id="133" name="円/楕円 132"/>
        <xdr:cNvSpPr/>
      </xdr:nvSpPr>
      <xdr:spPr bwMode="auto">
        <a:xfrm>
          <a:off x="5600700" y="7126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145508</xdr:rowOff>
    </xdr:from>
    <xdr:ext cx="762000" cy="259045"/>
    <xdr:sp macro="" textlink="">
      <xdr:nvSpPr>
        <xdr:cNvPr id="134" name="人口1人当たり決算額の推移該当値テキスト445"/>
        <xdr:cNvSpPr txBox="1"/>
      </xdr:nvSpPr>
      <xdr:spPr>
        <a:xfrm>
          <a:off x="5740400" y="709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19,896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50902</xdr:rowOff>
    </xdr:from>
    <xdr:to>
      <xdr:col>4</xdr:col>
      <xdr:colOff>520700</xdr:colOff>
      <xdr:row>37</xdr:row>
      <xdr:rowOff>152502</xdr:rowOff>
    </xdr:to>
    <xdr:sp macro="" textlink="">
      <xdr:nvSpPr>
        <xdr:cNvPr id="135" name="円/楕円 134"/>
        <xdr:cNvSpPr/>
      </xdr:nvSpPr>
      <xdr:spPr bwMode="auto">
        <a:xfrm>
          <a:off x="4953000" y="717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137279</xdr:rowOff>
    </xdr:from>
    <xdr:ext cx="736600" cy="259045"/>
    <xdr:sp macro="" textlink="">
      <xdr:nvSpPr>
        <xdr:cNvPr id="136" name="テキスト ボックス 135"/>
        <xdr:cNvSpPr txBox="1"/>
      </xdr:nvSpPr>
      <xdr:spPr>
        <a:xfrm>
          <a:off x="4622800" y="7261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17,328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91154</xdr:rowOff>
    </xdr:from>
    <xdr:to>
      <xdr:col>3</xdr:col>
      <xdr:colOff>955675</xdr:colOff>
      <xdr:row>37</xdr:row>
      <xdr:rowOff>192754</xdr:rowOff>
    </xdr:to>
    <xdr:sp macro="" textlink="">
      <xdr:nvSpPr>
        <xdr:cNvPr id="137" name="円/楕円 136"/>
        <xdr:cNvSpPr/>
      </xdr:nvSpPr>
      <xdr:spPr bwMode="auto">
        <a:xfrm>
          <a:off x="4254500" y="7215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177531</xdr:rowOff>
    </xdr:from>
    <xdr:ext cx="762000" cy="259045"/>
    <xdr:sp macro="" textlink="">
      <xdr:nvSpPr>
        <xdr:cNvPr id="138" name="テキスト ボックス 137"/>
        <xdr:cNvSpPr txBox="1"/>
      </xdr:nvSpPr>
      <xdr:spPr>
        <a:xfrm>
          <a:off x="3924300" y="730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15,215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11697</xdr:rowOff>
    </xdr:from>
    <xdr:to>
      <xdr:col>3</xdr:col>
      <xdr:colOff>257175</xdr:colOff>
      <xdr:row>37</xdr:row>
      <xdr:rowOff>113297</xdr:rowOff>
    </xdr:to>
    <xdr:sp macro="" textlink="">
      <xdr:nvSpPr>
        <xdr:cNvPr id="139" name="円/楕円 138"/>
        <xdr:cNvSpPr/>
      </xdr:nvSpPr>
      <xdr:spPr bwMode="auto">
        <a:xfrm>
          <a:off x="3556000" y="713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98074</xdr:rowOff>
    </xdr:from>
    <xdr:ext cx="762000" cy="259045"/>
    <xdr:sp macro="" textlink="">
      <xdr:nvSpPr>
        <xdr:cNvPr id="140" name="テキスト ボックス 139"/>
        <xdr:cNvSpPr txBox="1"/>
      </xdr:nvSpPr>
      <xdr:spPr>
        <a:xfrm>
          <a:off x="3225800" y="722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18803</xdr:rowOff>
    </xdr:from>
    <xdr:to>
      <xdr:col>2</xdr:col>
      <xdr:colOff>692150</xdr:colOff>
      <xdr:row>37</xdr:row>
      <xdr:rowOff>120403</xdr:rowOff>
    </xdr:to>
    <xdr:sp macro="" textlink="">
      <xdr:nvSpPr>
        <xdr:cNvPr id="141" name="円/楕円 140"/>
        <xdr:cNvSpPr/>
      </xdr:nvSpPr>
      <xdr:spPr bwMode="auto">
        <a:xfrm>
          <a:off x="2857500" y="7143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105180</xdr:rowOff>
    </xdr:from>
    <xdr:ext cx="762000" cy="259045"/>
    <xdr:sp macro="" textlink="">
      <xdr:nvSpPr>
        <xdr:cNvPr id="142" name="テキスト ボックス 141"/>
        <xdr:cNvSpPr txBox="1"/>
      </xdr:nvSpPr>
      <xdr:spPr>
        <a:xfrm>
          <a:off x="2527300" y="72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13,549
13,448
72.79
6,913,641
6,451,287
442,878
4,099,408
4,238,069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69748</xdr:rowOff>
    </xdr:from>
    <xdr:to>
      <xdr:col>6</xdr:col>
      <xdr:colOff>511175</xdr:colOff>
      <xdr:row>38</xdr:row>
      <xdr:rowOff>88967</xdr:rowOff>
    </xdr:to>
    <xdr:cxnSp macro="">
      <xdr:nvCxnSpPr>
        <xdr:cNvPr id="63" name="直線コネクタ 62"/>
        <xdr:cNvCxnSpPr/>
      </xdr:nvCxnSpPr>
      <xdr:spPr>
        <a:xfrm>
          <a:off x="3797300" y="6584848"/>
          <a:ext cx="8382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78858</xdr:rowOff>
    </xdr:from>
    <xdr:ext cx="534377" cy="259045"/>
    <xdr:sp macro="" textlink="">
      <xdr:nvSpPr>
        <xdr:cNvPr id="64" name="人件費平均値テキスト"/>
        <xdr:cNvSpPr txBox="1"/>
      </xdr:nvSpPr>
      <xdr:spPr>
        <a:xfrm>
          <a:off x="4686300" y="573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69748</xdr:rowOff>
    </xdr:from>
    <xdr:to>
      <xdr:col>5</xdr:col>
      <xdr:colOff>358775</xdr:colOff>
      <xdr:row>38</xdr:row>
      <xdr:rowOff>93539</xdr:rowOff>
    </xdr:to>
    <xdr:cxnSp macro="">
      <xdr:nvCxnSpPr>
        <xdr:cNvPr id="66" name="直線コネクタ 65"/>
        <xdr:cNvCxnSpPr/>
      </xdr:nvCxnSpPr>
      <xdr:spPr>
        <a:xfrm flipV="1">
          <a:off x="2908300" y="6584848"/>
          <a:ext cx="889000" cy="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650</xdr:rowOff>
    </xdr:from>
    <xdr:ext cx="534377" cy="259045"/>
    <xdr:sp macro="" textlink="">
      <xdr:nvSpPr>
        <xdr:cNvPr id="68" name="テキスト ボックス 67"/>
        <xdr:cNvSpPr txBox="1"/>
      </xdr:nvSpPr>
      <xdr:spPr>
        <a:xfrm>
          <a:off x="3530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93539</xdr:rowOff>
    </xdr:from>
    <xdr:to>
      <xdr:col>4</xdr:col>
      <xdr:colOff>155575</xdr:colOff>
      <xdr:row>38</xdr:row>
      <xdr:rowOff>114326</xdr:rowOff>
    </xdr:to>
    <xdr:cxnSp macro="">
      <xdr:nvCxnSpPr>
        <xdr:cNvPr id="69" name="直線コネクタ 68"/>
        <xdr:cNvCxnSpPr/>
      </xdr:nvCxnSpPr>
      <xdr:spPr>
        <a:xfrm flipV="1">
          <a:off x="2019300" y="6608639"/>
          <a:ext cx="889000" cy="2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63303</xdr:rowOff>
    </xdr:from>
    <xdr:ext cx="534377" cy="259045"/>
    <xdr:sp macro="" textlink="">
      <xdr:nvSpPr>
        <xdr:cNvPr id="71" name="テキスト ボックス 70"/>
        <xdr:cNvSpPr txBox="1"/>
      </xdr:nvSpPr>
      <xdr:spPr>
        <a:xfrm>
          <a:off x="2641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114326</xdr:rowOff>
    </xdr:from>
    <xdr:to>
      <xdr:col>2</xdr:col>
      <xdr:colOff>638175</xdr:colOff>
      <xdr:row>38</xdr:row>
      <xdr:rowOff>115207</xdr:rowOff>
    </xdr:to>
    <xdr:cxnSp macro="">
      <xdr:nvCxnSpPr>
        <xdr:cNvPr id="72" name="直線コネクタ 71"/>
        <xdr:cNvCxnSpPr/>
      </xdr:nvCxnSpPr>
      <xdr:spPr>
        <a:xfrm flipV="1">
          <a:off x="1130300" y="6629426"/>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90817</xdr:rowOff>
    </xdr:from>
    <xdr:ext cx="534377" cy="259045"/>
    <xdr:sp macro="" textlink="">
      <xdr:nvSpPr>
        <xdr:cNvPr id="74" name="テキスト ボックス 73"/>
        <xdr:cNvSpPr txBox="1"/>
      </xdr:nvSpPr>
      <xdr:spPr>
        <a:xfrm>
          <a:off x="1752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58404</xdr:rowOff>
    </xdr:from>
    <xdr:ext cx="534377" cy="259045"/>
    <xdr:sp macro="" textlink="">
      <xdr:nvSpPr>
        <xdr:cNvPr id="76" name="テキスト ボックス 75"/>
        <xdr:cNvSpPr txBox="1"/>
      </xdr:nvSpPr>
      <xdr:spPr>
        <a:xfrm>
          <a:off x="863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38167</xdr:rowOff>
    </xdr:from>
    <xdr:to>
      <xdr:col>6</xdr:col>
      <xdr:colOff>561975</xdr:colOff>
      <xdr:row>38</xdr:row>
      <xdr:rowOff>139767</xdr:rowOff>
    </xdr:to>
    <xdr:sp macro="" textlink="">
      <xdr:nvSpPr>
        <xdr:cNvPr id="82" name="円/楕円 81"/>
        <xdr:cNvSpPr/>
      </xdr:nvSpPr>
      <xdr:spPr>
        <a:xfrm>
          <a:off x="4584700" y="65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124544</xdr:rowOff>
    </xdr:from>
    <xdr:ext cx="534377" cy="259045"/>
    <xdr:sp macro="" textlink="">
      <xdr:nvSpPr>
        <xdr:cNvPr id="83" name="人件費該当値テキスト"/>
        <xdr:cNvSpPr txBox="1"/>
      </xdr:nvSpPr>
      <xdr:spPr>
        <a:xfrm>
          <a:off x="4686300" y="646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51,107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18948</xdr:rowOff>
    </xdr:from>
    <xdr:to>
      <xdr:col>5</xdr:col>
      <xdr:colOff>409575</xdr:colOff>
      <xdr:row>38</xdr:row>
      <xdr:rowOff>120548</xdr:rowOff>
    </xdr:to>
    <xdr:sp macro="" textlink="">
      <xdr:nvSpPr>
        <xdr:cNvPr id="84" name="円/楕円 83"/>
        <xdr:cNvSpPr/>
      </xdr:nvSpPr>
      <xdr:spPr>
        <a:xfrm>
          <a:off x="3746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111675</xdr:rowOff>
    </xdr:from>
    <xdr:ext cx="534377" cy="259045"/>
    <xdr:sp macro="" textlink="">
      <xdr:nvSpPr>
        <xdr:cNvPr id="85" name="テキスト ボックス 84"/>
        <xdr:cNvSpPr txBox="1"/>
      </xdr:nvSpPr>
      <xdr:spPr>
        <a:xfrm>
          <a:off x="3530111" y="66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42739</xdr:rowOff>
    </xdr:from>
    <xdr:to>
      <xdr:col>4</xdr:col>
      <xdr:colOff>206375</xdr:colOff>
      <xdr:row>38</xdr:row>
      <xdr:rowOff>144339</xdr:rowOff>
    </xdr:to>
    <xdr:sp macro="" textlink="">
      <xdr:nvSpPr>
        <xdr:cNvPr id="86" name="円/楕円 85"/>
        <xdr:cNvSpPr/>
      </xdr:nvSpPr>
      <xdr:spPr>
        <a:xfrm>
          <a:off x="2857500" y="65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135466</xdr:rowOff>
    </xdr:from>
    <xdr:ext cx="534377" cy="259045"/>
    <xdr:sp macro="" textlink="">
      <xdr:nvSpPr>
        <xdr:cNvPr id="87" name="テキスト ボックス 86"/>
        <xdr:cNvSpPr txBox="1"/>
      </xdr:nvSpPr>
      <xdr:spPr>
        <a:xfrm>
          <a:off x="2641111" y="665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63526</xdr:rowOff>
    </xdr:from>
    <xdr:to>
      <xdr:col>3</xdr:col>
      <xdr:colOff>3175</xdr:colOff>
      <xdr:row>38</xdr:row>
      <xdr:rowOff>165126</xdr:rowOff>
    </xdr:to>
    <xdr:sp macro="" textlink="">
      <xdr:nvSpPr>
        <xdr:cNvPr id="88" name="円/楕円 87"/>
        <xdr:cNvSpPr/>
      </xdr:nvSpPr>
      <xdr:spPr>
        <a:xfrm>
          <a:off x="1968500" y="65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156253</xdr:rowOff>
    </xdr:from>
    <xdr:ext cx="534377" cy="259045"/>
    <xdr:sp macro="" textlink="">
      <xdr:nvSpPr>
        <xdr:cNvPr id="89" name="テキスト ボックス 88"/>
        <xdr:cNvSpPr txBox="1"/>
      </xdr:nvSpPr>
      <xdr:spPr>
        <a:xfrm>
          <a:off x="1752111" y="667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64407</xdr:rowOff>
    </xdr:from>
    <xdr:to>
      <xdr:col>1</xdr:col>
      <xdr:colOff>485775</xdr:colOff>
      <xdr:row>38</xdr:row>
      <xdr:rowOff>166007</xdr:rowOff>
    </xdr:to>
    <xdr:sp macro="" textlink="">
      <xdr:nvSpPr>
        <xdr:cNvPr id="90" name="円/楕円 89"/>
        <xdr:cNvSpPr/>
      </xdr:nvSpPr>
      <xdr:spPr>
        <a:xfrm>
          <a:off x="1079500" y="65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157134</xdr:rowOff>
    </xdr:from>
    <xdr:ext cx="534377" cy="259045"/>
    <xdr:sp macro="" textlink="">
      <xdr:nvSpPr>
        <xdr:cNvPr id="91" name="テキスト ボックス 90"/>
        <xdr:cNvSpPr txBox="1"/>
      </xdr:nvSpPr>
      <xdr:spPr>
        <a:xfrm>
          <a:off x="863111" y="66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66084</xdr:rowOff>
    </xdr:from>
    <xdr:to>
      <xdr:col>6</xdr:col>
      <xdr:colOff>511175</xdr:colOff>
      <xdr:row>57</xdr:row>
      <xdr:rowOff>89987</xdr:rowOff>
    </xdr:to>
    <xdr:cxnSp macro="">
      <xdr:nvCxnSpPr>
        <xdr:cNvPr id="120" name="直線コネクタ 119"/>
        <xdr:cNvCxnSpPr/>
      </xdr:nvCxnSpPr>
      <xdr:spPr>
        <a:xfrm flipV="1">
          <a:off x="3797300" y="9838734"/>
          <a:ext cx="8382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80409</xdr:rowOff>
    </xdr:from>
    <xdr:to>
      <xdr:col>5</xdr:col>
      <xdr:colOff>358775</xdr:colOff>
      <xdr:row>57</xdr:row>
      <xdr:rowOff>89987</xdr:rowOff>
    </xdr:to>
    <xdr:cxnSp macro="">
      <xdr:nvCxnSpPr>
        <xdr:cNvPr id="123" name="直線コネクタ 122"/>
        <xdr:cNvCxnSpPr/>
      </xdr:nvCxnSpPr>
      <xdr:spPr>
        <a:xfrm>
          <a:off x="2908300" y="9853059"/>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112752</xdr:rowOff>
    </xdr:from>
    <xdr:ext cx="534377" cy="259045"/>
    <xdr:sp macro="" textlink="">
      <xdr:nvSpPr>
        <xdr:cNvPr id="125" name="テキスト ボックス 124"/>
        <xdr:cNvSpPr txBox="1"/>
      </xdr:nvSpPr>
      <xdr:spPr>
        <a:xfrm>
          <a:off x="3530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80409</xdr:rowOff>
    </xdr:from>
    <xdr:to>
      <xdr:col>4</xdr:col>
      <xdr:colOff>155575</xdr:colOff>
      <xdr:row>57</xdr:row>
      <xdr:rowOff>113023</xdr:rowOff>
    </xdr:to>
    <xdr:cxnSp macro="">
      <xdr:nvCxnSpPr>
        <xdr:cNvPr id="126" name="直線コネクタ 125"/>
        <xdr:cNvCxnSpPr/>
      </xdr:nvCxnSpPr>
      <xdr:spPr>
        <a:xfrm flipV="1">
          <a:off x="2019300" y="9853059"/>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103330</xdr:rowOff>
    </xdr:from>
    <xdr:ext cx="534377" cy="259045"/>
    <xdr:sp macro="" textlink="">
      <xdr:nvSpPr>
        <xdr:cNvPr id="128" name="テキスト ボックス 127"/>
        <xdr:cNvSpPr txBox="1"/>
      </xdr:nvSpPr>
      <xdr:spPr>
        <a:xfrm>
          <a:off x="2641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113023</xdr:rowOff>
    </xdr:from>
    <xdr:to>
      <xdr:col>2</xdr:col>
      <xdr:colOff>638175</xdr:colOff>
      <xdr:row>57</xdr:row>
      <xdr:rowOff>120143</xdr:rowOff>
    </xdr:to>
    <xdr:cxnSp macro="">
      <xdr:nvCxnSpPr>
        <xdr:cNvPr id="129" name="直線コネクタ 128"/>
        <xdr:cNvCxnSpPr/>
      </xdr:nvCxnSpPr>
      <xdr:spPr>
        <a:xfrm flipV="1">
          <a:off x="1130300" y="9885673"/>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15284</xdr:rowOff>
    </xdr:from>
    <xdr:to>
      <xdr:col>6</xdr:col>
      <xdr:colOff>561975</xdr:colOff>
      <xdr:row>57</xdr:row>
      <xdr:rowOff>116884</xdr:rowOff>
    </xdr:to>
    <xdr:sp macro="" textlink="">
      <xdr:nvSpPr>
        <xdr:cNvPr id="139" name="円/楕円 138"/>
        <xdr:cNvSpPr/>
      </xdr:nvSpPr>
      <xdr:spPr>
        <a:xfrm>
          <a:off x="4584700" y="97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165161</xdr:rowOff>
    </xdr:from>
    <xdr:ext cx="534377" cy="259045"/>
    <xdr:sp macro="" textlink="">
      <xdr:nvSpPr>
        <xdr:cNvPr id="140" name="物件費該当値テキスト"/>
        <xdr:cNvSpPr txBox="1"/>
      </xdr:nvSpPr>
      <xdr:spPr>
        <a:xfrm>
          <a:off x="4686300" y="976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39187</xdr:rowOff>
    </xdr:from>
    <xdr:to>
      <xdr:col>5</xdr:col>
      <xdr:colOff>409575</xdr:colOff>
      <xdr:row>57</xdr:row>
      <xdr:rowOff>140787</xdr:rowOff>
    </xdr:to>
    <xdr:sp macro="" textlink="">
      <xdr:nvSpPr>
        <xdr:cNvPr id="141" name="円/楕円 140"/>
        <xdr:cNvSpPr/>
      </xdr:nvSpPr>
      <xdr:spPr>
        <a:xfrm>
          <a:off x="3746500" y="98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131914</xdr:rowOff>
    </xdr:from>
    <xdr:ext cx="534377" cy="259045"/>
    <xdr:sp macro="" textlink="">
      <xdr:nvSpPr>
        <xdr:cNvPr id="142" name="テキスト ボックス 141"/>
        <xdr:cNvSpPr txBox="1"/>
      </xdr:nvSpPr>
      <xdr:spPr>
        <a:xfrm>
          <a:off x="3530111" y="99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29609</xdr:rowOff>
    </xdr:from>
    <xdr:to>
      <xdr:col>4</xdr:col>
      <xdr:colOff>206375</xdr:colOff>
      <xdr:row>57</xdr:row>
      <xdr:rowOff>131209</xdr:rowOff>
    </xdr:to>
    <xdr:sp macro="" textlink="">
      <xdr:nvSpPr>
        <xdr:cNvPr id="143" name="円/楕円 142"/>
        <xdr:cNvSpPr/>
      </xdr:nvSpPr>
      <xdr:spPr>
        <a:xfrm>
          <a:off x="2857500" y="98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122336</xdr:rowOff>
    </xdr:from>
    <xdr:ext cx="534377" cy="259045"/>
    <xdr:sp macro="" textlink="">
      <xdr:nvSpPr>
        <xdr:cNvPr id="144" name="テキスト ボックス 143"/>
        <xdr:cNvSpPr txBox="1"/>
      </xdr:nvSpPr>
      <xdr:spPr>
        <a:xfrm>
          <a:off x="2641111" y="989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62223</xdr:rowOff>
    </xdr:from>
    <xdr:to>
      <xdr:col>3</xdr:col>
      <xdr:colOff>3175</xdr:colOff>
      <xdr:row>57</xdr:row>
      <xdr:rowOff>163823</xdr:rowOff>
    </xdr:to>
    <xdr:sp macro="" textlink="">
      <xdr:nvSpPr>
        <xdr:cNvPr id="145" name="円/楕円 144"/>
        <xdr:cNvSpPr/>
      </xdr:nvSpPr>
      <xdr:spPr>
        <a:xfrm>
          <a:off x="1968500" y="98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154950</xdr:rowOff>
    </xdr:from>
    <xdr:ext cx="534377" cy="259045"/>
    <xdr:sp macro="" textlink="">
      <xdr:nvSpPr>
        <xdr:cNvPr id="146" name="テキスト ボックス 145"/>
        <xdr:cNvSpPr txBox="1"/>
      </xdr:nvSpPr>
      <xdr:spPr>
        <a:xfrm>
          <a:off x="1752111" y="992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69343</xdr:rowOff>
    </xdr:from>
    <xdr:to>
      <xdr:col>1</xdr:col>
      <xdr:colOff>485775</xdr:colOff>
      <xdr:row>57</xdr:row>
      <xdr:rowOff>170943</xdr:rowOff>
    </xdr:to>
    <xdr:sp macro="" textlink="">
      <xdr:nvSpPr>
        <xdr:cNvPr id="147" name="円/楕円 146"/>
        <xdr:cNvSpPr/>
      </xdr:nvSpPr>
      <xdr:spPr>
        <a:xfrm>
          <a:off x="1079500" y="984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162070</xdr:rowOff>
    </xdr:from>
    <xdr:ext cx="534377" cy="259045"/>
    <xdr:sp macro="" textlink="">
      <xdr:nvSpPr>
        <xdr:cNvPr id="148" name="テキスト ボックス 147"/>
        <xdr:cNvSpPr txBox="1"/>
      </xdr:nvSpPr>
      <xdr:spPr>
        <a:xfrm>
          <a:off x="863111" y="99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89408</xdr:rowOff>
    </xdr:from>
    <xdr:to>
      <xdr:col>6</xdr:col>
      <xdr:colOff>511175</xdr:colOff>
      <xdr:row>78</xdr:row>
      <xdr:rowOff>94475</xdr:rowOff>
    </xdr:to>
    <xdr:cxnSp macro="">
      <xdr:nvCxnSpPr>
        <xdr:cNvPr id="177" name="直線コネクタ 176"/>
        <xdr:cNvCxnSpPr/>
      </xdr:nvCxnSpPr>
      <xdr:spPr>
        <a:xfrm>
          <a:off x="3797300" y="13462508"/>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85026</xdr:rowOff>
    </xdr:from>
    <xdr:to>
      <xdr:col>5</xdr:col>
      <xdr:colOff>358775</xdr:colOff>
      <xdr:row>78</xdr:row>
      <xdr:rowOff>89408</xdr:rowOff>
    </xdr:to>
    <xdr:cxnSp macro="">
      <xdr:nvCxnSpPr>
        <xdr:cNvPr id="180" name="直線コネクタ 179"/>
        <xdr:cNvCxnSpPr/>
      </xdr:nvCxnSpPr>
      <xdr:spPr>
        <a:xfrm>
          <a:off x="2908300" y="13458126"/>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85026</xdr:rowOff>
    </xdr:from>
    <xdr:to>
      <xdr:col>4</xdr:col>
      <xdr:colOff>155575</xdr:colOff>
      <xdr:row>78</xdr:row>
      <xdr:rowOff>112268</xdr:rowOff>
    </xdr:to>
    <xdr:cxnSp macro="">
      <xdr:nvCxnSpPr>
        <xdr:cNvPr id="183" name="直線コネクタ 182"/>
        <xdr:cNvCxnSpPr/>
      </xdr:nvCxnSpPr>
      <xdr:spPr>
        <a:xfrm flipV="1">
          <a:off x="2019300" y="13458126"/>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32148</xdr:rowOff>
    </xdr:from>
    <xdr:ext cx="534377" cy="259045"/>
    <xdr:sp macro="" textlink="">
      <xdr:nvSpPr>
        <xdr:cNvPr id="185" name="テキスト ボックス 184"/>
        <xdr:cNvSpPr txBox="1"/>
      </xdr:nvSpPr>
      <xdr:spPr>
        <a:xfrm>
          <a:off x="2641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102439</xdr:rowOff>
    </xdr:from>
    <xdr:to>
      <xdr:col>2</xdr:col>
      <xdr:colOff>638175</xdr:colOff>
      <xdr:row>78</xdr:row>
      <xdr:rowOff>112268</xdr:rowOff>
    </xdr:to>
    <xdr:cxnSp macro="">
      <xdr:nvCxnSpPr>
        <xdr:cNvPr id="186" name="直線コネクタ 185"/>
        <xdr:cNvCxnSpPr/>
      </xdr:nvCxnSpPr>
      <xdr:spPr>
        <a:xfrm>
          <a:off x="1130300" y="13475539"/>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53674</xdr:rowOff>
    </xdr:from>
    <xdr:ext cx="534377" cy="259045"/>
    <xdr:sp macro="" textlink="">
      <xdr:nvSpPr>
        <xdr:cNvPr id="188" name="テキスト ボックス 187"/>
        <xdr:cNvSpPr txBox="1"/>
      </xdr:nvSpPr>
      <xdr:spPr>
        <a:xfrm>
          <a:off x="1752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83240</xdr:rowOff>
    </xdr:from>
    <xdr:ext cx="469744" cy="259045"/>
    <xdr:sp macro="" textlink="">
      <xdr:nvSpPr>
        <xdr:cNvPr id="190" name="テキスト ボックス 189"/>
        <xdr:cNvSpPr txBox="1"/>
      </xdr:nvSpPr>
      <xdr:spPr>
        <a:xfrm>
          <a:off x="895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43675</xdr:rowOff>
    </xdr:from>
    <xdr:to>
      <xdr:col>6</xdr:col>
      <xdr:colOff>561975</xdr:colOff>
      <xdr:row>78</xdr:row>
      <xdr:rowOff>145275</xdr:rowOff>
    </xdr:to>
    <xdr:sp macro="" textlink="">
      <xdr:nvSpPr>
        <xdr:cNvPr id="196" name="円/楕円 195"/>
        <xdr:cNvSpPr/>
      </xdr:nvSpPr>
      <xdr:spPr>
        <a:xfrm>
          <a:off x="4584700" y="134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130052</xdr:rowOff>
    </xdr:from>
    <xdr:ext cx="469744" cy="259045"/>
    <xdr:sp macro="" textlink="">
      <xdr:nvSpPr>
        <xdr:cNvPr id="197" name="維持補修費該当値テキスト"/>
        <xdr:cNvSpPr txBox="1"/>
      </xdr:nvSpPr>
      <xdr:spPr>
        <a:xfrm>
          <a:off x="4686300" y="1333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38608</xdr:rowOff>
    </xdr:from>
    <xdr:to>
      <xdr:col>5</xdr:col>
      <xdr:colOff>409575</xdr:colOff>
      <xdr:row>78</xdr:row>
      <xdr:rowOff>140208</xdr:rowOff>
    </xdr:to>
    <xdr:sp macro="" textlink="">
      <xdr:nvSpPr>
        <xdr:cNvPr id="198" name="円/楕円 197"/>
        <xdr:cNvSpPr/>
      </xdr:nvSpPr>
      <xdr:spPr>
        <a:xfrm>
          <a:off x="3746500" y="134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131335</xdr:rowOff>
    </xdr:from>
    <xdr:ext cx="469744" cy="259045"/>
    <xdr:sp macro="" textlink="">
      <xdr:nvSpPr>
        <xdr:cNvPr id="199" name="テキスト ボックス 198"/>
        <xdr:cNvSpPr txBox="1"/>
      </xdr:nvSpPr>
      <xdr:spPr>
        <a:xfrm>
          <a:off x="3562427" y="135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34226</xdr:rowOff>
    </xdr:from>
    <xdr:to>
      <xdr:col>4</xdr:col>
      <xdr:colOff>206375</xdr:colOff>
      <xdr:row>78</xdr:row>
      <xdr:rowOff>135826</xdr:rowOff>
    </xdr:to>
    <xdr:sp macro="" textlink="">
      <xdr:nvSpPr>
        <xdr:cNvPr id="200" name="円/楕円 199"/>
        <xdr:cNvSpPr/>
      </xdr:nvSpPr>
      <xdr:spPr>
        <a:xfrm>
          <a:off x="2857500" y="134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126953</xdr:rowOff>
    </xdr:from>
    <xdr:ext cx="469744" cy="259045"/>
    <xdr:sp macro="" textlink="">
      <xdr:nvSpPr>
        <xdr:cNvPr id="201" name="テキスト ボックス 200"/>
        <xdr:cNvSpPr txBox="1"/>
      </xdr:nvSpPr>
      <xdr:spPr>
        <a:xfrm>
          <a:off x="2673427" y="1350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61468</xdr:rowOff>
    </xdr:from>
    <xdr:to>
      <xdr:col>3</xdr:col>
      <xdr:colOff>3175</xdr:colOff>
      <xdr:row>78</xdr:row>
      <xdr:rowOff>163068</xdr:rowOff>
    </xdr:to>
    <xdr:sp macro="" textlink="">
      <xdr:nvSpPr>
        <xdr:cNvPr id="202" name="円/楕円 201"/>
        <xdr:cNvSpPr/>
      </xdr:nvSpPr>
      <xdr:spPr>
        <a:xfrm>
          <a:off x="1968500" y="134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154195</xdr:rowOff>
    </xdr:from>
    <xdr:ext cx="469744" cy="259045"/>
    <xdr:sp macro="" textlink="">
      <xdr:nvSpPr>
        <xdr:cNvPr id="203" name="テキスト ボックス 202"/>
        <xdr:cNvSpPr txBox="1"/>
      </xdr:nvSpPr>
      <xdr:spPr>
        <a:xfrm>
          <a:off x="1784427" y="1352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51639</xdr:rowOff>
    </xdr:from>
    <xdr:to>
      <xdr:col>1</xdr:col>
      <xdr:colOff>485775</xdr:colOff>
      <xdr:row>78</xdr:row>
      <xdr:rowOff>153239</xdr:rowOff>
    </xdr:to>
    <xdr:sp macro="" textlink="">
      <xdr:nvSpPr>
        <xdr:cNvPr id="204" name="円/楕円 203"/>
        <xdr:cNvSpPr/>
      </xdr:nvSpPr>
      <xdr:spPr>
        <a:xfrm>
          <a:off x="10795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144366</xdr:rowOff>
    </xdr:from>
    <xdr:ext cx="469744" cy="259045"/>
    <xdr:sp macro="" textlink="">
      <xdr:nvSpPr>
        <xdr:cNvPr id="205" name="テキスト ボックス 204"/>
        <xdr:cNvSpPr txBox="1"/>
      </xdr:nvSpPr>
      <xdr:spPr>
        <a:xfrm>
          <a:off x="895427" y="1351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27863</xdr:rowOff>
    </xdr:from>
    <xdr:to>
      <xdr:col>6</xdr:col>
      <xdr:colOff>511175</xdr:colOff>
      <xdr:row>97</xdr:row>
      <xdr:rowOff>107975</xdr:rowOff>
    </xdr:to>
    <xdr:cxnSp macro="">
      <xdr:nvCxnSpPr>
        <xdr:cNvPr id="235" name="直線コネクタ 234"/>
        <xdr:cNvCxnSpPr/>
      </xdr:nvCxnSpPr>
      <xdr:spPr>
        <a:xfrm flipV="1">
          <a:off x="3797300" y="16658513"/>
          <a:ext cx="8382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88485</xdr:rowOff>
    </xdr:from>
    <xdr:ext cx="534377" cy="259045"/>
    <xdr:sp macro="" textlink="">
      <xdr:nvSpPr>
        <xdr:cNvPr id="236" name="扶助費平均値テキスト"/>
        <xdr:cNvSpPr txBox="1"/>
      </xdr:nvSpPr>
      <xdr:spPr>
        <a:xfrm>
          <a:off x="4686300" y="16204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107975</xdr:rowOff>
    </xdr:from>
    <xdr:to>
      <xdr:col>5</xdr:col>
      <xdr:colOff>358775</xdr:colOff>
      <xdr:row>97</xdr:row>
      <xdr:rowOff>139739</xdr:rowOff>
    </xdr:to>
    <xdr:cxnSp macro="">
      <xdr:nvCxnSpPr>
        <xdr:cNvPr id="238" name="直線コネクタ 237"/>
        <xdr:cNvCxnSpPr/>
      </xdr:nvCxnSpPr>
      <xdr:spPr>
        <a:xfrm flipV="1">
          <a:off x="2908300" y="16738625"/>
          <a:ext cx="8890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101528</xdr:rowOff>
    </xdr:from>
    <xdr:ext cx="534377" cy="259045"/>
    <xdr:sp macro="" textlink="">
      <xdr:nvSpPr>
        <xdr:cNvPr id="240" name="テキスト ボックス 239"/>
        <xdr:cNvSpPr txBox="1"/>
      </xdr:nvSpPr>
      <xdr:spPr>
        <a:xfrm>
          <a:off x="3530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139739</xdr:rowOff>
    </xdr:from>
    <xdr:to>
      <xdr:col>4</xdr:col>
      <xdr:colOff>155575</xdr:colOff>
      <xdr:row>98</xdr:row>
      <xdr:rowOff>1219</xdr:rowOff>
    </xdr:to>
    <xdr:cxnSp macro="">
      <xdr:nvCxnSpPr>
        <xdr:cNvPr id="241" name="直線コネクタ 240"/>
        <xdr:cNvCxnSpPr/>
      </xdr:nvCxnSpPr>
      <xdr:spPr>
        <a:xfrm flipV="1">
          <a:off x="2019300" y="16770389"/>
          <a:ext cx="889000" cy="3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153421</xdr:rowOff>
    </xdr:from>
    <xdr:ext cx="534377" cy="259045"/>
    <xdr:sp macro="" textlink="">
      <xdr:nvSpPr>
        <xdr:cNvPr id="243" name="テキスト ボックス 242"/>
        <xdr:cNvSpPr txBox="1"/>
      </xdr:nvSpPr>
      <xdr:spPr>
        <a:xfrm>
          <a:off x="2641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170129</xdr:rowOff>
    </xdr:from>
    <xdr:to>
      <xdr:col>2</xdr:col>
      <xdr:colOff>638175</xdr:colOff>
      <xdr:row>98</xdr:row>
      <xdr:rowOff>1219</xdr:rowOff>
    </xdr:to>
    <xdr:cxnSp macro="">
      <xdr:nvCxnSpPr>
        <xdr:cNvPr id="244" name="直線コネクタ 243"/>
        <xdr:cNvCxnSpPr/>
      </xdr:nvCxnSpPr>
      <xdr:spPr>
        <a:xfrm>
          <a:off x="1130300" y="16800779"/>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61765</xdr:rowOff>
    </xdr:from>
    <xdr:ext cx="534377" cy="259045"/>
    <xdr:sp macro="" textlink="">
      <xdr:nvSpPr>
        <xdr:cNvPr id="246" name="テキスト ボックス 245"/>
        <xdr:cNvSpPr txBox="1"/>
      </xdr:nvSpPr>
      <xdr:spPr>
        <a:xfrm>
          <a:off x="1752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82757</xdr:rowOff>
    </xdr:from>
    <xdr:ext cx="534377" cy="259045"/>
    <xdr:sp macro="" textlink="">
      <xdr:nvSpPr>
        <xdr:cNvPr id="248" name="テキスト ボックス 247"/>
        <xdr:cNvSpPr txBox="1"/>
      </xdr:nvSpPr>
      <xdr:spPr>
        <a:xfrm>
          <a:off x="863111" y="163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148513</xdr:rowOff>
    </xdr:from>
    <xdr:to>
      <xdr:col>6</xdr:col>
      <xdr:colOff>561975</xdr:colOff>
      <xdr:row>97</xdr:row>
      <xdr:rowOff>78663</xdr:rowOff>
    </xdr:to>
    <xdr:sp macro="" textlink="">
      <xdr:nvSpPr>
        <xdr:cNvPr id="254" name="円/楕円 253"/>
        <xdr:cNvSpPr/>
      </xdr:nvSpPr>
      <xdr:spPr>
        <a:xfrm>
          <a:off x="4584700" y="1660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126940</xdr:rowOff>
    </xdr:from>
    <xdr:ext cx="534377" cy="259045"/>
    <xdr:sp macro="" textlink="">
      <xdr:nvSpPr>
        <xdr:cNvPr id="255" name="扶助費該当値テキスト"/>
        <xdr:cNvSpPr txBox="1"/>
      </xdr:nvSpPr>
      <xdr:spPr>
        <a:xfrm>
          <a:off x="4686300" y="1658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58,306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57175</xdr:rowOff>
    </xdr:from>
    <xdr:to>
      <xdr:col>5</xdr:col>
      <xdr:colOff>409575</xdr:colOff>
      <xdr:row>97</xdr:row>
      <xdr:rowOff>158775</xdr:rowOff>
    </xdr:to>
    <xdr:sp macro="" textlink="">
      <xdr:nvSpPr>
        <xdr:cNvPr id="256" name="円/楕円 255"/>
        <xdr:cNvSpPr/>
      </xdr:nvSpPr>
      <xdr:spPr>
        <a:xfrm>
          <a:off x="3746500" y="166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149902</xdr:rowOff>
    </xdr:from>
    <xdr:ext cx="534377" cy="259045"/>
    <xdr:sp macro="" textlink="">
      <xdr:nvSpPr>
        <xdr:cNvPr id="257" name="テキスト ボックス 256"/>
        <xdr:cNvSpPr txBox="1"/>
      </xdr:nvSpPr>
      <xdr:spPr>
        <a:xfrm>
          <a:off x="3530111" y="1678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88939</xdr:rowOff>
    </xdr:from>
    <xdr:to>
      <xdr:col>4</xdr:col>
      <xdr:colOff>206375</xdr:colOff>
      <xdr:row>98</xdr:row>
      <xdr:rowOff>19089</xdr:rowOff>
    </xdr:to>
    <xdr:sp macro="" textlink="">
      <xdr:nvSpPr>
        <xdr:cNvPr id="258" name="円/楕円 257"/>
        <xdr:cNvSpPr/>
      </xdr:nvSpPr>
      <xdr:spPr>
        <a:xfrm>
          <a:off x="2857500" y="167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10216</xdr:rowOff>
    </xdr:from>
    <xdr:ext cx="534377" cy="259045"/>
    <xdr:sp macro="" textlink="">
      <xdr:nvSpPr>
        <xdr:cNvPr id="259" name="テキスト ボックス 258"/>
        <xdr:cNvSpPr txBox="1"/>
      </xdr:nvSpPr>
      <xdr:spPr>
        <a:xfrm>
          <a:off x="2641111" y="1681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121869</xdr:rowOff>
    </xdr:from>
    <xdr:to>
      <xdr:col>3</xdr:col>
      <xdr:colOff>3175</xdr:colOff>
      <xdr:row>98</xdr:row>
      <xdr:rowOff>52019</xdr:rowOff>
    </xdr:to>
    <xdr:sp macro="" textlink="">
      <xdr:nvSpPr>
        <xdr:cNvPr id="260" name="円/楕円 259"/>
        <xdr:cNvSpPr/>
      </xdr:nvSpPr>
      <xdr:spPr>
        <a:xfrm>
          <a:off x="1968500" y="167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43146</xdr:rowOff>
    </xdr:from>
    <xdr:ext cx="534377" cy="259045"/>
    <xdr:sp macro="" textlink="">
      <xdr:nvSpPr>
        <xdr:cNvPr id="261" name="テキスト ボックス 260"/>
        <xdr:cNvSpPr txBox="1"/>
      </xdr:nvSpPr>
      <xdr:spPr>
        <a:xfrm>
          <a:off x="1752111" y="1684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119329</xdr:rowOff>
    </xdr:from>
    <xdr:to>
      <xdr:col>1</xdr:col>
      <xdr:colOff>485775</xdr:colOff>
      <xdr:row>98</xdr:row>
      <xdr:rowOff>49479</xdr:rowOff>
    </xdr:to>
    <xdr:sp macro="" textlink="">
      <xdr:nvSpPr>
        <xdr:cNvPr id="262" name="円/楕円 261"/>
        <xdr:cNvSpPr/>
      </xdr:nvSpPr>
      <xdr:spPr>
        <a:xfrm>
          <a:off x="1079500" y="167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40606</xdr:rowOff>
    </xdr:from>
    <xdr:ext cx="534377" cy="259045"/>
    <xdr:sp macro="" textlink="">
      <xdr:nvSpPr>
        <xdr:cNvPr id="263" name="テキスト ボックス 262"/>
        <xdr:cNvSpPr txBox="1"/>
      </xdr:nvSpPr>
      <xdr:spPr>
        <a:xfrm>
          <a:off x="863111" y="1684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14964</xdr:rowOff>
    </xdr:from>
    <xdr:to>
      <xdr:col>15</xdr:col>
      <xdr:colOff>180975</xdr:colOff>
      <xdr:row>38</xdr:row>
      <xdr:rowOff>24924</xdr:rowOff>
    </xdr:to>
    <xdr:cxnSp macro="">
      <xdr:nvCxnSpPr>
        <xdr:cNvPr id="292" name="直線コネクタ 291"/>
        <xdr:cNvCxnSpPr/>
      </xdr:nvCxnSpPr>
      <xdr:spPr>
        <a:xfrm flipV="1">
          <a:off x="9639300" y="6530064"/>
          <a:ext cx="8382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87610</xdr:rowOff>
    </xdr:from>
    <xdr:ext cx="599010" cy="259045"/>
    <xdr:sp macro="" textlink="">
      <xdr:nvSpPr>
        <xdr:cNvPr id="293" name="補助費等平均値テキスト"/>
        <xdr:cNvSpPr txBox="1"/>
      </xdr:nvSpPr>
      <xdr:spPr>
        <a:xfrm>
          <a:off x="10528300" y="6088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168778</xdr:rowOff>
    </xdr:from>
    <xdr:to>
      <xdr:col>14</xdr:col>
      <xdr:colOff>28575</xdr:colOff>
      <xdr:row>38</xdr:row>
      <xdr:rowOff>24924</xdr:rowOff>
    </xdr:to>
    <xdr:cxnSp macro="">
      <xdr:nvCxnSpPr>
        <xdr:cNvPr id="295" name="直線コネクタ 294"/>
        <xdr:cNvCxnSpPr/>
      </xdr:nvCxnSpPr>
      <xdr:spPr>
        <a:xfrm>
          <a:off x="8750300" y="6512428"/>
          <a:ext cx="8890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28925</xdr:rowOff>
    </xdr:from>
    <xdr:ext cx="599010" cy="259045"/>
    <xdr:sp macro="" textlink="">
      <xdr:nvSpPr>
        <xdr:cNvPr id="297" name="テキスト ボックス 296"/>
        <xdr:cNvSpPr txBox="1"/>
      </xdr:nvSpPr>
      <xdr:spPr>
        <a:xfrm>
          <a:off x="9339794" y="602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168778</xdr:rowOff>
    </xdr:from>
    <xdr:to>
      <xdr:col>12</xdr:col>
      <xdr:colOff>511175</xdr:colOff>
      <xdr:row>38</xdr:row>
      <xdr:rowOff>45086</xdr:rowOff>
    </xdr:to>
    <xdr:cxnSp macro="">
      <xdr:nvCxnSpPr>
        <xdr:cNvPr id="298" name="直線コネクタ 297"/>
        <xdr:cNvCxnSpPr/>
      </xdr:nvCxnSpPr>
      <xdr:spPr>
        <a:xfrm flipV="1">
          <a:off x="7861300" y="6512428"/>
          <a:ext cx="889000" cy="4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300" name="テキスト ボックス 299"/>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45086</xdr:rowOff>
    </xdr:from>
    <xdr:to>
      <xdr:col>11</xdr:col>
      <xdr:colOff>307975</xdr:colOff>
      <xdr:row>38</xdr:row>
      <xdr:rowOff>70015</xdr:rowOff>
    </xdr:to>
    <xdr:cxnSp macro="">
      <xdr:nvCxnSpPr>
        <xdr:cNvPr id="301" name="直線コネクタ 300"/>
        <xdr:cNvCxnSpPr/>
      </xdr:nvCxnSpPr>
      <xdr:spPr>
        <a:xfrm flipV="1">
          <a:off x="6972300" y="6560186"/>
          <a:ext cx="889000" cy="2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3" name="テキスト ボックス 302"/>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5" name="テキスト ボックス 304"/>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135615</xdr:rowOff>
    </xdr:from>
    <xdr:to>
      <xdr:col>15</xdr:col>
      <xdr:colOff>231775</xdr:colOff>
      <xdr:row>38</xdr:row>
      <xdr:rowOff>65765</xdr:rowOff>
    </xdr:to>
    <xdr:sp macro="" textlink="">
      <xdr:nvSpPr>
        <xdr:cNvPr id="311" name="円/楕円 310"/>
        <xdr:cNvSpPr/>
      </xdr:nvSpPr>
      <xdr:spPr>
        <a:xfrm>
          <a:off x="10426700" y="647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50542</xdr:rowOff>
    </xdr:from>
    <xdr:ext cx="534377" cy="259045"/>
    <xdr:sp macro="" textlink="">
      <xdr:nvSpPr>
        <xdr:cNvPr id="312" name="補助費等該当値テキスト"/>
        <xdr:cNvSpPr txBox="1"/>
      </xdr:nvSpPr>
      <xdr:spPr>
        <a:xfrm>
          <a:off x="10528300" y="639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52,739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145574</xdr:rowOff>
    </xdr:from>
    <xdr:to>
      <xdr:col>14</xdr:col>
      <xdr:colOff>79375</xdr:colOff>
      <xdr:row>38</xdr:row>
      <xdr:rowOff>75724</xdr:rowOff>
    </xdr:to>
    <xdr:sp macro="" textlink="">
      <xdr:nvSpPr>
        <xdr:cNvPr id="313" name="円/楕円 312"/>
        <xdr:cNvSpPr/>
      </xdr:nvSpPr>
      <xdr:spPr>
        <a:xfrm>
          <a:off x="9588500" y="64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66851</xdr:rowOff>
    </xdr:from>
    <xdr:ext cx="534377" cy="259045"/>
    <xdr:sp macro="" textlink="">
      <xdr:nvSpPr>
        <xdr:cNvPr id="314" name="テキスト ボックス 313"/>
        <xdr:cNvSpPr txBox="1"/>
      </xdr:nvSpPr>
      <xdr:spPr>
        <a:xfrm>
          <a:off x="9372111" y="65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117978</xdr:rowOff>
    </xdr:from>
    <xdr:to>
      <xdr:col>12</xdr:col>
      <xdr:colOff>561975</xdr:colOff>
      <xdr:row>38</xdr:row>
      <xdr:rowOff>48128</xdr:rowOff>
    </xdr:to>
    <xdr:sp macro="" textlink="">
      <xdr:nvSpPr>
        <xdr:cNvPr id="315" name="円/楕円 314"/>
        <xdr:cNvSpPr/>
      </xdr:nvSpPr>
      <xdr:spPr>
        <a:xfrm>
          <a:off x="8699500" y="64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39255</xdr:rowOff>
    </xdr:from>
    <xdr:ext cx="534377" cy="259045"/>
    <xdr:sp macro="" textlink="">
      <xdr:nvSpPr>
        <xdr:cNvPr id="316" name="テキスト ボックス 315"/>
        <xdr:cNvSpPr txBox="1"/>
      </xdr:nvSpPr>
      <xdr:spPr>
        <a:xfrm>
          <a:off x="8483111" y="655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57,368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165736</xdr:rowOff>
    </xdr:from>
    <xdr:to>
      <xdr:col>11</xdr:col>
      <xdr:colOff>358775</xdr:colOff>
      <xdr:row>38</xdr:row>
      <xdr:rowOff>95886</xdr:rowOff>
    </xdr:to>
    <xdr:sp macro="" textlink="">
      <xdr:nvSpPr>
        <xdr:cNvPr id="317" name="円/楕円 316"/>
        <xdr:cNvSpPr/>
      </xdr:nvSpPr>
      <xdr:spPr>
        <a:xfrm>
          <a:off x="7810500" y="65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87013</xdr:rowOff>
    </xdr:from>
    <xdr:ext cx="534377" cy="259045"/>
    <xdr:sp macro="" textlink="">
      <xdr:nvSpPr>
        <xdr:cNvPr id="318" name="テキスト ボックス 317"/>
        <xdr:cNvSpPr txBox="1"/>
      </xdr:nvSpPr>
      <xdr:spPr>
        <a:xfrm>
          <a:off x="7594111" y="66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19215</xdr:rowOff>
    </xdr:from>
    <xdr:to>
      <xdr:col>10</xdr:col>
      <xdr:colOff>155575</xdr:colOff>
      <xdr:row>38</xdr:row>
      <xdr:rowOff>120815</xdr:rowOff>
    </xdr:to>
    <xdr:sp macro="" textlink="">
      <xdr:nvSpPr>
        <xdr:cNvPr id="319" name="円/楕円 318"/>
        <xdr:cNvSpPr/>
      </xdr:nvSpPr>
      <xdr:spPr>
        <a:xfrm>
          <a:off x="6921500" y="65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111942</xdr:rowOff>
    </xdr:from>
    <xdr:ext cx="534377" cy="259045"/>
    <xdr:sp macro="" textlink="">
      <xdr:nvSpPr>
        <xdr:cNvPr id="320" name="テキスト ボックス 319"/>
        <xdr:cNvSpPr txBox="1"/>
      </xdr:nvSpPr>
      <xdr:spPr>
        <a:xfrm>
          <a:off x="6705111" y="662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144427</xdr:rowOff>
    </xdr:from>
    <xdr:to>
      <xdr:col>15</xdr:col>
      <xdr:colOff>180975</xdr:colOff>
      <xdr:row>58</xdr:row>
      <xdr:rowOff>144930</xdr:rowOff>
    </xdr:to>
    <xdr:cxnSp macro="">
      <xdr:nvCxnSpPr>
        <xdr:cNvPr id="349" name="直線コネクタ 348"/>
        <xdr:cNvCxnSpPr/>
      </xdr:nvCxnSpPr>
      <xdr:spPr>
        <a:xfrm>
          <a:off x="9639300" y="10088527"/>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139368</xdr:rowOff>
    </xdr:from>
    <xdr:to>
      <xdr:col>14</xdr:col>
      <xdr:colOff>28575</xdr:colOff>
      <xdr:row>58</xdr:row>
      <xdr:rowOff>144427</xdr:rowOff>
    </xdr:to>
    <xdr:cxnSp macro="">
      <xdr:nvCxnSpPr>
        <xdr:cNvPr id="352" name="直線コネクタ 351"/>
        <xdr:cNvCxnSpPr/>
      </xdr:nvCxnSpPr>
      <xdr:spPr>
        <a:xfrm>
          <a:off x="8750300" y="10083468"/>
          <a:ext cx="889000" cy="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14946</xdr:rowOff>
    </xdr:from>
    <xdr:ext cx="534377" cy="259045"/>
    <xdr:sp macro="" textlink="">
      <xdr:nvSpPr>
        <xdr:cNvPr id="354" name="テキスト ボックス 353"/>
        <xdr:cNvSpPr txBox="1"/>
      </xdr:nvSpPr>
      <xdr:spPr>
        <a:xfrm>
          <a:off x="9372111" y="101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139368</xdr:rowOff>
    </xdr:from>
    <xdr:to>
      <xdr:col>12</xdr:col>
      <xdr:colOff>511175</xdr:colOff>
      <xdr:row>58</xdr:row>
      <xdr:rowOff>145382</xdr:rowOff>
    </xdr:to>
    <xdr:cxnSp macro="">
      <xdr:nvCxnSpPr>
        <xdr:cNvPr id="355" name="直線コネクタ 354"/>
        <xdr:cNvCxnSpPr/>
      </xdr:nvCxnSpPr>
      <xdr:spPr>
        <a:xfrm flipV="1">
          <a:off x="7861300" y="10083468"/>
          <a:ext cx="8890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11031</xdr:rowOff>
    </xdr:from>
    <xdr:ext cx="599010" cy="259045"/>
    <xdr:sp macro="" textlink="">
      <xdr:nvSpPr>
        <xdr:cNvPr id="357" name="テキスト ボックス 356"/>
        <xdr:cNvSpPr txBox="1"/>
      </xdr:nvSpPr>
      <xdr:spPr>
        <a:xfrm>
          <a:off x="8450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130049</xdr:rowOff>
    </xdr:from>
    <xdr:to>
      <xdr:col>11</xdr:col>
      <xdr:colOff>307975</xdr:colOff>
      <xdr:row>58</xdr:row>
      <xdr:rowOff>145382</xdr:rowOff>
    </xdr:to>
    <xdr:cxnSp macro="">
      <xdr:nvCxnSpPr>
        <xdr:cNvPr id="358" name="直線コネクタ 357"/>
        <xdr:cNvCxnSpPr/>
      </xdr:nvCxnSpPr>
      <xdr:spPr>
        <a:xfrm>
          <a:off x="6972300" y="10074149"/>
          <a:ext cx="8890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24835</xdr:rowOff>
    </xdr:from>
    <xdr:ext cx="599010" cy="259045"/>
    <xdr:sp macro="" textlink="">
      <xdr:nvSpPr>
        <xdr:cNvPr id="362" name="テキスト ボックス 361"/>
        <xdr:cNvSpPr txBox="1"/>
      </xdr:nvSpPr>
      <xdr:spPr>
        <a:xfrm>
          <a:off x="6672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94130</xdr:rowOff>
    </xdr:from>
    <xdr:to>
      <xdr:col>15</xdr:col>
      <xdr:colOff>231775</xdr:colOff>
      <xdr:row>59</xdr:row>
      <xdr:rowOff>24280</xdr:rowOff>
    </xdr:to>
    <xdr:sp macro="" textlink="">
      <xdr:nvSpPr>
        <xdr:cNvPr id="368" name="円/楕円 367"/>
        <xdr:cNvSpPr/>
      </xdr:nvSpPr>
      <xdr:spPr>
        <a:xfrm>
          <a:off x="10426700" y="1003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61584</xdr:rowOff>
    </xdr:from>
    <xdr:ext cx="534377" cy="259045"/>
    <xdr:sp macro="" textlink="">
      <xdr:nvSpPr>
        <xdr:cNvPr id="369" name="普通建設事業費該当値テキスト"/>
        <xdr:cNvSpPr txBox="1"/>
      </xdr:nvSpPr>
      <xdr:spPr>
        <a:xfrm>
          <a:off x="10528300" y="100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93,137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93627</xdr:rowOff>
    </xdr:from>
    <xdr:to>
      <xdr:col>14</xdr:col>
      <xdr:colOff>79375</xdr:colOff>
      <xdr:row>59</xdr:row>
      <xdr:rowOff>23777</xdr:rowOff>
    </xdr:to>
    <xdr:sp macro="" textlink="">
      <xdr:nvSpPr>
        <xdr:cNvPr id="370" name="円/楕円 369"/>
        <xdr:cNvSpPr/>
      </xdr:nvSpPr>
      <xdr:spPr>
        <a:xfrm>
          <a:off x="9588500" y="100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40304</xdr:rowOff>
    </xdr:from>
    <xdr:ext cx="534377" cy="259045"/>
    <xdr:sp macro="" textlink="">
      <xdr:nvSpPr>
        <xdr:cNvPr id="371" name="テキスト ボックス 370"/>
        <xdr:cNvSpPr txBox="1"/>
      </xdr:nvSpPr>
      <xdr:spPr>
        <a:xfrm>
          <a:off x="9372111" y="98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88568</xdr:rowOff>
    </xdr:from>
    <xdr:to>
      <xdr:col>12</xdr:col>
      <xdr:colOff>561975</xdr:colOff>
      <xdr:row>59</xdr:row>
      <xdr:rowOff>18718</xdr:rowOff>
    </xdr:to>
    <xdr:sp macro="" textlink="">
      <xdr:nvSpPr>
        <xdr:cNvPr id="372" name="円/楕円 371"/>
        <xdr:cNvSpPr/>
      </xdr:nvSpPr>
      <xdr:spPr>
        <a:xfrm>
          <a:off x="8699500" y="100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9845</xdr:rowOff>
    </xdr:from>
    <xdr:ext cx="599010" cy="259045"/>
    <xdr:sp macro="" textlink="">
      <xdr:nvSpPr>
        <xdr:cNvPr id="373" name="テキスト ボックス 372"/>
        <xdr:cNvSpPr txBox="1"/>
      </xdr:nvSpPr>
      <xdr:spPr>
        <a:xfrm>
          <a:off x="8450794" y="1012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94582</xdr:rowOff>
    </xdr:from>
    <xdr:to>
      <xdr:col>11</xdr:col>
      <xdr:colOff>358775</xdr:colOff>
      <xdr:row>59</xdr:row>
      <xdr:rowOff>24732</xdr:rowOff>
    </xdr:to>
    <xdr:sp macro="" textlink="">
      <xdr:nvSpPr>
        <xdr:cNvPr id="374" name="円/楕円 373"/>
        <xdr:cNvSpPr/>
      </xdr:nvSpPr>
      <xdr:spPr>
        <a:xfrm>
          <a:off x="7810500" y="100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15859</xdr:rowOff>
    </xdr:from>
    <xdr:ext cx="534377" cy="259045"/>
    <xdr:sp macro="" textlink="">
      <xdr:nvSpPr>
        <xdr:cNvPr id="375" name="テキスト ボックス 374"/>
        <xdr:cNvSpPr txBox="1"/>
      </xdr:nvSpPr>
      <xdr:spPr>
        <a:xfrm>
          <a:off x="7594111" y="1013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79249</xdr:rowOff>
    </xdr:from>
    <xdr:to>
      <xdr:col>10</xdr:col>
      <xdr:colOff>155575</xdr:colOff>
      <xdr:row>59</xdr:row>
      <xdr:rowOff>9399</xdr:rowOff>
    </xdr:to>
    <xdr:sp macro="" textlink="">
      <xdr:nvSpPr>
        <xdr:cNvPr id="376" name="円/楕円 375"/>
        <xdr:cNvSpPr/>
      </xdr:nvSpPr>
      <xdr:spPr>
        <a:xfrm>
          <a:off x="6921500" y="100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526</xdr:rowOff>
    </xdr:from>
    <xdr:ext cx="599010" cy="259045"/>
    <xdr:sp macro="" textlink="">
      <xdr:nvSpPr>
        <xdr:cNvPr id="377" name="テキスト ボックス 376"/>
        <xdr:cNvSpPr txBox="1"/>
      </xdr:nvSpPr>
      <xdr:spPr>
        <a:xfrm>
          <a:off x="6672794" y="1011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139700</xdr:rowOff>
    </xdr:from>
    <xdr:to>
      <xdr:col>15</xdr:col>
      <xdr:colOff>180975</xdr:colOff>
      <xdr:row>78</xdr:row>
      <xdr:rowOff>139700</xdr:rowOff>
    </xdr:to>
    <xdr:cxnSp macro="">
      <xdr:nvCxnSpPr>
        <xdr:cNvPr id="404" name="直線コネクタ 403"/>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79683</xdr:rowOff>
    </xdr:from>
    <xdr:ext cx="534377" cy="259045"/>
    <xdr:sp macro="" textlink="">
      <xdr:nvSpPr>
        <xdr:cNvPr id="405" name="普通建設事業費 （ うち新規整備　）平均値テキスト"/>
        <xdr:cNvSpPr txBox="1"/>
      </xdr:nvSpPr>
      <xdr:spPr>
        <a:xfrm>
          <a:off x="10528300" y="1328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139700</xdr:rowOff>
    </xdr:from>
    <xdr:to>
      <xdr:col>14</xdr:col>
      <xdr:colOff>28575</xdr:colOff>
      <xdr:row>78</xdr:row>
      <xdr:rowOff>139700</xdr:rowOff>
    </xdr:to>
    <xdr:cxnSp macro="">
      <xdr:nvCxnSpPr>
        <xdr:cNvPr id="407" name="直線コネクタ 406"/>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404</xdr:rowOff>
    </xdr:from>
    <xdr:ext cx="534377" cy="259045"/>
    <xdr:sp macro="" textlink="">
      <xdr:nvSpPr>
        <xdr:cNvPr id="409" name="テキスト ボックス 408"/>
        <xdr:cNvSpPr txBox="1"/>
      </xdr:nvSpPr>
      <xdr:spPr>
        <a:xfrm>
          <a:off x="9372111" y="132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88900</xdr:rowOff>
    </xdr:from>
    <xdr:to>
      <xdr:col>15</xdr:col>
      <xdr:colOff>231775</xdr:colOff>
      <xdr:row>79</xdr:row>
      <xdr:rowOff>19050</xdr:rowOff>
    </xdr:to>
    <xdr:sp macro="" textlink="">
      <xdr:nvSpPr>
        <xdr:cNvPr id="417" name="円/楕円 416"/>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35232</xdr:rowOff>
    </xdr:from>
    <xdr:ext cx="249299" cy="259045"/>
    <xdr:sp macro="" textlink="">
      <xdr:nvSpPr>
        <xdr:cNvPr id="418" name="普通建設事業費 （ うち新規整備　）該当値テキスト"/>
        <xdr:cNvSpPr txBox="1"/>
      </xdr:nvSpPr>
      <xdr:spPr>
        <a:xfrm>
          <a:off x="10528300" y="13408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88900</xdr:rowOff>
    </xdr:from>
    <xdr:to>
      <xdr:col>14</xdr:col>
      <xdr:colOff>79375</xdr:colOff>
      <xdr:row>79</xdr:row>
      <xdr:rowOff>19050</xdr:rowOff>
    </xdr:to>
    <xdr:sp macro="" textlink="">
      <xdr:nvSpPr>
        <xdr:cNvPr id="419" name="円/楕円 418"/>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10177</xdr:rowOff>
    </xdr:from>
    <xdr:ext cx="249299" cy="259045"/>
    <xdr:sp macro="" textlink="">
      <xdr:nvSpPr>
        <xdr:cNvPr id="420" name="テキスト ボックス 419"/>
        <xdr:cNvSpPr txBox="1"/>
      </xdr:nvSpPr>
      <xdr:spPr>
        <a:xfrm>
          <a:off x="9514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88900</xdr:rowOff>
    </xdr:from>
    <xdr:to>
      <xdr:col>12</xdr:col>
      <xdr:colOff>561975</xdr:colOff>
      <xdr:row>79</xdr:row>
      <xdr:rowOff>19050</xdr:rowOff>
    </xdr:to>
    <xdr:sp macro="" textlink="">
      <xdr:nvSpPr>
        <xdr:cNvPr id="421" name="円/楕円 420"/>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10177</xdr:rowOff>
    </xdr:from>
    <xdr:ext cx="249299" cy="259045"/>
    <xdr:sp macro="" textlink="">
      <xdr:nvSpPr>
        <xdr:cNvPr id="422" name="テキスト ボックス 421"/>
        <xdr:cNvSpPr txBox="1"/>
      </xdr:nvSpPr>
      <xdr:spPr>
        <a:xfrm>
          <a:off x="8625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43740</xdr:rowOff>
    </xdr:from>
    <xdr:to>
      <xdr:col>15</xdr:col>
      <xdr:colOff>180975</xdr:colOff>
      <xdr:row>95</xdr:row>
      <xdr:rowOff>51186</xdr:rowOff>
    </xdr:to>
    <xdr:cxnSp macro="">
      <xdr:nvCxnSpPr>
        <xdr:cNvPr id="447" name="直線コネクタ 446"/>
        <xdr:cNvCxnSpPr/>
      </xdr:nvCxnSpPr>
      <xdr:spPr>
        <a:xfrm>
          <a:off x="9639300" y="16331490"/>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158515</xdr:rowOff>
    </xdr:from>
    <xdr:ext cx="534377" cy="259045"/>
    <xdr:sp macro="" textlink="">
      <xdr:nvSpPr>
        <xdr:cNvPr id="448" name="普通建設事業費 （ うち更新整備　）平均値テキスト"/>
        <xdr:cNvSpPr txBox="1"/>
      </xdr:nvSpPr>
      <xdr:spPr>
        <a:xfrm>
          <a:off x="10528300" y="16446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155325</xdr:rowOff>
    </xdr:from>
    <xdr:to>
      <xdr:col>14</xdr:col>
      <xdr:colOff>28575</xdr:colOff>
      <xdr:row>95</xdr:row>
      <xdr:rowOff>43740</xdr:rowOff>
    </xdr:to>
    <xdr:cxnSp macro="">
      <xdr:nvCxnSpPr>
        <xdr:cNvPr id="450" name="直線コネクタ 449"/>
        <xdr:cNvCxnSpPr/>
      </xdr:nvCxnSpPr>
      <xdr:spPr>
        <a:xfrm>
          <a:off x="8750300" y="16271625"/>
          <a:ext cx="889000" cy="5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11371</xdr:rowOff>
    </xdr:from>
    <xdr:ext cx="534377" cy="259045"/>
    <xdr:sp macro="" textlink="">
      <xdr:nvSpPr>
        <xdr:cNvPr id="452" name="テキスト ボックス 451"/>
        <xdr:cNvSpPr txBox="1"/>
      </xdr:nvSpPr>
      <xdr:spPr>
        <a:xfrm>
          <a:off x="9372111" y="166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139394</xdr:rowOff>
    </xdr:from>
    <xdr:ext cx="534377" cy="259045"/>
    <xdr:sp macro="" textlink="">
      <xdr:nvSpPr>
        <xdr:cNvPr id="454" name="テキスト ボックス 453"/>
        <xdr:cNvSpPr txBox="1"/>
      </xdr:nvSpPr>
      <xdr:spPr>
        <a:xfrm>
          <a:off x="8483111" y="165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386</xdr:rowOff>
    </xdr:from>
    <xdr:to>
      <xdr:col>15</xdr:col>
      <xdr:colOff>231775</xdr:colOff>
      <xdr:row>95</xdr:row>
      <xdr:rowOff>101986</xdr:rowOff>
    </xdr:to>
    <xdr:sp macro="" textlink="">
      <xdr:nvSpPr>
        <xdr:cNvPr id="460" name="円/楕円 459"/>
        <xdr:cNvSpPr/>
      </xdr:nvSpPr>
      <xdr:spPr>
        <a:xfrm>
          <a:off x="10426700" y="16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23263</xdr:rowOff>
    </xdr:from>
    <xdr:ext cx="534377" cy="259045"/>
    <xdr:sp macro="" textlink="">
      <xdr:nvSpPr>
        <xdr:cNvPr id="461" name="普通建設事業費 （ うち更新整備　）該当値テキスト"/>
        <xdr:cNvSpPr txBox="1"/>
      </xdr:nvSpPr>
      <xdr:spPr>
        <a:xfrm>
          <a:off x="10528300" y="1613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85,488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164390</xdr:rowOff>
    </xdr:from>
    <xdr:to>
      <xdr:col>14</xdr:col>
      <xdr:colOff>79375</xdr:colOff>
      <xdr:row>95</xdr:row>
      <xdr:rowOff>94540</xdr:rowOff>
    </xdr:to>
    <xdr:sp macro="" textlink="">
      <xdr:nvSpPr>
        <xdr:cNvPr id="462" name="円/楕円 461"/>
        <xdr:cNvSpPr/>
      </xdr:nvSpPr>
      <xdr:spPr>
        <a:xfrm>
          <a:off x="9588500" y="162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111067</xdr:rowOff>
    </xdr:from>
    <xdr:ext cx="534377" cy="259045"/>
    <xdr:sp macro="" textlink="">
      <xdr:nvSpPr>
        <xdr:cNvPr id="463" name="テキスト ボックス 462"/>
        <xdr:cNvSpPr txBox="1"/>
      </xdr:nvSpPr>
      <xdr:spPr>
        <a:xfrm>
          <a:off x="9372111" y="1605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104525</xdr:rowOff>
    </xdr:from>
    <xdr:to>
      <xdr:col>12</xdr:col>
      <xdr:colOff>561975</xdr:colOff>
      <xdr:row>95</xdr:row>
      <xdr:rowOff>34675</xdr:rowOff>
    </xdr:to>
    <xdr:sp macro="" textlink="">
      <xdr:nvSpPr>
        <xdr:cNvPr id="464" name="円/楕円 463"/>
        <xdr:cNvSpPr/>
      </xdr:nvSpPr>
      <xdr:spPr>
        <a:xfrm>
          <a:off x="8699500" y="162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51202</xdr:rowOff>
    </xdr:from>
    <xdr:ext cx="534377" cy="259045"/>
    <xdr:sp macro="" textlink="">
      <xdr:nvSpPr>
        <xdr:cNvPr id="465" name="テキスト ボックス 464"/>
        <xdr:cNvSpPr txBox="1"/>
      </xdr:nvSpPr>
      <xdr:spPr>
        <a:xfrm>
          <a:off x="8483111" y="159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40648</xdr:rowOff>
    </xdr:from>
    <xdr:to>
      <xdr:col>23</xdr:col>
      <xdr:colOff>517525</xdr:colOff>
      <xdr:row>39</xdr:row>
      <xdr:rowOff>44450</xdr:rowOff>
    </xdr:to>
    <xdr:cxnSp macro="">
      <xdr:nvCxnSpPr>
        <xdr:cNvPr id="494" name="直線コネクタ 493"/>
        <xdr:cNvCxnSpPr/>
      </xdr:nvCxnSpPr>
      <xdr:spPr>
        <a:xfrm flipV="1">
          <a:off x="15481300" y="6727198"/>
          <a:ext cx="8382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39619</xdr:rowOff>
    </xdr:from>
    <xdr:to>
      <xdr:col>21</xdr:col>
      <xdr:colOff>161925</xdr:colOff>
      <xdr:row>39</xdr:row>
      <xdr:rowOff>44450</xdr:rowOff>
    </xdr:to>
    <xdr:cxnSp macro="">
      <xdr:nvCxnSpPr>
        <xdr:cNvPr id="500" name="直線コネクタ 499"/>
        <xdr:cNvCxnSpPr/>
      </xdr:nvCxnSpPr>
      <xdr:spPr>
        <a:xfrm>
          <a:off x="13703300" y="6726169"/>
          <a:ext cx="8890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2" name="テキスト ボックス 501"/>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39619</xdr:rowOff>
    </xdr:from>
    <xdr:to>
      <xdr:col>19</xdr:col>
      <xdr:colOff>644525</xdr:colOff>
      <xdr:row>39</xdr:row>
      <xdr:rowOff>44450</xdr:rowOff>
    </xdr:to>
    <xdr:cxnSp macro="">
      <xdr:nvCxnSpPr>
        <xdr:cNvPr id="503" name="直線コネクタ 502"/>
        <xdr:cNvCxnSpPr/>
      </xdr:nvCxnSpPr>
      <xdr:spPr>
        <a:xfrm flipV="1">
          <a:off x="12814300" y="6726169"/>
          <a:ext cx="8890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161298</xdr:rowOff>
    </xdr:from>
    <xdr:to>
      <xdr:col>23</xdr:col>
      <xdr:colOff>568325</xdr:colOff>
      <xdr:row>39</xdr:row>
      <xdr:rowOff>91448</xdr:rowOff>
    </xdr:to>
    <xdr:sp macro="" textlink="">
      <xdr:nvSpPr>
        <xdr:cNvPr id="513" name="円/楕円 512"/>
        <xdr:cNvSpPr/>
      </xdr:nvSpPr>
      <xdr:spPr>
        <a:xfrm>
          <a:off x="16268700" y="667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76225</xdr:rowOff>
    </xdr:from>
    <xdr:ext cx="378565" cy="259045"/>
    <xdr:sp macro="" textlink="">
      <xdr:nvSpPr>
        <xdr:cNvPr id="514" name="災害復旧事業費該当値テキスト"/>
        <xdr:cNvSpPr txBox="1"/>
      </xdr:nvSpPr>
      <xdr:spPr>
        <a:xfrm>
          <a:off x="16370300" y="659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160269</xdr:rowOff>
    </xdr:from>
    <xdr:to>
      <xdr:col>20</xdr:col>
      <xdr:colOff>9525</xdr:colOff>
      <xdr:row>39</xdr:row>
      <xdr:rowOff>90419</xdr:rowOff>
    </xdr:to>
    <xdr:sp macro="" textlink="">
      <xdr:nvSpPr>
        <xdr:cNvPr id="519" name="円/楕円 518"/>
        <xdr:cNvSpPr/>
      </xdr:nvSpPr>
      <xdr:spPr>
        <a:xfrm>
          <a:off x="13652500" y="66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81546</xdr:rowOff>
    </xdr:from>
    <xdr:ext cx="378565" cy="259045"/>
    <xdr:sp macro="" textlink="">
      <xdr:nvSpPr>
        <xdr:cNvPr id="520" name="テキスト ボックス 519"/>
        <xdr:cNvSpPr txBox="1"/>
      </xdr:nvSpPr>
      <xdr:spPr>
        <a:xfrm>
          <a:off x="13514017" y="6768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92036</xdr:rowOff>
    </xdr:from>
    <xdr:to>
      <xdr:col>23</xdr:col>
      <xdr:colOff>517525</xdr:colOff>
      <xdr:row>77</xdr:row>
      <xdr:rowOff>108948</xdr:rowOff>
    </xdr:to>
    <xdr:cxnSp macro="">
      <xdr:nvCxnSpPr>
        <xdr:cNvPr id="598" name="直線コネクタ 597"/>
        <xdr:cNvCxnSpPr/>
      </xdr:nvCxnSpPr>
      <xdr:spPr>
        <a:xfrm>
          <a:off x="15481300" y="13293686"/>
          <a:ext cx="8382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81063</xdr:rowOff>
    </xdr:from>
    <xdr:ext cx="534377" cy="259045"/>
    <xdr:sp macro="" textlink="">
      <xdr:nvSpPr>
        <xdr:cNvPr id="599" name="公債費平均値テキスト"/>
        <xdr:cNvSpPr txBox="1"/>
      </xdr:nvSpPr>
      <xdr:spPr>
        <a:xfrm>
          <a:off x="16370300" y="1293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92036</xdr:rowOff>
    </xdr:from>
    <xdr:to>
      <xdr:col>22</xdr:col>
      <xdr:colOff>365125</xdr:colOff>
      <xdr:row>77</xdr:row>
      <xdr:rowOff>130254</xdr:rowOff>
    </xdr:to>
    <xdr:cxnSp macro="">
      <xdr:nvCxnSpPr>
        <xdr:cNvPr id="601" name="直線コネクタ 600"/>
        <xdr:cNvCxnSpPr/>
      </xdr:nvCxnSpPr>
      <xdr:spPr>
        <a:xfrm flipV="1">
          <a:off x="14592300" y="13293686"/>
          <a:ext cx="889000" cy="3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166602</xdr:rowOff>
    </xdr:from>
    <xdr:ext cx="534377" cy="259045"/>
    <xdr:sp macro="" textlink="">
      <xdr:nvSpPr>
        <xdr:cNvPr id="603" name="テキスト ボックス 602"/>
        <xdr:cNvSpPr txBox="1"/>
      </xdr:nvSpPr>
      <xdr:spPr>
        <a:xfrm>
          <a:off x="15214111" y="12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77526</xdr:rowOff>
    </xdr:from>
    <xdr:to>
      <xdr:col>21</xdr:col>
      <xdr:colOff>161925</xdr:colOff>
      <xdr:row>77</xdr:row>
      <xdr:rowOff>130254</xdr:rowOff>
    </xdr:to>
    <xdr:cxnSp macro="">
      <xdr:nvCxnSpPr>
        <xdr:cNvPr id="604" name="直線コネクタ 603"/>
        <xdr:cNvCxnSpPr/>
      </xdr:nvCxnSpPr>
      <xdr:spPr>
        <a:xfrm>
          <a:off x="13703300" y="13279176"/>
          <a:ext cx="889000" cy="5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06" name="テキスト ボックス 605"/>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77526</xdr:rowOff>
    </xdr:from>
    <xdr:to>
      <xdr:col>19</xdr:col>
      <xdr:colOff>644525</xdr:colOff>
      <xdr:row>77</xdr:row>
      <xdr:rowOff>118354</xdr:rowOff>
    </xdr:to>
    <xdr:cxnSp macro="">
      <xdr:nvCxnSpPr>
        <xdr:cNvPr id="607" name="直線コネクタ 606"/>
        <xdr:cNvCxnSpPr/>
      </xdr:nvCxnSpPr>
      <xdr:spPr>
        <a:xfrm flipV="1">
          <a:off x="12814300" y="13279176"/>
          <a:ext cx="8890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09" name="テキスト ボックス 608"/>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11" name="テキスト ボックス 610"/>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58148</xdr:rowOff>
    </xdr:from>
    <xdr:to>
      <xdr:col>23</xdr:col>
      <xdr:colOff>568325</xdr:colOff>
      <xdr:row>77</xdr:row>
      <xdr:rowOff>159748</xdr:rowOff>
    </xdr:to>
    <xdr:sp macro="" textlink="">
      <xdr:nvSpPr>
        <xdr:cNvPr id="617" name="円/楕円 616"/>
        <xdr:cNvSpPr/>
      </xdr:nvSpPr>
      <xdr:spPr>
        <a:xfrm>
          <a:off x="16268700" y="132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144525</xdr:rowOff>
    </xdr:from>
    <xdr:ext cx="534377" cy="259045"/>
    <xdr:sp macro="" textlink="">
      <xdr:nvSpPr>
        <xdr:cNvPr id="618" name="公債費該当値テキスト"/>
        <xdr:cNvSpPr txBox="1"/>
      </xdr:nvSpPr>
      <xdr:spPr>
        <a:xfrm>
          <a:off x="16370300" y="1317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44,226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41236</xdr:rowOff>
    </xdr:from>
    <xdr:to>
      <xdr:col>22</xdr:col>
      <xdr:colOff>415925</xdr:colOff>
      <xdr:row>77</xdr:row>
      <xdr:rowOff>142836</xdr:rowOff>
    </xdr:to>
    <xdr:sp macro="" textlink="">
      <xdr:nvSpPr>
        <xdr:cNvPr id="619" name="円/楕円 618"/>
        <xdr:cNvSpPr/>
      </xdr:nvSpPr>
      <xdr:spPr>
        <a:xfrm>
          <a:off x="15430500" y="132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133963</xdr:rowOff>
    </xdr:from>
    <xdr:ext cx="534377" cy="259045"/>
    <xdr:sp macro="" textlink="">
      <xdr:nvSpPr>
        <xdr:cNvPr id="620" name="テキスト ボックス 619"/>
        <xdr:cNvSpPr txBox="1"/>
      </xdr:nvSpPr>
      <xdr:spPr>
        <a:xfrm>
          <a:off x="15214111" y="1333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47,925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79454</xdr:rowOff>
    </xdr:from>
    <xdr:to>
      <xdr:col>21</xdr:col>
      <xdr:colOff>212725</xdr:colOff>
      <xdr:row>78</xdr:row>
      <xdr:rowOff>9604</xdr:rowOff>
    </xdr:to>
    <xdr:sp macro="" textlink="">
      <xdr:nvSpPr>
        <xdr:cNvPr id="621" name="円/楕円 620"/>
        <xdr:cNvSpPr/>
      </xdr:nvSpPr>
      <xdr:spPr>
        <a:xfrm>
          <a:off x="14541500" y="132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731</xdr:rowOff>
    </xdr:from>
    <xdr:ext cx="534377" cy="259045"/>
    <xdr:sp macro="" textlink="">
      <xdr:nvSpPr>
        <xdr:cNvPr id="622" name="テキスト ボックス 621"/>
        <xdr:cNvSpPr txBox="1"/>
      </xdr:nvSpPr>
      <xdr:spPr>
        <a:xfrm>
          <a:off x="14325111" y="1337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26726</xdr:rowOff>
    </xdr:from>
    <xdr:to>
      <xdr:col>20</xdr:col>
      <xdr:colOff>9525</xdr:colOff>
      <xdr:row>77</xdr:row>
      <xdr:rowOff>128326</xdr:rowOff>
    </xdr:to>
    <xdr:sp macro="" textlink="">
      <xdr:nvSpPr>
        <xdr:cNvPr id="623" name="円/楕円 622"/>
        <xdr:cNvSpPr/>
      </xdr:nvSpPr>
      <xdr:spPr>
        <a:xfrm>
          <a:off x="13652500" y="132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119453</xdr:rowOff>
    </xdr:from>
    <xdr:ext cx="534377" cy="259045"/>
    <xdr:sp macro="" textlink="">
      <xdr:nvSpPr>
        <xdr:cNvPr id="624" name="テキスト ボックス 623"/>
        <xdr:cNvSpPr txBox="1"/>
      </xdr:nvSpPr>
      <xdr:spPr>
        <a:xfrm>
          <a:off x="13436111" y="133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67554</xdr:rowOff>
    </xdr:from>
    <xdr:to>
      <xdr:col>18</xdr:col>
      <xdr:colOff>492125</xdr:colOff>
      <xdr:row>77</xdr:row>
      <xdr:rowOff>169154</xdr:rowOff>
    </xdr:to>
    <xdr:sp macro="" textlink="">
      <xdr:nvSpPr>
        <xdr:cNvPr id="625" name="円/楕円 624"/>
        <xdr:cNvSpPr/>
      </xdr:nvSpPr>
      <xdr:spPr>
        <a:xfrm>
          <a:off x="12763500" y="132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160281</xdr:rowOff>
    </xdr:from>
    <xdr:ext cx="534377" cy="259045"/>
    <xdr:sp macro="" textlink="">
      <xdr:nvSpPr>
        <xdr:cNvPr id="626" name="テキスト ボックス 625"/>
        <xdr:cNvSpPr txBox="1"/>
      </xdr:nvSpPr>
      <xdr:spPr>
        <a:xfrm>
          <a:off x="12547111" y="133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69210</xdr:rowOff>
    </xdr:from>
    <xdr:to>
      <xdr:col>23</xdr:col>
      <xdr:colOff>517525</xdr:colOff>
      <xdr:row>99</xdr:row>
      <xdr:rowOff>69960</xdr:rowOff>
    </xdr:to>
    <xdr:cxnSp macro="">
      <xdr:nvCxnSpPr>
        <xdr:cNvPr id="657" name="直線コネクタ 656"/>
        <xdr:cNvCxnSpPr/>
      </xdr:nvCxnSpPr>
      <xdr:spPr>
        <a:xfrm flipV="1">
          <a:off x="15481300" y="17042760"/>
          <a:ext cx="8382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69960</xdr:rowOff>
    </xdr:from>
    <xdr:to>
      <xdr:col>22</xdr:col>
      <xdr:colOff>365125</xdr:colOff>
      <xdr:row>99</xdr:row>
      <xdr:rowOff>92059</xdr:rowOff>
    </xdr:to>
    <xdr:cxnSp macro="">
      <xdr:nvCxnSpPr>
        <xdr:cNvPr id="660" name="直線コネクタ 659"/>
        <xdr:cNvCxnSpPr/>
      </xdr:nvCxnSpPr>
      <xdr:spPr>
        <a:xfrm flipV="1">
          <a:off x="14592300" y="17043510"/>
          <a:ext cx="8890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79439</xdr:rowOff>
    </xdr:from>
    <xdr:ext cx="534377" cy="259045"/>
    <xdr:sp macro="" textlink="">
      <xdr:nvSpPr>
        <xdr:cNvPr id="662" name="テキスト ボックス 661"/>
        <xdr:cNvSpPr txBox="1"/>
      </xdr:nvSpPr>
      <xdr:spPr>
        <a:xfrm>
          <a:off x="15214111" y="167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78746</xdr:rowOff>
    </xdr:from>
    <xdr:to>
      <xdr:col>21</xdr:col>
      <xdr:colOff>161925</xdr:colOff>
      <xdr:row>99</xdr:row>
      <xdr:rowOff>92059</xdr:rowOff>
    </xdr:to>
    <xdr:cxnSp macro="">
      <xdr:nvCxnSpPr>
        <xdr:cNvPr id="663" name="直線コネクタ 662"/>
        <xdr:cNvCxnSpPr/>
      </xdr:nvCxnSpPr>
      <xdr:spPr>
        <a:xfrm>
          <a:off x="13703300" y="17052296"/>
          <a:ext cx="889000" cy="1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74171</xdr:rowOff>
    </xdr:from>
    <xdr:to>
      <xdr:col>19</xdr:col>
      <xdr:colOff>644525</xdr:colOff>
      <xdr:row>99</xdr:row>
      <xdr:rowOff>78746</xdr:rowOff>
    </xdr:to>
    <xdr:cxnSp macro="">
      <xdr:nvCxnSpPr>
        <xdr:cNvPr id="666" name="直線コネクタ 665"/>
        <xdr:cNvCxnSpPr/>
      </xdr:nvCxnSpPr>
      <xdr:spPr>
        <a:xfrm>
          <a:off x="12814300" y="17047721"/>
          <a:ext cx="889000" cy="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18410</xdr:rowOff>
    </xdr:from>
    <xdr:to>
      <xdr:col>23</xdr:col>
      <xdr:colOff>568325</xdr:colOff>
      <xdr:row>99</xdr:row>
      <xdr:rowOff>120010</xdr:rowOff>
    </xdr:to>
    <xdr:sp macro="" textlink="">
      <xdr:nvSpPr>
        <xdr:cNvPr id="676" name="円/楕円 675"/>
        <xdr:cNvSpPr/>
      </xdr:nvSpPr>
      <xdr:spPr>
        <a:xfrm>
          <a:off x="16268700" y="169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104787</xdr:rowOff>
    </xdr:from>
    <xdr:ext cx="469744" cy="259045"/>
    <xdr:sp macro="" textlink="">
      <xdr:nvSpPr>
        <xdr:cNvPr id="677" name="積立金該当値テキスト"/>
        <xdr:cNvSpPr txBox="1"/>
      </xdr:nvSpPr>
      <xdr:spPr>
        <a:xfrm>
          <a:off x="16370300" y="1690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9,085</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19160</xdr:rowOff>
    </xdr:from>
    <xdr:to>
      <xdr:col>22</xdr:col>
      <xdr:colOff>415925</xdr:colOff>
      <xdr:row>99</xdr:row>
      <xdr:rowOff>120760</xdr:rowOff>
    </xdr:to>
    <xdr:sp macro="" textlink="">
      <xdr:nvSpPr>
        <xdr:cNvPr id="678" name="円/楕円 677"/>
        <xdr:cNvSpPr/>
      </xdr:nvSpPr>
      <xdr:spPr>
        <a:xfrm>
          <a:off x="15430500" y="169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111887</xdr:rowOff>
    </xdr:from>
    <xdr:ext cx="469744" cy="259045"/>
    <xdr:sp macro="" textlink="">
      <xdr:nvSpPr>
        <xdr:cNvPr id="679" name="テキスト ボックス 678"/>
        <xdr:cNvSpPr txBox="1"/>
      </xdr:nvSpPr>
      <xdr:spPr>
        <a:xfrm>
          <a:off x="15246427" y="1708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8,855</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41259</xdr:rowOff>
    </xdr:from>
    <xdr:to>
      <xdr:col>21</xdr:col>
      <xdr:colOff>212725</xdr:colOff>
      <xdr:row>99</xdr:row>
      <xdr:rowOff>142859</xdr:rowOff>
    </xdr:to>
    <xdr:sp macro="" textlink="">
      <xdr:nvSpPr>
        <xdr:cNvPr id="680" name="円/楕円 679"/>
        <xdr:cNvSpPr/>
      </xdr:nvSpPr>
      <xdr:spPr>
        <a:xfrm>
          <a:off x="14541500" y="170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133986</xdr:rowOff>
    </xdr:from>
    <xdr:ext cx="469744" cy="259045"/>
    <xdr:sp macro="" textlink="">
      <xdr:nvSpPr>
        <xdr:cNvPr id="681" name="テキスト ボックス 680"/>
        <xdr:cNvSpPr txBox="1"/>
      </xdr:nvSpPr>
      <xdr:spPr>
        <a:xfrm>
          <a:off x="14357427" y="1710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27946</xdr:rowOff>
    </xdr:from>
    <xdr:to>
      <xdr:col>20</xdr:col>
      <xdr:colOff>9525</xdr:colOff>
      <xdr:row>99</xdr:row>
      <xdr:rowOff>129546</xdr:rowOff>
    </xdr:to>
    <xdr:sp macro="" textlink="">
      <xdr:nvSpPr>
        <xdr:cNvPr id="682" name="円/楕円 681"/>
        <xdr:cNvSpPr/>
      </xdr:nvSpPr>
      <xdr:spPr>
        <a:xfrm>
          <a:off x="13652500" y="1700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120673</xdr:rowOff>
    </xdr:from>
    <xdr:ext cx="469744" cy="259045"/>
    <xdr:sp macro="" textlink="">
      <xdr:nvSpPr>
        <xdr:cNvPr id="683" name="テキスト ボックス 682"/>
        <xdr:cNvSpPr txBox="1"/>
      </xdr:nvSpPr>
      <xdr:spPr>
        <a:xfrm>
          <a:off x="13468427" y="1709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23371</xdr:rowOff>
    </xdr:from>
    <xdr:to>
      <xdr:col>18</xdr:col>
      <xdr:colOff>492125</xdr:colOff>
      <xdr:row>99</xdr:row>
      <xdr:rowOff>124971</xdr:rowOff>
    </xdr:to>
    <xdr:sp macro="" textlink="">
      <xdr:nvSpPr>
        <xdr:cNvPr id="684" name="円/楕円 683"/>
        <xdr:cNvSpPr/>
      </xdr:nvSpPr>
      <xdr:spPr>
        <a:xfrm>
          <a:off x="12763500" y="169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116098</xdr:rowOff>
    </xdr:from>
    <xdr:ext cx="469744" cy="259045"/>
    <xdr:sp macro="" textlink="">
      <xdr:nvSpPr>
        <xdr:cNvPr id="685" name="テキスト ボックス 684"/>
        <xdr:cNvSpPr txBox="1"/>
      </xdr:nvSpPr>
      <xdr:spPr>
        <a:xfrm>
          <a:off x="12579427" y="1708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36449</xdr:rowOff>
    </xdr:from>
    <xdr:to>
      <xdr:col>32</xdr:col>
      <xdr:colOff>187325</xdr:colOff>
      <xdr:row>38</xdr:row>
      <xdr:rowOff>69342</xdr:rowOff>
    </xdr:to>
    <xdr:cxnSp macro="">
      <xdr:nvCxnSpPr>
        <xdr:cNvPr id="714" name="直線コネクタ 713"/>
        <xdr:cNvCxnSpPr/>
      </xdr:nvCxnSpPr>
      <xdr:spPr>
        <a:xfrm flipV="1">
          <a:off x="21323300" y="6551549"/>
          <a:ext cx="8382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7256</xdr:rowOff>
    </xdr:from>
    <xdr:ext cx="469744" cy="259045"/>
    <xdr:sp macro="" textlink="">
      <xdr:nvSpPr>
        <xdr:cNvPr id="715" name="投資及び出資金平均値テキスト"/>
        <xdr:cNvSpPr txBox="1"/>
      </xdr:nvSpPr>
      <xdr:spPr>
        <a:xfrm>
          <a:off x="22212300" y="6522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52578</xdr:rowOff>
    </xdr:from>
    <xdr:to>
      <xdr:col>31</xdr:col>
      <xdr:colOff>34925</xdr:colOff>
      <xdr:row>38</xdr:row>
      <xdr:rowOff>69342</xdr:rowOff>
    </xdr:to>
    <xdr:cxnSp macro="">
      <xdr:nvCxnSpPr>
        <xdr:cNvPr id="717" name="直線コネクタ 716"/>
        <xdr:cNvCxnSpPr/>
      </xdr:nvCxnSpPr>
      <xdr:spPr>
        <a:xfrm>
          <a:off x="20434300" y="656767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137685</xdr:rowOff>
    </xdr:from>
    <xdr:ext cx="378565" cy="259045"/>
    <xdr:sp macro="" textlink="">
      <xdr:nvSpPr>
        <xdr:cNvPr id="719" name="テキスト ボックス 718"/>
        <xdr:cNvSpPr txBox="1"/>
      </xdr:nvSpPr>
      <xdr:spPr>
        <a:xfrm>
          <a:off x="21134017" y="6652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6350</xdr:rowOff>
    </xdr:from>
    <xdr:to>
      <xdr:col>29</xdr:col>
      <xdr:colOff>517525</xdr:colOff>
      <xdr:row>38</xdr:row>
      <xdr:rowOff>52578</xdr:rowOff>
    </xdr:to>
    <xdr:cxnSp macro="">
      <xdr:nvCxnSpPr>
        <xdr:cNvPr id="720" name="直線コネクタ 719"/>
        <xdr:cNvCxnSpPr/>
      </xdr:nvCxnSpPr>
      <xdr:spPr>
        <a:xfrm>
          <a:off x="19545300" y="6521450"/>
          <a:ext cx="889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119778</xdr:rowOff>
    </xdr:from>
    <xdr:ext cx="469744" cy="259045"/>
    <xdr:sp macro="" textlink="">
      <xdr:nvSpPr>
        <xdr:cNvPr id="722" name="テキスト ボックス 721"/>
        <xdr:cNvSpPr txBox="1"/>
      </xdr:nvSpPr>
      <xdr:spPr>
        <a:xfrm>
          <a:off x="20199427" y="663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6350</xdr:rowOff>
    </xdr:from>
    <xdr:to>
      <xdr:col>28</xdr:col>
      <xdr:colOff>314325</xdr:colOff>
      <xdr:row>38</xdr:row>
      <xdr:rowOff>78867</xdr:rowOff>
    </xdr:to>
    <xdr:cxnSp macro="">
      <xdr:nvCxnSpPr>
        <xdr:cNvPr id="723" name="直線コネクタ 722"/>
        <xdr:cNvCxnSpPr/>
      </xdr:nvCxnSpPr>
      <xdr:spPr>
        <a:xfrm flipV="1">
          <a:off x="18656300" y="6521450"/>
          <a:ext cx="889000" cy="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147464</xdr:rowOff>
    </xdr:from>
    <xdr:ext cx="469744" cy="259045"/>
    <xdr:sp macro="" textlink="">
      <xdr:nvSpPr>
        <xdr:cNvPr id="725" name="テキスト ボックス 724"/>
        <xdr:cNvSpPr txBox="1"/>
      </xdr:nvSpPr>
      <xdr:spPr>
        <a:xfrm>
          <a:off x="19310427"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91203</xdr:rowOff>
    </xdr:from>
    <xdr:ext cx="469744" cy="259045"/>
    <xdr:sp macro="" textlink="">
      <xdr:nvSpPr>
        <xdr:cNvPr id="727" name="テキスト ボックス 726"/>
        <xdr:cNvSpPr txBox="1"/>
      </xdr:nvSpPr>
      <xdr:spPr>
        <a:xfrm>
          <a:off x="18421427"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157099</xdr:rowOff>
    </xdr:from>
    <xdr:to>
      <xdr:col>32</xdr:col>
      <xdr:colOff>238125</xdr:colOff>
      <xdr:row>38</xdr:row>
      <xdr:rowOff>87249</xdr:rowOff>
    </xdr:to>
    <xdr:sp macro="" textlink="">
      <xdr:nvSpPr>
        <xdr:cNvPr id="733" name="円/楕円 732"/>
        <xdr:cNvSpPr/>
      </xdr:nvSpPr>
      <xdr:spPr>
        <a:xfrm>
          <a:off x="22110700" y="65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8526</xdr:rowOff>
    </xdr:from>
    <xdr:ext cx="469744" cy="259045"/>
    <xdr:sp macro="" textlink="">
      <xdr:nvSpPr>
        <xdr:cNvPr id="734" name="投資及び出資金該当値テキスト"/>
        <xdr:cNvSpPr txBox="1"/>
      </xdr:nvSpPr>
      <xdr:spPr>
        <a:xfrm>
          <a:off x="22212300" y="635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18542</xdr:rowOff>
    </xdr:from>
    <xdr:to>
      <xdr:col>31</xdr:col>
      <xdr:colOff>85725</xdr:colOff>
      <xdr:row>38</xdr:row>
      <xdr:rowOff>120142</xdr:rowOff>
    </xdr:to>
    <xdr:sp macro="" textlink="">
      <xdr:nvSpPr>
        <xdr:cNvPr id="735" name="円/楕円 734"/>
        <xdr:cNvSpPr/>
      </xdr:nvSpPr>
      <xdr:spPr>
        <a:xfrm>
          <a:off x="21272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136669</xdr:rowOff>
    </xdr:from>
    <xdr:ext cx="469744" cy="259045"/>
    <xdr:sp macro="" textlink="">
      <xdr:nvSpPr>
        <xdr:cNvPr id="736" name="テキスト ボックス 735"/>
        <xdr:cNvSpPr txBox="1"/>
      </xdr:nvSpPr>
      <xdr:spPr>
        <a:xfrm>
          <a:off x="210884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1778</xdr:rowOff>
    </xdr:from>
    <xdr:to>
      <xdr:col>29</xdr:col>
      <xdr:colOff>568325</xdr:colOff>
      <xdr:row>38</xdr:row>
      <xdr:rowOff>103378</xdr:rowOff>
    </xdr:to>
    <xdr:sp macro="" textlink="">
      <xdr:nvSpPr>
        <xdr:cNvPr id="737" name="円/楕円 736"/>
        <xdr:cNvSpPr/>
      </xdr:nvSpPr>
      <xdr:spPr>
        <a:xfrm>
          <a:off x="20383500" y="65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119905</xdr:rowOff>
    </xdr:from>
    <xdr:ext cx="469744" cy="259045"/>
    <xdr:sp macro="" textlink="">
      <xdr:nvSpPr>
        <xdr:cNvPr id="738" name="テキスト ボックス 737"/>
        <xdr:cNvSpPr txBox="1"/>
      </xdr:nvSpPr>
      <xdr:spPr>
        <a:xfrm>
          <a:off x="20199427"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127000</xdr:rowOff>
    </xdr:from>
    <xdr:to>
      <xdr:col>28</xdr:col>
      <xdr:colOff>365125</xdr:colOff>
      <xdr:row>38</xdr:row>
      <xdr:rowOff>57150</xdr:rowOff>
    </xdr:to>
    <xdr:sp macro="" textlink="">
      <xdr:nvSpPr>
        <xdr:cNvPr id="739" name="円/楕円 738"/>
        <xdr:cNvSpPr/>
      </xdr:nvSpPr>
      <xdr:spPr>
        <a:xfrm>
          <a:off x="19494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48277</xdr:rowOff>
    </xdr:from>
    <xdr:ext cx="469744" cy="259045"/>
    <xdr:sp macro="" textlink="">
      <xdr:nvSpPr>
        <xdr:cNvPr id="740" name="テキスト ボックス 739"/>
        <xdr:cNvSpPr txBox="1"/>
      </xdr:nvSpPr>
      <xdr:spPr>
        <a:xfrm>
          <a:off x="193104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28067</xdr:rowOff>
    </xdr:from>
    <xdr:to>
      <xdr:col>27</xdr:col>
      <xdr:colOff>161925</xdr:colOff>
      <xdr:row>38</xdr:row>
      <xdr:rowOff>129667</xdr:rowOff>
    </xdr:to>
    <xdr:sp macro="" textlink="">
      <xdr:nvSpPr>
        <xdr:cNvPr id="741" name="円/楕円 740"/>
        <xdr:cNvSpPr/>
      </xdr:nvSpPr>
      <xdr:spPr>
        <a:xfrm>
          <a:off x="18605500" y="65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120794</xdr:rowOff>
    </xdr:from>
    <xdr:ext cx="469744" cy="259045"/>
    <xdr:sp macro="" textlink="">
      <xdr:nvSpPr>
        <xdr:cNvPr id="742" name="テキスト ボックス 741"/>
        <xdr:cNvSpPr txBox="1"/>
      </xdr:nvSpPr>
      <xdr:spPr>
        <a:xfrm>
          <a:off x="18421427" y="663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149301</xdr:rowOff>
    </xdr:from>
    <xdr:to>
      <xdr:col>32</xdr:col>
      <xdr:colOff>187325</xdr:colOff>
      <xdr:row>58</xdr:row>
      <xdr:rowOff>6221</xdr:rowOff>
    </xdr:to>
    <xdr:cxnSp macro="">
      <xdr:nvCxnSpPr>
        <xdr:cNvPr id="769" name="直線コネクタ 768"/>
        <xdr:cNvCxnSpPr/>
      </xdr:nvCxnSpPr>
      <xdr:spPr>
        <a:xfrm>
          <a:off x="21323300" y="9921951"/>
          <a:ext cx="838200" cy="2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120865</xdr:rowOff>
    </xdr:from>
    <xdr:ext cx="469744" cy="259045"/>
    <xdr:sp macro="" textlink="">
      <xdr:nvSpPr>
        <xdr:cNvPr id="770" name="貸付金平均値テキスト"/>
        <xdr:cNvSpPr txBox="1"/>
      </xdr:nvSpPr>
      <xdr:spPr>
        <a:xfrm>
          <a:off x="22212300" y="989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56376</xdr:rowOff>
    </xdr:from>
    <xdr:to>
      <xdr:col>31</xdr:col>
      <xdr:colOff>34925</xdr:colOff>
      <xdr:row>57</xdr:row>
      <xdr:rowOff>149301</xdr:rowOff>
    </xdr:to>
    <xdr:cxnSp macro="">
      <xdr:nvCxnSpPr>
        <xdr:cNvPr id="772" name="直線コネクタ 771"/>
        <xdr:cNvCxnSpPr/>
      </xdr:nvCxnSpPr>
      <xdr:spPr>
        <a:xfrm>
          <a:off x="20434300" y="9829026"/>
          <a:ext cx="889000" cy="9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60698</xdr:rowOff>
    </xdr:from>
    <xdr:ext cx="469744" cy="259045"/>
    <xdr:sp macro="" textlink="">
      <xdr:nvSpPr>
        <xdr:cNvPr id="774" name="テキスト ボックス 773"/>
        <xdr:cNvSpPr txBox="1"/>
      </xdr:nvSpPr>
      <xdr:spPr>
        <a:xfrm>
          <a:off x="21088427" y="100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56376</xdr:rowOff>
    </xdr:from>
    <xdr:to>
      <xdr:col>29</xdr:col>
      <xdr:colOff>517525</xdr:colOff>
      <xdr:row>57</xdr:row>
      <xdr:rowOff>109068</xdr:rowOff>
    </xdr:to>
    <xdr:cxnSp macro="">
      <xdr:nvCxnSpPr>
        <xdr:cNvPr id="775" name="直線コネクタ 774"/>
        <xdr:cNvCxnSpPr/>
      </xdr:nvCxnSpPr>
      <xdr:spPr>
        <a:xfrm flipV="1">
          <a:off x="19545300" y="9829026"/>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65155</xdr:rowOff>
    </xdr:from>
    <xdr:ext cx="469744" cy="259045"/>
    <xdr:sp macro="" textlink="">
      <xdr:nvSpPr>
        <xdr:cNvPr id="777" name="テキスト ボックス 776"/>
        <xdr:cNvSpPr txBox="1"/>
      </xdr:nvSpPr>
      <xdr:spPr>
        <a:xfrm>
          <a:off x="20199427" y="1000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109068</xdr:rowOff>
    </xdr:from>
    <xdr:to>
      <xdr:col>28</xdr:col>
      <xdr:colOff>314325</xdr:colOff>
      <xdr:row>57</xdr:row>
      <xdr:rowOff>130167</xdr:rowOff>
    </xdr:to>
    <xdr:cxnSp macro="">
      <xdr:nvCxnSpPr>
        <xdr:cNvPr id="778" name="直線コネクタ 777"/>
        <xdr:cNvCxnSpPr/>
      </xdr:nvCxnSpPr>
      <xdr:spPr>
        <a:xfrm flipV="1">
          <a:off x="18656300" y="9881718"/>
          <a:ext cx="8890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58526</xdr:rowOff>
    </xdr:from>
    <xdr:ext cx="469744" cy="259045"/>
    <xdr:sp macro="" textlink="">
      <xdr:nvSpPr>
        <xdr:cNvPr id="780" name="テキスト ボックス 779"/>
        <xdr:cNvSpPr txBox="1"/>
      </xdr:nvSpPr>
      <xdr:spPr>
        <a:xfrm>
          <a:off x="19310427" y="1000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54091</xdr:rowOff>
    </xdr:from>
    <xdr:ext cx="469744" cy="259045"/>
    <xdr:sp macro="" textlink="">
      <xdr:nvSpPr>
        <xdr:cNvPr id="782" name="テキスト ボックス 781"/>
        <xdr:cNvSpPr txBox="1"/>
      </xdr:nvSpPr>
      <xdr:spPr>
        <a:xfrm>
          <a:off x="18421427" y="999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126871</xdr:rowOff>
    </xdr:from>
    <xdr:to>
      <xdr:col>32</xdr:col>
      <xdr:colOff>238125</xdr:colOff>
      <xdr:row>58</xdr:row>
      <xdr:rowOff>57021</xdr:rowOff>
    </xdr:to>
    <xdr:sp macro="" textlink="">
      <xdr:nvSpPr>
        <xdr:cNvPr id="788" name="円/楕円 787"/>
        <xdr:cNvSpPr/>
      </xdr:nvSpPr>
      <xdr:spPr>
        <a:xfrm>
          <a:off x="22110700" y="98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149748</xdr:rowOff>
    </xdr:from>
    <xdr:ext cx="469744" cy="259045"/>
    <xdr:sp macro="" textlink="">
      <xdr:nvSpPr>
        <xdr:cNvPr id="789" name="貸付金該当値テキスト"/>
        <xdr:cNvSpPr txBox="1"/>
      </xdr:nvSpPr>
      <xdr:spPr>
        <a:xfrm>
          <a:off x="22212300" y="975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98501</xdr:rowOff>
    </xdr:from>
    <xdr:to>
      <xdr:col>31</xdr:col>
      <xdr:colOff>85725</xdr:colOff>
      <xdr:row>58</xdr:row>
      <xdr:rowOff>28651</xdr:rowOff>
    </xdr:to>
    <xdr:sp macro="" textlink="">
      <xdr:nvSpPr>
        <xdr:cNvPr id="790" name="円/楕円 789"/>
        <xdr:cNvSpPr/>
      </xdr:nvSpPr>
      <xdr:spPr>
        <a:xfrm>
          <a:off x="21272500" y="987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45178</xdr:rowOff>
    </xdr:from>
    <xdr:ext cx="469744" cy="259045"/>
    <xdr:sp macro="" textlink="">
      <xdr:nvSpPr>
        <xdr:cNvPr id="791" name="テキスト ボックス 790"/>
        <xdr:cNvSpPr txBox="1"/>
      </xdr:nvSpPr>
      <xdr:spPr>
        <a:xfrm>
          <a:off x="21088427" y="964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5576</xdr:rowOff>
    </xdr:from>
    <xdr:to>
      <xdr:col>29</xdr:col>
      <xdr:colOff>568325</xdr:colOff>
      <xdr:row>57</xdr:row>
      <xdr:rowOff>107176</xdr:rowOff>
    </xdr:to>
    <xdr:sp macro="" textlink="">
      <xdr:nvSpPr>
        <xdr:cNvPr id="792" name="円/楕円 791"/>
        <xdr:cNvSpPr/>
      </xdr:nvSpPr>
      <xdr:spPr>
        <a:xfrm>
          <a:off x="20383500" y="97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123703</xdr:rowOff>
    </xdr:from>
    <xdr:ext cx="534377" cy="259045"/>
    <xdr:sp macro="" textlink="">
      <xdr:nvSpPr>
        <xdr:cNvPr id="793" name="テキスト ボックス 792"/>
        <xdr:cNvSpPr txBox="1"/>
      </xdr:nvSpPr>
      <xdr:spPr>
        <a:xfrm>
          <a:off x="20167111" y="955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58268</xdr:rowOff>
    </xdr:from>
    <xdr:to>
      <xdr:col>28</xdr:col>
      <xdr:colOff>365125</xdr:colOff>
      <xdr:row>57</xdr:row>
      <xdr:rowOff>159868</xdr:rowOff>
    </xdr:to>
    <xdr:sp macro="" textlink="">
      <xdr:nvSpPr>
        <xdr:cNvPr id="794" name="円/楕円 793"/>
        <xdr:cNvSpPr/>
      </xdr:nvSpPr>
      <xdr:spPr>
        <a:xfrm>
          <a:off x="19494500" y="98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4945</xdr:rowOff>
    </xdr:from>
    <xdr:ext cx="469744" cy="259045"/>
    <xdr:sp macro="" textlink="">
      <xdr:nvSpPr>
        <xdr:cNvPr id="795" name="テキスト ボックス 794"/>
        <xdr:cNvSpPr txBox="1"/>
      </xdr:nvSpPr>
      <xdr:spPr>
        <a:xfrm>
          <a:off x="19310427"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79367</xdr:rowOff>
    </xdr:from>
    <xdr:to>
      <xdr:col>27</xdr:col>
      <xdr:colOff>161925</xdr:colOff>
      <xdr:row>58</xdr:row>
      <xdr:rowOff>9517</xdr:rowOff>
    </xdr:to>
    <xdr:sp macro="" textlink="">
      <xdr:nvSpPr>
        <xdr:cNvPr id="796" name="円/楕円 795"/>
        <xdr:cNvSpPr/>
      </xdr:nvSpPr>
      <xdr:spPr>
        <a:xfrm>
          <a:off x="18605500" y="98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26044</xdr:rowOff>
    </xdr:from>
    <xdr:ext cx="469744" cy="259045"/>
    <xdr:sp macro="" textlink="">
      <xdr:nvSpPr>
        <xdr:cNvPr id="797" name="テキスト ボックス 796"/>
        <xdr:cNvSpPr txBox="1"/>
      </xdr:nvSpPr>
      <xdr:spPr>
        <a:xfrm>
          <a:off x="18421427" y="962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158381</xdr:rowOff>
    </xdr:from>
    <xdr:to>
      <xdr:col>32</xdr:col>
      <xdr:colOff>187325</xdr:colOff>
      <xdr:row>76</xdr:row>
      <xdr:rowOff>21755</xdr:rowOff>
    </xdr:to>
    <xdr:cxnSp macro="">
      <xdr:nvCxnSpPr>
        <xdr:cNvPr id="827" name="直線コネクタ 826"/>
        <xdr:cNvCxnSpPr/>
      </xdr:nvCxnSpPr>
      <xdr:spPr>
        <a:xfrm>
          <a:off x="21323300" y="13017131"/>
          <a:ext cx="838200" cy="3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139031</xdr:rowOff>
    </xdr:from>
    <xdr:ext cx="534377" cy="259045"/>
    <xdr:sp macro="" textlink="">
      <xdr:nvSpPr>
        <xdr:cNvPr id="828" name="繰出金平均値テキスト"/>
        <xdr:cNvSpPr txBox="1"/>
      </xdr:nvSpPr>
      <xdr:spPr>
        <a:xfrm>
          <a:off x="22212300" y="1282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158381</xdr:rowOff>
    </xdr:from>
    <xdr:to>
      <xdr:col>31</xdr:col>
      <xdr:colOff>34925</xdr:colOff>
      <xdr:row>76</xdr:row>
      <xdr:rowOff>62407</xdr:rowOff>
    </xdr:to>
    <xdr:cxnSp macro="">
      <xdr:nvCxnSpPr>
        <xdr:cNvPr id="830" name="直線コネクタ 829"/>
        <xdr:cNvCxnSpPr/>
      </xdr:nvCxnSpPr>
      <xdr:spPr>
        <a:xfrm flipV="1">
          <a:off x="20434300" y="13017131"/>
          <a:ext cx="889000" cy="7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50449</xdr:rowOff>
    </xdr:from>
    <xdr:ext cx="534377" cy="259045"/>
    <xdr:sp macro="" textlink="">
      <xdr:nvSpPr>
        <xdr:cNvPr id="832" name="テキスト ボックス 831"/>
        <xdr:cNvSpPr txBox="1"/>
      </xdr:nvSpPr>
      <xdr:spPr>
        <a:xfrm>
          <a:off x="21056111" y="130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62407</xdr:rowOff>
    </xdr:from>
    <xdr:to>
      <xdr:col>29</xdr:col>
      <xdr:colOff>517525</xdr:colOff>
      <xdr:row>76</xdr:row>
      <xdr:rowOff>96507</xdr:rowOff>
    </xdr:to>
    <xdr:cxnSp macro="">
      <xdr:nvCxnSpPr>
        <xdr:cNvPr id="833" name="直線コネクタ 832"/>
        <xdr:cNvCxnSpPr/>
      </xdr:nvCxnSpPr>
      <xdr:spPr>
        <a:xfrm flipV="1">
          <a:off x="19545300" y="13092607"/>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72889</xdr:rowOff>
    </xdr:from>
    <xdr:ext cx="534377" cy="259045"/>
    <xdr:sp macro="" textlink="">
      <xdr:nvSpPr>
        <xdr:cNvPr id="835" name="テキスト ボックス 834"/>
        <xdr:cNvSpPr txBox="1"/>
      </xdr:nvSpPr>
      <xdr:spPr>
        <a:xfrm>
          <a:off x="20167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96507</xdr:rowOff>
    </xdr:from>
    <xdr:to>
      <xdr:col>28</xdr:col>
      <xdr:colOff>314325</xdr:colOff>
      <xdr:row>76</xdr:row>
      <xdr:rowOff>98234</xdr:rowOff>
    </xdr:to>
    <xdr:cxnSp macro="">
      <xdr:nvCxnSpPr>
        <xdr:cNvPr id="836" name="直線コネクタ 835"/>
        <xdr:cNvCxnSpPr/>
      </xdr:nvCxnSpPr>
      <xdr:spPr>
        <a:xfrm flipV="1">
          <a:off x="18656300" y="13126707"/>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110444</xdr:rowOff>
    </xdr:from>
    <xdr:ext cx="534377" cy="259045"/>
    <xdr:sp macro="" textlink="">
      <xdr:nvSpPr>
        <xdr:cNvPr id="838" name="テキスト ボックス 837"/>
        <xdr:cNvSpPr txBox="1"/>
      </xdr:nvSpPr>
      <xdr:spPr>
        <a:xfrm>
          <a:off x="19278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129671</xdr:rowOff>
    </xdr:from>
    <xdr:ext cx="534377" cy="259045"/>
    <xdr:sp macro="" textlink="">
      <xdr:nvSpPr>
        <xdr:cNvPr id="840" name="テキスト ボックス 839"/>
        <xdr:cNvSpPr txBox="1"/>
      </xdr:nvSpPr>
      <xdr:spPr>
        <a:xfrm>
          <a:off x="18389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142405</xdr:rowOff>
    </xdr:from>
    <xdr:to>
      <xdr:col>32</xdr:col>
      <xdr:colOff>238125</xdr:colOff>
      <xdr:row>76</xdr:row>
      <xdr:rowOff>72555</xdr:rowOff>
    </xdr:to>
    <xdr:sp macro="" textlink="">
      <xdr:nvSpPr>
        <xdr:cNvPr id="846" name="円/楕円 845"/>
        <xdr:cNvSpPr/>
      </xdr:nvSpPr>
      <xdr:spPr>
        <a:xfrm>
          <a:off x="22110700" y="130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120832</xdr:rowOff>
    </xdr:from>
    <xdr:ext cx="534377" cy="259045"/>
    <xdr:sp macro="" textlink="">
      <xdr:nvSpPr>
        <xdr:cNvPr id="847" name="繰出金該当値テキスト"/>
        <xdr:cNvSpPr txBox="1"/>
      </xdr:nvSpPr>
      <xdr:spPr>
        <a:xfrm>
          <a:off x="22212300" y="129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72,287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107582</xdr:rowOff>
    </xdr:from>
    <xdr:to>
      <xdr:col>31</xdr:col>
      <xdr:colOff>85725</xdr:colOff>
      <xdr:row>76</xdr:row>
      <xdr:rowOff>37731</xdr:rowOff>
    </xdr:to>
    <xdr:sp macro="" textlink="">
      <xdr:nvSpPr>
        <xdr:cNvPr id="848" name="円/楕円 847"/>
        <xdr:cNvSpPr/>
      </xdr:nvSpPr>
      <xdr:spPr>
        <a:xfrm>
          <a:off x="21272500" y="129663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54259</xdr:rowOff>
    </xdr:from>
    <xdr:ext cx="534377" cy="259045"/>
    <xdr:sp macro="" textlink="">
      <xdr:nvSpPr>
        <xdr:cNvPr id="849" name="テキスト ボックス 848"/>
        <xdr:cNvSpPr txBox="1"/>
      </xdr:nvSpPr>
      <xdr:spPr>
        <a:xfrm>
          <a:off x="21056111" y="1274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75,029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11607</xdr:rowOff>
    </xdr:from>
    <xdr:to>
      <xdr:col>29</xdr:col>
      <xdr:colOff>568325</xdr:colOff>
      <xdr:row>76</xdr:row>
      <xdr:rowOff>113207</xdr:rowOff>
    </xdr:to>
    <xdr:sp macro="" textlink="">
      <xdr:nvSpPr>
        <xdr:cNvPr id="850" name="円/楕円 849"/>
        <xdr:cNvSpPr/>
      </xdr:nvSpPr>
      <xdr:spPr>
        <a:xfrm>
          <a:off x="20383500" y="130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104334</xdr:rowOff>
    </xdr:from>
    <xdr:ext cx="534377" cy="259045"/>
    <xdr:sp macro="" textlink="">
      <xdr:nvSpPr>
        <xdr:cNvPr id="851" name="テキスト ボックス 850"/>
        <xdr:cNvSpPr txBox="1"/>
      </xdr:nvSpPr>
      <xdr:spPr>
        <a:xfrm>
          <a:off x="20167111" y="1313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69,086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45707</xdr:rowOff>
    </xdr:from>
    <xdr:to>
      <xdr:col>28</xdr:col>
      <xdr:colOff>365125</xdr:colOff>
      <xdr:row>76</xdr:row>
      <xdr:rowOff>147307</xdr:rowOff>
    </xdr:to>
    <xdr:sp macro="" textlink="">
      <xdr:nvSpPr>
        <xdr:cNvPr id="852" name="円/楕円 851"/>
        <xdr:cNvSpPr/>
      </xdr:nvSpPr>
      <xdr:spPr>
        <a:xfrm>
          <a:off x="19494500" y="130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138434</xdr:rowOff>
    </xdr:from>
    <xdr:ext cx="534377" cy="259045"/>
    <xdr:sp macro="" textlink="">
      <xdr:nvSpPr>
        <xdr:cNvPr id="853" name="テキスト ボックス 852"/>
        <xdr:cNvSpPr txBox="1"/>
      </xdr:nvSpPr>
      <xdr:spPr>
        <a:xfrm>
          <a:off x="19278111" y="1316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47434</xdr:rowOff>
    </xdr:from>
    <xdr:to>
      <xdr:col>27</xdr:col>
      <xdr:colOff>161925</xdr:colOff>
      <xdr:row>76</xdr:row>
      <xdr:rowOff>149034</xdr:rowOff>
    </xdr:to>
    <xdr:sp macro="" textlink="">
      <xdr:nvSpPr>
        <xdr:cNvPr id="854" name="円/楕円 853"/>
        <xdr:cNvSpPr/>
      </xdr:nvSpPr>
      <xdr:spPr>
        <a:xfrm>
          <a:off x="18605500" y="130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140161</xdr:rowOff>
    </xdr:from>
    <xdr:ext cx="534377" cy="259045"/>
    <xdr:sp macro="" textlink="">
      <xdr:nvSpPr>
        <xdr:cNvPr id="855" name="テキスト ボックス 854"/>
        <xdr:cNvSpPr txBox="1"/>
      </xdr:nvSpPr>
      <xdr:spPr>
        <a:xfrm>
          <a:off x="18389111" y="1317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及び物件費：職員適正化によって正規職員の削減を図ったため、住民一人当たりの人件費は類似団体中最も低くなっている。反して削減した正規職員数を臨時職員を活用することで補ってきたため、物件費の数値が上昇傾向にある。</a:t>
          </a:r>
          <a:endParaRPr kumimoji="1" lang="en-US" altLang="ja-JP" sz="1300">
            <a:latin typeface="ＭＳ Ｐゴシック"/>
          </a:endParaRPr>
        </a:p>
        <a:p>
          <a:r>
            <a:rPr kumimoji="1" lang="ja-JP" altLang="en-US" sz="1300">
              <a:latin typeface="ＭＳ Ｐゴシック"/>
            </a:rPr>
            <a:t>繰出金：下水道事業会計において、公債費のピークを迎えたため、公債費充当繰出金が多くなっている。平成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27</a:t>
          </a:r>
          <a:r>
            <a:rPr kumimoji="1" lang="ja-JP" altLang="en-US" sz="1300">
              <a:latin typeface="ＭＳ Ｐゴシック"/>
            </a:rPr>
            <a:t>年度からの比較でみると減少しているものの、今後は施設の老朽化対策・長寿命化対策のため計画的に新規発行債を借り入れることから、来年度以降は今年度と同等あるいは微増で推移すると</a:t>
          </a:r>
          <a:endParaRPr kumimoji="1" lang="en-US" altLang="ja-JP" sz="1300">
            <a:latin typeface="ＭＳ Ｐゴシック"/>
          </a:endParaRPr>
        </a:p>
        <a:p>
          <a:r>
            <a:rPr kumimoji="1" lang="ja-JP" altLang="en-US" sz="1300">
              <a:latin typeface="ＭＳ Ｐゴシック"/>
            </a:rPr>
            <a:t>　　　　　</a:t>
          </a:r>
          <a:r>
            <a:rPr kumimoji="1" lang="ja-JP" altLang="en-US" sz="1300" baseline="0">
              <a:latin typeface="ＭＳ Ｐゴシック"/>
            </a:rPr>
            <a:t> 推測できる。</a:t>
          </a:r>
          <a:endParaRPr kumimoji="1" lang="en-US" altLang="ja-JP" sz="1300" baseline="0">
            <a:latin typeface="ＭＳ Ｐゴシック"/>
          </a:endParaRPr>
        </a:p>
        <a:p>
          <a:r>
            <a:rPr kumimoji="1" lang="ja-JP" altLang="en-US" sz="1300" baseline="0">
              <a:latin typeface="ＭＳ Ｐゴシック"/>
            </a:rPr>
            <a:t>扶助費：高齢者福祉サービス等の充実により、平成</a:t>
          </a:r>
          <a:r>
            <a:rPr kumimoji="1" lang="en-US" altLang="ja-JP" sz="1300" baseline="0">
              <a:latin typeface="ＭＳ Ｐゴシック"/>
            </a:rPr>
            <a:t>27</a:t>
          </a:r>
          <a:r>
            <a:rPr kumimoji="1" lang="ja-JP" altLang="en-US" sz="1300" baseline="0">
              <a:latin typeface="ＭＳ Ｐゴシック"/>
            </a:rPr>
            <a:t>年度よりも住民一人当たり</a:t>
          </a:r>
          <a:r>
            <a:rPr kumimoji="1" lang="en-US" altLang="ja-JP" sz="1300" baseline="0">
              <a:latin typeface="ＭＳ Ｐゴシック"/>
            </a:rPr>
            <a:t>7,000</a:t>
          </a:r>
          <a:r>
            <a:rPr kumimoji="1" lang="ja-JP" altLang="en-US" sz="1300" baseline="0">
              <a:latin typeface="ＭＳ Ｐゴシック"/>
            </a:rPr>
            <a:t>円程度増大しており、直近</a:t>
          </a:r>
          <a:r>
            <a:rPr kumimoji="1" lang="en-US" altLang="ja-JP" sz="1300" baseline="0">
              <a:latin typeface="ＭＳ Ｐゴシック"/>
            </a:rPr>
            <a:t>5</a:t>
          </a:r>
          <a:r>
            <a:rPr kumimoji="1" lang="ja-JP" altLang="en-US" sz="1300" baseline="0">
              <a:latin typeface="ＭＳ Ｐゴシック"/>
            </a:rPr>
            <a:t>年間で最も大きな伸びとなっている。今後も社会保障関連経費の増大に伴い、扶助費が増加することが見込まれるので、必要以上に増大しないように努めていく。</a:t>
          </a:r>
          <a:endParaRPr kumimoji="1" lang="en-US" altLang="ja-JP" sz="1300" baseline="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13,549
13,448
72.79
6,913,641
6,451,287
442,878
4,099,408
4,238,069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169799</xdr:rowOff>
    </xdr:from>
    <xdr:to>
      <xdr:col>6</xdr:col>
      <xdr:colOff>511175</xdr:colOff>
      <xdr:row>37</xdr:row>
      <xdr:rowOff>93218</xdr:rowOff>
    </xdr:to>
    <xdr:cxnSp macro="">
      <xdr:nvCxnSpPr>
        <xdr:cNvPr id="61" name="直線コネクタ 60"/>
        <xdr:cNvCxnSpPr/>
      </xdr:nvCxnSpPr>
      <xdr:spPr>
        <a:xfrm>
          <a:off x="3797300" y="6341999"/>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169799</xdr:rowOff>
    </xdr:from>
    <xdr:to>
      <xdr:col>5</xdr:col>
      <xdr:colOff>358775</xdr:colOff>
      <xdr:row>37</xdr:row>
      <xdr:rowOff>164465</xdr:rowOff>
    </xdr:to>
    <xdr:cxnSp macro="">
      <xdr:nvCxnSpPr>
        <xdr:cNvPr id="64" name="直線コネクタ 63"/>
        <xdr:cNvCxnSpPr/>
      </xdr:nvCxnSpPr>
      <xdr:spPr>
        <a:xfrm flipV="1">
          <a:off x="2908300" y="6341999"/>
          <a:ext cx="889000" cy="1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66" name="テキスト ボックス 65"/>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164465</xdr:rowOff>
    </xdr:from>
    <xdr:to>
      <xdr:col>4</xdr:col>
      <xdr:colOff>155575</xdr:colOff>
      <xdr:row>38</xdr:row>
      <xdr:rowOff>43688</xdr:rowOff>
    </xdr:to>
    <xdr:cxnSp macro="">
      <xdr:nvCxnSpPr>
        <xdr:cNvPr id="67" name="直線コネクタ 66"/>
        <xdr:cNvCxnSpPr/>
      </xdr:nvCxnSpPr>
      <xdr:spPr>
        <a:xfrm flipV="1">
          <a:off x="2019300" y="650811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146067</xdr:rowOff>
    </xdr:from>
    <xdr:ext cx="469744" cy="259045"/>
    <xdr:sp macro="" textlink="">
      <xdr:nvSpPr>
        <xdr:cNvPr id="69" name="テキスト ボックス 68"/>
        <xdr:cNvSpPr txBox="1"/>
      </xdr:nvSpPr>
      <xdr:spPr>
        <a:xfrm>
          <a:off x="2673427"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34163</xdr:rowOff>
    </xdr:from>
    <xdr:to>
      <xdr:col>2</xdr:col>
      <xdr:colOff>638175</xdr:colOff>
      <xdr:row>38</xdr:row>
      <xdr:rowOff>43688</xdr:rowOff>
    </xdr:to>
    <xdr:cxnSp macro="">
      <xdr:nvCxnSpPr>
        <xdr:cNvPr id="70" name="直線コネクタ 69"/>
        <xdr:cNvCxnSpPr/>
      </xdr:nvCxnSpPr>
      <xdr:spPr>
        <a:xfrm>
          <a:off x="1130300" y="637781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72" name="テキスト ボックス 71"/>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120540</xdr:rowOff>
    </xdr:from>
    <xdr:ext cx="469744" cy="259045"/>
    <xdr:sp macro="" textlink="">
      <xdr:nvSpPr>
        <xdr:cNvPr id="74" name="テキスト ボックス 73"/>
        <xdr:cNvSpPr txBox="1"/>
      </xdr:nvSpPr>
      <xdr:spPr>
        <a:xfrm>
          <a:off x="895427"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42418</xdr:rowOff>
    </xdr:from>
    <xdr:to>
      <xdr:col>6</xdr:col>
      <xdr:colOff>561975</xdr:colOff>
      <xdr:row>37</xdr:row>
      <xdr:rowOff>144018</xdr:rowOff>
    </xdr:to>
    <xdr:sp macro="" textlink="">
      <xdr:nvSpPr>
        <xdr:cNvPr id="80" name="円/楕円 79"/>
        <xdr:cNvSpPr/>
      </xdr:nvSpPr>
      <xdr:spPr>
        <a:xfrm>
          <a:off x="45847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20845</xdr:rowOff>
    </xdr:from>
    <xdr:ext cx="469744" cy="259045"/>
    <xdr:sp macro="" textlink="">
      <xdr:nvSpPr>
        <xdr:cNvPr id="81" name="議会費該当値テキスト"/>
        <xdr:cNvSpPr txBox="1"/>
      </xdr:nvSpPr>
      <xdr:spPr>
        <a:xfrm>
          <a:off x="4686300"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118999</xdr:rowOff>
    </xdr:from>
    <xdr:to>
      <xdr:col>5</xdr:col>
      <xdr:colOff>409575</xdr:colOff>
      <xdr:row>37</xdr:row>
      <xdr:rowOff>49149</xdr:rowOff>
    </xdr:to>
    <xdr:sp macro="" textlink="">
      <xdr:nvSpPr>
        <xdr:cNvPr id="82" name="円/楕円 81"/>
        <xdr:cNvSpPr/>
      </xdr:nvSpPr>
      <xdr:spPr>
        <a:xfrm>
          <a:off x="37465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40276</xdr:rowOff>
    </xdr:from>
    <xdr:ext cx="469744" cy="259045"/>
    <xdr:sp macro="" textlink="">
      <xdr:nvSpPr>
        <xdr:cNvPr id="83" name="テキスト ボックス 82"/>
        <xdr:cNvSpPr txBox="1"/>
      </xdr:nvSpPr>
      <xdr:spPr>
        <a:xfrm>
          <a:off x="3562427" y="638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113665</xdr:rowOff>
    </xdr:from>
    <xdr:to>
      <xdr:col>4</xdr:col>
      <xdr:colOff>206375</xdr:colOff>
      <xdr:row>38</xdr:row>
      <xdr:rowOff>43815</xdr:rowOff>
    </xdr:to>
    <xdr:sp macro="" textlink="">
      <xdr:nvSpPr>
        <xdr:cNvPr id="84" name="円/楕円 83"/>
        <xdr:cNvSpPr/>
      </xdr:nvSpPr>
      <xdr:spPr>
        <a:xfrm>
          <a:off x="2857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34942</xdr:rowOff>
    </xdr:from>
    <xdr:ext cx="469744" cy="259045"/>
    <xdr:sp macro="" textlink="">
      <xdr:nvSpPr>
        <xdr:cNvPr id="85" name="テキスト ボックス 84"/>
        <xdr:cNvSpPr txBox="1"/>
      </xdr:nvSpPr>
      <xdr:spPr>
        <a:xfrm>
          <a:off x="2673427" y="65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164338</xdr:rowOff>
    </xdr:from>
    <xdr:to>
      <xdr:col>3</xdr:col>
      <xdr:colOff>3175</xdr:colOff>
      <xdr:row>38</xdr:row>
      <xdr:rowOff>94488</xdr:rowOff>
    </xdr:to>
    <xdr:sp macro="" textlink="">
      <xdr:nvSpPr>
        <xdr:cNvPr id="86" name="円/楕円 85"/>
        <xdr:cNvSpPr/>
      </xdr:nvSpPr>
      <xdr:spPr>
        <a:xfrm>
          <a:off x="1968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85615</xdr:rowOff>
    </xdr:from>
    <xdr:ext cx="469744" cy="259045"/>
    <xdr:sp macro="" textlink="">
      <xdr:nvSpPr>
        <xdr:cNvPr id="87" name="テキスト ボックス 86"/>
        <xdr:cNvSpPr txBox="1"/>
      </xdr:nvSpPr>
      <xdr:spPr>
        <a:xfrm>
          <a:off x="1784427"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154813</xdr:rowOff>
    </xdr:from>
    <xdr:to>
      <xdr:col>1</xdr:col>
      <xdr:colOff>485775</xdr:colOff>
      <xdr:row>37</xdr:row>
      <xdr:rowOff>84963</xdr:rowOff>
    </xdr:to>
    <xdr:sp macro="" textlink="">
      <xdr:nvSpPr>
        <xdr:cNvPr id="88" name="円/楕円 87"/>
        <xdr:cNvSpPr/>
      </xdr:nvSpPr>
      <xdr:spPr>
        <a:xfrm>
          <a:off x="1079500" y="63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76090</xdr:rowOff>
    </xdr:from>
    <xdr:ext cx="469744" cy="259045"/>
    <xdr:sp macro="" textlink="">
      <xdr:nvSpPr>
        <xdr:cNvPr id="89" name="テキスト ボックス 88"/>
        <xdr:cNvSpPr txBox="1"/>
      </xdr:nvSpPr>
      <xdr:spPr>
        <a:xfrm>
          <a:off x="895427" y="641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104918</xdr:rowOff>
    </xdr:from>
    <xdr:to>
      <xdr:col>6</xdr:col>
      <xdr:colOff>511175</xdr:colOff>
      <xdr:row>58</xdr:row>
      <xdr:rowOff>105587</xdr:rowOff>
    </xdr:to>
    <xdr:cxnSp macro="">
      <xdr:nvCxnSpPr>
        <xdr:cNvPr id="118" name="直線コネクタ 117"/>
        <xdr:cNvCxnSpPr/>
      </xdr:nvCxnSpPr>
      <xdr:spPr>
        <a:xfrm flipV="1">
          <a:off x="3797300" y="10049018"/>
          <a:ext cx="8382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111457</xdr:rowOff>
    </xdr:from>
    <xdr:ext cx="599010" cy="259045"/>
    <xdr:sp macro="" textlink="">
      <xdr:nvSpPr>
        <xdr:cNvPr id="119" name="総務費平均値テキスト"/>
        <xdr:cNvSpPr txBox="1"/>
      </xdr:nvSpPr>
      <xdr:spPr>
        <a:xfrm>
          <a:off x="4686300" y="9712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105587</xdr:rowOff>
    </xdr:from>
    <xdr:to>
      <xdr:col>5</xdr:col>
      <xdr:colOff>358775</xdr:colOff>
      <xdr:row>58</xdr:row>
      <xdr:rowOff>129277</xdr:rowOff>
    </xdr:to>
    <xdr:cxnSp macro="">
      <xdr:nvCxnSpPr>
        <xdr:cNvPr id="121" name="直線コネクタ 120"/>
        <xdr:cNvCxnSpPr/>
      </xdr:nvCxnSpPr>
      <xdr:spPr>
        <a:xfrm flipV="1">
          <a:off x="2908300" y="10049687"/>
          <a:ext cx="889000" cy="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79636</xdr:rowOff>
    </xdr:from>
    <xdr:ext cx="599010" cy="259045"/>
    <xdr:sp macro="" textlink="">
      <xdr:nvSpPr>
        <xdr:cNvPr id="123" name="テキスト ボックス 122"/>
        <xdr:cNvSpPr txBox="1"/>
      </xdr:nvSpPr>
      <xdr:spPr>
        <a:xfrm>
          <a:off x="3497794"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122098</xdr:rowOff>
    </xdr:from>
    <xdr:to>
      <xdr:col>4</xdr:col>
      <xdr:colOff>155575</xdr:colOff>
      <xdr:row>58</xdr:row>
      <xdr:rowOff>129277</xdr:rowOff>
    </xdr:to>
    <xdr:cxnSp macro="">
      <xdr:nvCxnSpPr>
        <xdr:cNvPr id="124" name="直線コネクタ 123"/>
        <xdr:cNvCxnSpPr/>
      </xdr:nvCxnSpPr>
      <xdr:spPr>
        <a:xfrm>
          <a:off x="2019300" y="10066198"/>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71414</xdr:rowOff>
    </xdr:from>
    <xdr:ext cx="599010" cy="259045"/>
    <xdr:sp macro="" textlink="">
      <xdr:nvSpPr>
        <xdr:cNvPr id="126" name="テキスト ボックス 125"/>
        <xdr:cNvSpPr txBox="1"/>
      </xdr:nvSpPr>
      <xdr:spPr>
        <a:xfrm>
          <a:off x="2608794" y="96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107911</xdr:rowOff>
    </xdr:from>
    <xdr:to>
      <xdr:col>2</xdr:col>
      <xdr:colOff>638175</xdr:colOff>
      <xdr:row>58</xdr:row>
      <xdr:rowOff>122098</xdr:rowOff>
    </xdr:to>
    <xdr:cxnSp macro="">
      <xdr:nvCxnSpPr>
        <xdr:cNvPr id="127" name="直線コネクタ 126"/>
        <xdr:cNvCxnSpPr/>
      </xdr:nvCxnSpPr>
      <xdr:spPr>
        <a:xfrm>
          <a:off x="1130300" y="10052011"/>
          <a:ext cx="889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29" name="テキスト ボックス 128"/>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54118</xdr:rowOff>
    </xdr:from>
    <xdr:to>
      <xdr:col>6</xdr:col>
      <xdr:colOff>561975</xdr:colOff>
      <xdr:row>58</xdr:row>
      <xdr:rowOff>155718</xdr:rowOff>
    </xdr:to>
    <xdr:sp macro="" textlink="">
      <xdr:nvSpPr>
        <xdr:cNvPr id="137" name="円/楕円 136"/>
        <xdr:cNvSpPr/>
      </xdr:nvSpPr>
      <xdr:spPr>
        <a:xfrm>
          <a:off x="4584700" y="999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140495</xdr:rowOff>
    </xdr:from>
    <xdr:ext cx="534377" cy="259045"/>
    <xdr:sp macro="" textlink="">
      <xdr:nvSpPr>
        <xdr:cNvPr id="138" name="総務費該当値テキスト"/>
        <xdr:cNvSpPr txBox="1"/>
      </xdr:nvSpPr>
      <xdr:spPr>
        <a:xfrm>
          <a:off x="4686300" y="991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58,258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54787</xdr:rowOff>
    </xdr:from>
    <xdr:to>
      <xdr:col>5</xdr:col>
      <xdr:colOff>409575</xdr:colOff>
      <xdr:row>58</xdr:row>
      <xdr:rowOff>156387</xdr:rowOff>
    </xdr:to>
    <xdr:sp macro="" textlink="">
      <xdr:nvSpPr>
        <xdr:cNvPr id="139" name="円/楕円 138"/>
        <xdr:cNvSpPr/>
      </xdr:nvSpPr>
      <xdr:spPr>
        <a:xfrm>
          <a:off x="3746500" y="99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147514</xdr:rowOff>
    </xdr:from>
    <xdr:ext cx="534377" cy="259045"/>
    <xdr:sp macro="" textlink="">
      <xdr:nvSpPr>
        <xdr:cNvPr id="140" name="テキスト ボックス 139"/>
        <xdr:cNvSpPr txBox="1"/>
      </xdr:nvSpPr>
      <xdr:spPr>
        <a:xfrm>
          <a:off x="3530111" y="1009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78477</xdr:rowOff>
    </xdr:from>
    <xdr:to>
      <xdr:col>4</xdr:col>
      <xdr:colOff>206375</xdr:colOff>
      <xdr:row>59</xdr:row>
      <xdr:rowOff>8627</xdr:rowOff>
    </xdr:to>
    <xdr:sp macro="" textlink="">
      <xdr:nvSpPr>
        <xdr:cNvPr id="141" name="円/楕円 140"/>
        <xdr:cNvSpPr/>
      </xdr:nvSpPr>
      <xdr:spPr>
        <a:xfrm>
          <a:off x="2857500" y="1002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171204</xdr:rowOff>
    </xdr:from>
    <xdr:ext cx="534377" cy="259045"/>
    <xdr:sp macro="" textlink="">
      <xdr:nvSpPr>
        <xdr:cNvPr id="142" name="テキスト ボックス 141"/>
        <xdr:cNvSpPr txBox="1"/>
      </xdr:nvSpPr>
      <xdr:spPr>
        <a:xfrm>
          <a:off x="2641111" y="1011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71298</xdr:rowOff>
    </xdr:from>
    <xdr:to>
      <xdr:col>3</xdr:col>
      <xdr:colOff>3175</xdr:colOff>
      <xdr:row>59</xdr:row>
      <xdr:rowOff>1448</xdr:rowOff>
    </xdr:to>
    <xdr:sp macro="" textlink="">
      <xdr:nvSpPr>
        <xdr:cNvPr id="143" name="円/楕円 142"/>
        <xdr:cNvSpPr/>
      </xdr:nvSpPr>
      <xdr:spPr>
        <a:xfrm>
          <a:off x="1968500" y="100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164025</xdr:rowOff>
    </xdr:from>
    <xdr:ext cx="534377" cy="259045"/>
    <xdr:sp macro="" textlink="">
      <xdr:nvSpPr>
        <xdr:cNvPr id="144" name="テキスト ボックス 143"/>
        <xdr:cNvSpPr txBox="1"/>
      </xdr:nvSpPr>
      <xdr:spPr>
        <a:xfrm>
          <a:off x="1752111" y="10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57111</xdr:rowOff>
    </xdr:from>
    <xdr:to>
      <xdr:col>1</xdr:col>
      <xdr:colOff>485775</xdr:colOff>
      <xdr:row>58</xdr:row>
      <xdr:rowOff>158711</xdr:rowOff>
    </xdr:to>
    <xdr:sp macro="" textlink="">
      <xdr:nvSpPr>
        <xdr:cNvPr id="145" name="円/楕円 144"/>
        <xdr:cNvSpPr/>
      </xdr:nvSpPr>
      <xdr:spPr>
        <a:xfrm>
          <a:off x="1079500" y="100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149838</xdr:rowOff>
    </xdr:from>
    <xdr:ext cx="534377" cy="259045"/>
    <xdr:sp macro="" textlink="">
      <xdr:nvSpPr>
        <xdr:cNvPr id="146" name="テキスト ボックス 145"/>
        <xdr:cNvSpPr txBox="1"/>
      </xdr:nvSpPr>
      <xdr:spPr>
        <a:xfrm>
          <a:off x="863111" y="1009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101336</xdr:rowOff>
    </xdr:from>
    <xdr:to>
      <xdr:col>6</xdr:col>
      <xdr:colOff>511175</xdr:colOff>
      <xdr:row>78</xdr:row>
      <xdr:rowOff>114478</xdr:rowOff>
    </xdr:to>
    <xdr:cxnSp macro="">
      <xdr:nvCxnSpPr>
        <xdr:cNvPr id="176" name="直線コネクタ 175"/>
        <xdr:cNvCxnSpPr/>
      </xdr:nvCxnSpPr>
      <xdr:spPr>
        <a:xfrm flipV="1">
          <a:off x="3797300" y="13474436"/>
          <a:ext cx="838200" cy="1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78009</xdr:rowOff>
    </xdr:from>
    <xdr:ext cx="599010" cy="259045"/>
    <xdr:sp macro="" textlink="">
      <xdr:nvSpPr>
        <xdr:cNvPr id="177" name="民生費平均値テキスト"/>
        <xdr:cNvSpPr txBox="1"/>
      </xdr:nvSpPr>
      <xdr:spPr>
        <a:xfrm>
          <a:off x="4686300" y="13108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21437</xdr:rowOff>
    </xdr:from>
    <xdr:to>
      <xdr:col>5</xdr:col>
      <xdr:colOff>358775</xdr:colOff>
      <xdr:row>78</xdr:row>
      <xdr:rowOff>114478</xdr:rowOff>
    </xdr:to>
    <xdr:cxnSp macro="">
      <xdr:nvCxnSpPr>
        <xdr:cNvPr id="179" name="直線コネクタ 178"/>
        <xdr:cNvCxnSpPr/>
      </xdr:nvCxnSpPr>
      <xdr:spPr>
        <a:xfrm>
          <a:off x="2908300" y="13394537"/>
          <a:ext cx="889000" cy="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76047</xdr:rowOff>
    </xdr:from>
    <xdr:ext cx="599010" cy="259045"/>
    <xdr:sp macro="" textlink="">
      <xdr:nvSpPr>
        <xdr:cNvPr id="181" name="テキスト ボックス 180"/>
        <xdr:cNvSpPr txBox="1"/>
      </xdr:nvSpPr>
      <xdr:spPr>
        <a:xfrm>
          <a:off x="3497794" y="131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21437</xdr:rowOff>
    </xdr:from>
    <xdr:to>
      <xdr:col>4</xdr:col>
      <xdr:colOff>155575</xdr:colOff>
      <xdr:row>78</xdr:row>
      <xdr:rowOff>74763</xdr:rowOff>
    </xdr:to>
    <xdr:cxnSp macro="">
      <xdr:nvCxnSpPr>
        <xdr:cNvPr id="182" name="直線コネクタ 181"/>
        <xdr:cNvCxnSpPr/>
      </xdr:nvCxnSpPr>
      <xdr:spPr>
        <a:xfrm flipV="1">
          <a:off x="2019300" y="13394537"/>
          <a:ext cx="889000" cy="5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56337</xdr:rowOff>
    </xdr:from>
    <xdr:ext cx="599010" cy="259045"/>
    <xdr:sp macro="" textlink="">
      <xdr:nvSpPr>
        <xdr:cNvPr id="184" name="テキスト ボックス 183"/>
        <xdr:cNvSpPr txBox="1"/>
      </xdr:nvSpPr>
      <xdr:spPr>
        <a:xfrm>
          <a:off x="2608794" y="130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74763</xdr:rowOff>
    </xdr:from>
    <xdr:to>
      <xdr:col>2</xdr:col>
      <xdr:colOff>638175</xdr:colOff>
      <xdr:row>78</xdr:row>
      <xdr:rowOff>169007</xdr:rowOff>
    </xdr:to>
    <xdr:cxnSp macro="">
      <xdr:nvCxnSpPr>
        <xdr:cNvPr id="185" name="直線コネクタ 184"/>
        <xdr:cNvCxnSpPr/>
      </xdr:nvCxnSpPr>
      <xdr:spPr>
        <a:xfrm flipV="1">
          <a:off x="1130300" y="13447863"/>
          <a:ext cx="889000" cy="9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7" name="テキスト ボックス 186"/>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116825</xdr:rowOff>
    </xdr:from>
    <xdr:ext cx="599010" cy="259045"/>
    <xdr:sp macro="" textlink="">
      <xdr:nvSpPr>
        <xdr:cNvPr id="189" name="テキスト ボックス 188"/>
        <xdr:cNvSpPr txBox="1"/>
      </xdr:nvSpPr>
      <xdr:spPr>
        <a:xfrm>
          <a:off x="830794" y="13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50536</xdr:rowOff>
    </xdr:from>
    <xdr:to>
      <xdr:col>6</xdr:col>
      <xdr:colOff>561975</xdr:colOff>
      <xdr:row>78</xdr:row>
      <xdr:rowOff>152136</xdr:rowOff>
    </xdr:to>
    <xdr:sp macro="" textlink="">
      <xdr:nvSpPr>
        <xdr:cNvPr id="195" name="円/楕円 194"/>
        <xdr:cNvSpPr/>
      </xdr:nvSpPr>
      <xdr:spPr>
        <a:xfrm>
          <a:off x="4584700" y="134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136913</xdr:rowOff>
    </xdr:from>
    <xdr:ext cx="599010" cy="259045"/>
    <xdr:sp macro="" textlink="">
      <xdr:nvSpPr>
        <xdr:cNvPr id="196" name="民生費該当値テキスト"/>
        <xdr:cNvSpPr txBox="1"/>
      </xdr:nvSpPr>
      <xdr:spPr>
        <a:xfrm>
          <a:off x="4686300" y="1333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130,069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63678</xdr:rowOff>
    </xdr:from>
    <xdr:to>
      <xdr:col>5</xdr:col>
      <xdr:colOff>409575</xdr:colOff>
      <xdr:row>78</xdr:row>
      <xdr:rowOff>165278</xdr:rowOff>
    </xdr:to>
    <xdr:sp macro="" textlink="">
      <xdr:nvSpPr>
        <xdr:cNvPr id="197" name="円/楕円 196"/>
        <xdr:cNvSpPr/>
      </xdr:nvSpPr>
      <xdr:spPr>
        <a:xfrm>
          <a:off x="3746500" y="134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156405</xdr:rowOff>
    </xdr:from>
    <xdr:ext cx="599010" cy="259045"/>
    <xdr:sp macro="" textlink="">
      <xdr:nvSpPr>
        <xdr:cNvPr id="198" name="テキスト ボックス 197"/>
        <xdr:cNvSpPr txBox="1"/>
      </xdr:nvSpPr>
      <xdr:spPr>
        <a:xfrm>
          <a:off x="3497794" y="1352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142087</xdr:rowOff>
    </xdr:from>
    <xdr:to>
      <xdr:col>4</xdr:col>
      <xdr:colOff>206375</xdr:colOff>
      <xdr:row>78</xdr:row>
      <xdr:rowOff>72237</xdr:rowOff>
    </xdr:to>
    <xdr:sp macro="" textlink="">
      <xdr:nvSpPr>
        <xdr:cNvPr id="199" name="円/楕円 198"/>
        <xdr:cNvSpPr/>
      </xdr:nvSpPr>
      <xdr:spPr>
        <a:xfrm>
          <a:off x="2857500" y="1334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63364</xdr:rowOff>
    </xdr:from>
    <xdr:ext cx="599010" cy="259045"/>
    <xdr:sp macro="" textlink="">
      <xdr:nvSpPr>
        <xdr:cNvPr id="200" name="テキスト ボックス 199"/>
        <xdr:cNvSpPr txBox="1"/>
      </xdr:nvSpPr>
      <xdr:spPr>
        <a:xfrm>
          <a:off x="2608794" y="1343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23963</xdr:rowOff>
    </xdr:from>
    <xdr:to>
      <xdr:col>3</xdr:col>
      <xdr:colOff>3175</xdr:colOff>
      <xdr:row>78</xdr:row>
      <xdr:rowOff>125563</xdr:rowOff>
    </xdr:to>
    <xdr:sp macro="" textlink="">
      <xdr:nvSpPr>
        <xdr:cNvPr id="201" name="円/楕円 200"/>
        <xdr:cNvSpPr/>
      </xdr:nvSpPr>
      <xdr:spPr>
        <a:xfrm>
          <a:off x="1968500" y="1339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116690</xdr:rowOff>
    </xdr:from>
    <xdr:ext cx="599010" cy="259045"/>
    <xdr:sp macro="" textlink="">
      <xdr:nvSpPr>
        <xdr:cNvPr id="202" name="テキスト ボックス 201"/>
        <xdr:cNvSpPr txBox="1"/>
      </xdr:nvSpPr>
      <xdr:spPr>
        <a:xfrm>
          <a:off x="1719794" y="1348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118207</xdr:rowOff>
    </xdr:from>
    <xdr:to>
      <xdr:col>1</xdr:col>
      <xdr:colOff>485775</xdr:colOff>
      <xdr:row>79</xdr:row>
      <xdr:rowOff>48357</xdr:rowOff>
    </xdr:to>
    <xdr:sp macro="" textlink="">
      <xdr:nvSpPr>
        <xdr:cNvPr id="203" name="円/楕円 202"/>
        <xdr:cNvSpPr/>
      </xdr:nvSpPr>
      <xdr:spPr>
        <a:xfrm>
          <a:off x="1079500" y="1349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39484</xdr:rowOff>
    </xdr:from>
    <xdr:ext cx="599010" cy="259045"/>
    <xdr:sp macro="" textlink="">
      <xdr:nvSpPr>
        <xdr:cNvPr id="204" name="テキスト ボックス 203"/>
        <xdr:cNvSpPr txBox="1"/>
      </xdr:nvSpPr>
      <xdr:spPr>
        <a:xfrm>
          <a:off x="830794" y="1358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28274</xdr:rowOff>
    </xdr:from>
    <xdr:to>
      <xdr:col>6</xdr:col>
      <xdr:colOff>511175</xdr:colOff>
      <xdr:row>97</xdr:row>
      <xdr:rowOff>35688</xdr:rowOff>
    </xdr:to>
    <xdr:cxnSp macro="">
      <xdr:nvCxnSpPr>
        <xdr:cNvPr id="235" name="直線コネクタ 234"/>
        <xdr:cNvCxnSpPr/>
      </xdr:nvCxnSpPr>
      <xdr:spPr>
        <a:xfrm flipV="1">
          <a:off x="3797300" y="16658924"/>
          <a:ext cx="8382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100826</xdr:rowOff>
    </xdr:from>
    <xdr:ext cx="534377" cy="259045"/>
    <xdr:sp macro="" textlink="">
      <xdr:nvSpPr>
        <xdr:cNvPr id="236" name="衛生費平均値テキスト"/>
        <xdr:cNvSpPr txBox="1"/>
      </xdr:nvSpPr>
      <xdr:spPr>
        <a:xfrm>
          <a:off x="4686300" y="1621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96538</xdr:rowOff>
    </xdr:from>
    <xdr:to>
      <xdr:col>5</xdr:col>
      <xdr:colOff>358775</xdr:colOff>
      <xdr:row>97</xdr:row>
      <xdr:rowOff>35688</xdr:rowOff>
    </xdr:to>
    <xdr:cxnSp macro="">
      <xdr:nvCxnSpPr>
        <xdr:cNvPr id="238" name="直線コネクタ 237"/>
        <xdr:cNvCxnSpPr/>
      </xdr:nvCxnSpPr>
      <xdr:spPr>
        <a:xfrm>
          <a:off x="2908300" y="16555738"/>
          <a:ext cx="889000" cy="11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57109</xdr:rowOff>
    </xdr:from>
    <xdr:ext cx="534377" cy="259045"/>
    <xdr:sp macro="" textlink="">
      <xdr:nvSpPr>
        <xdr:cNvPr id="240" name="テキスト ボックス 239"/>
        <xdr:cNvSpPr txBox="1"/>
      </xdr:nvSpPr>
      <xdr:spPr>
        <a:xfrm>
          <a:off x="3530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96538</xdr:rowOff>
    </xdr:from>
    <xdr:to>
      <xdr:col>4</xdr:col>
      <xdr:colOff>155575</xdr:colOff>
      <xdr:row>97</xdr:row>
      <xdr:rowOff>65470</xdr:rowOff>
    </xdr:to>
    <xdr:cxnSp macro="">
      <xdr:nvCxnSpPr>
        <xdr:cNvPr id="241" name="直線コネクタ 240"/>
        <xdr:cNvCxnSpPr/>
      </xdr:nvCxnSpPr>
      <xdr:spPr>
        <a:xfrm flipV="1">
          <a:off x="2019300" y="16555738"/>
          <a:ext cx="889000" cy="14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20544</xdr:rowOff>
    </xdr:from>
    <xdr:ext cx="534377" cy="259045"/>
    <xdr:sp macro="" textlink="">
      <xdr:nvSpPr>
        <xdr:cNvPr id="243" name="テキスト ボックス 242"/>
        <xdr:cNvSpPr txBox="1"/>
      </xdr:nvSpPr>
      <xdr:spPr>
        <a:xfrm>
          <a:off x="2641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65470</xdr:rowOff>
    </xdr:from>
    <xdr:to>
      <xdr:col>2</xdr:col>
      <xdr:colOff>638175</xdr:colOff>
      <xdr:row>98</xdr:row>
      <xdr:rowOff>16887</xdr:rowOff>
    </xdr:to>
    <xdr:cxnSp macro="">
      <xdr:nvCxnSpPr>
        <xdr:cNvPr id="244" name="直線コネクタ 243"/>
        <xdr:cNvCxnSpPr/>
      </xdr:nvCxnSpPr>
      <xdr:spPr>
        <a:xfrm flipV="1">
          <a:off x="1130300" y="16696120"/>
          <a:ext cx="889000" cy="12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23461</xdr:rowOff>
    </xdr:from>
    <xdr:ext cx="534377" cy="259045"/>
    <xdr:sp macro="" textlink="">
      <xdr:nvSpPr>
        <xdr:cNvPr id="246" name="テキスト ボックス 245"/>
        <xdr:cNvSpPr txBox="1"/>
      </xdr:nvSpPr>
      <xdr:spPr>
        <a:xfrm>
          <a:off x="1752111" y="161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4019</xdr:rowOff>
    </xdr:from>
    <xdr:ext cx="534377" cy="259045"/>
    <xdr:sp macro="" textlink="">
      <xdr:nvSpPr>
        <xdr:cNvPr id="248" name="テキスト ボックス 247"/>
        <xdr:cNvSpPr txBox="1"/>
      </xdr:nvSpPr>
      <xdr:spPr>
        <a:xfrm>
          <a:off x="863111" y="161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148924</xdr:rowOff>
    </xdr:from>
    <xdr:to>
      <xdr:col>6</xdr:col>
      <xdr:colOff>561975</xdr:colOff>
      <xdr:row>97</xdr:row>
      <xdr:rowOff>79074</xdr:rowOff>
    </xdr:to>
    <xdr:sp macro="" textlink="">
      <xdr:nvSpPr>
        <xdr:cNvPr id="254" name="円/楕円 253"/>
        <xdr:cNvSpPr/>
      </xdr:nvSpPr>
      <xdr:spPr>
        <a:xfrm>
          <a:off x="4584700" y="1660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127351</xdr:rowOff>
    </xdr:from>
    <xdr:ext cx="534377" cy="259045"/>
    <xdr:sp macro="" textlink="">
      <xdr:nvSpPr>
        <xdr:cNvPr id="255" name="衛生費該当値テキスト"/>
        <xdr:cNvSpPr txBox="1"/>
      </xdr:nvSpPr>
      <xdr:spPr>
        <a:xfrm>
          <a:off x="4686300" y="1658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37,986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156338</xdr:rowOff>
    </xdr:from>
    <xdr:to>
      <xdr:col>5</xdr:col>
      <xdr:colOff>409575</xdr:colOff>
      <xdr:row>97</xdr:row>
      <xdr:rowOff>86488</xdr:rowOff>
    </xdr:to>
    <xdr:sp macro="" textlink="">
      <xdr:nvSpPr>
        <xdr:cNvPr id="256" name="円/楕円 255"/>
        <xdr:cNvSpPr/>
      </xdr:nvSpPr>
      <xdr:spPr>
        <a:xfrm>
          <a:off x="3746500" y="166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77615</xdr:rowOff>
    </xdr:from>
    <xdr:ext cx="534377" cy="259045"/>
    <xdr:sp macro="" textlink="">
      <xdr:nvSpPr>
        <xdr:cNvPr id="257" name="テキスト ボックス 256"/>
        <xdr:cNvSpPr txBox="1"/>
      </xdr:nvSpPr>
      <xdr:spPr>
        <a:xfrm>
          <a:off x="3530111" y="1670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45738</xdr:rowOff>
    </xdr:from>
    <xdr:to>
      <xdr:col>4</xdr:col>
      <xdr:colOff>206375</xdr:colOff>
      <xdr:row>96</xdr:row>
      <xdr:rowOff>147338</xdr:rowOff>
    </xdr:to>
    <xdr:sp macro="" textlink="">
      <xdr:nvSpPr>
        <xdr:cNvPr id="258" name="円/楕円 257"/>
        <xdr:cNvSpPr/>
      </xdr:nvSpPr>
      <xdr:spPr>
        <a:xfrm>
          <a:off x="2857500" y="1650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138465</xdr:rowOff>
    </xdr:from>
    <xdr:ext cx="534377" cy="259045"/>
    <xdr:sp macro="" textlink="">
      <xdr:nvSpPr>
        <xdr:cNvPr id="259" name="テキスト ボックス 258"/>
        <xdr:cNvSpPr txBox="1"/>
      </xdr:nvSpPr>
      <xdr:spPr>
        <a:xfrm>
          <a:off x="2641111" y="1659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14670</xdr:rowOff>
    </xdr:from>
    <xdr:to>
      <xdr:col>3</xdr:col>
      <xdr:colOff>3175</xdr:colOff>
      <xdr:row>97</xdr:row>
      <xdr:rowOff>116270</xdr:rowOff>
    </xdr:to>
    <xdr:sp macro="" textlink="">
      <xdr:nvSpPr>
        <xdr:cNvPr id="260" name="円/楕円 259"/>
        <xdr:cNvSpPr/>
      </xdr:nvSpPr>
      <xdr:spPr>
        <a:xfrm>
          <a:off x="1968500" y="166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107397</xdr:rowOff>
    </xdr:from>
    <xdr:ext cx="534377" cy="259045"/>
    <xdr:sp macro="" textlink="">
      <xdr:nvSpPr>
        <xdr:cNvPr id="261" name="テキスト ボックス 260"/>
        <xdr:cNvSpPr txBox="1"/>
      </xdr:nvSpPr>
      <xdr:spPr>
        <a:xfrm>
          <a:off x="1752111" y="167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137537</xdr:rowOff>
    </xdr:from>
    <xdr:to>
      <xdr:col>1</xdr:col>
      <xdr:colOff>485775</xdr:colOff>
      <xdr:row>98</xdr:row>
      <xdr:rowOff>67687</xdr:rowOff>
    </xdr:to>
    <xdr:sp macro="" textlink="">
      <xdr:nvSpPr>
        <xdr:cNvPr id="262" name="円/楕円 261"/>
        <xdr:cNvSpPr/>
      </xdr:nvSpPr>
      <xdr:spPr>
        <a:xfrm>
          <a:off x="1079500" y="167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58814</xdr:rowOff>
    </xdr:from>
    <xdr:ext cx="534377" cy="259045"/>
    <xdr:sp macro="" textlink="">
      <xdr:nvSpPr>
        <xdr:cNvPr id="263" name="テキスト ボックス 262"/>
        <xdr:cNvSpPr txBox="1"/>
      </xdr:nvSpPr>
      <xdr:spPr>
        <a:xfrm>
          <a:off x="863111" y="1686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68834</xdr:rowOff>
    </xdr:from>
    <xdr:to>
      <xdr:col>15</xdr:col>
      <xdr:colOff>180975</xdr:colOff>
      <xdr:row>39</xdr:row>
      <xdr:rowOff>74385</xdr:rowOff>
    </xdr:to>
    <xdr:cxnSp macro="">
      <xdr:nvCxnSpPr>
        <xdr:cNvPr id="294" name="直線コネクタ 293"/>
        <xdr:cNvCxnSpPr/>
      </xdr:nvCxnSpPr>
      <xdr:spPr>
        <a:xfrm flipV="1">
          <a:off x="9639300" y="6755384"/>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5" name="労働費平均値テキスト"/>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69487</xdr:rowOff>
    </xdr:from>
    <xdr:to>
      <xdr:col>14</xdr:col>
      <xdr:colOff>28575</xdr:colOff>
      <xdr:row>39</xdr:row>
      <xdr:rowOff>74385</xdr:rowOff>
    </xdr:to>
    <xdr:cxnSp macro="">
      <xdr:nvCxnSpPr>
        <xdr:cNvPr id="297" name="直線コネクタ 296"/>
        <xdr:cNvCxnSpPr/>
      </xdr:nvCxnSpPr>
      <xdr:spPr>
        <a:xfrm>
          <a:off x="8750300" y="6756037"/>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299" name="テキスト ボックス 298"/>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11031</xdr:rowOff>
    </xdr:from>
    <xdr:to>
      <xdr:col>12</xdr:col>
      <xdr:colOff>511175</xdr:colOff>
      <xdr:row>39</xdr:row>
      <xdr:rowOff>69487</xdr:rowOff>
    </xdr:to>
    <xdr:cxnSp macro="">
      <xdr:nvCxnSpPr>
        <xdr:cNvPr id="300" name="直線コネクタ 299"/>
        <xdr:cNvCxnSpPr/>
      </xdr:nvCxnSpPr>
      <xdr:spPr>
        <a:xfrm>
          <a:off x="7861300" y="6697581"/>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1" name="フローチャート : 判断 300"/>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2" name="テキスト ボックス 301"/>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7765</xdr:rowOff>
    </xdr:from>
    <xdr:to>
      <xdr:col>11</xdr:col>
      <xdr:colOff>307975</xdr:colOff>
      <xdr:row>39</xdr:row>
      <xdr:rowOff>11031</xdr:rowOff>
    </xdr:to>
    <xdr:cxnSp macro="">
      <xdr:nvCxnSpPr>
        <xdr:cNvPr id="303" name="直線コネクタ 302"/>
        <xdr:cNvCxnSpPr/>
      </xdr:nvCxnSpPr>
      <xdr:spPr>
        <a:xfrm>
          <a:off x="6972300" y="669431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4" name="フローチャート : 判断 303"/>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73459</xdr:rowOff>
    </xdr:from>
    <xdr:ext cx="469744" cy="259045"/>
    <xdr:sp macro="" textlink="">
      <xdr:nvSpPr>
        <xdr:cNvPr id="305" name="テキスト ボックス 304"/>
        <xdr:cNvSpPr txBox="1"/>
      </xdr:nvSpPr>
      <xdr:spPr>
        <a:xfrm>
          <a:off x="7626427"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6" name="フローチャート : 判断 305"/>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7" name="テキスト ボックス 306"/>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18034</xdr:rowOff>
    </xdr:from>
    <xdr:to>
      <xdr:col>15</xdr:col>
      <xdr:colOff>231775</xdr:colOff>
      <xdr:row>39</xdr:row>
      <xdr:rowOff>119634</xdr:rowOff>
    </xdr:to>
    <xdr:sp macro="" textlink="">
      <xdr:nvSpPr>
        <xdr:cNvPr id="313" name="円/楕円 312"/>
        <xdr:cNvSpPr/>
      </xdr:nvSpPr>
      <xdr:spPr>
        <a:xfrm>
          <a:off x="10426700" y="67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104411</xdr:rowOff>
    </xdr:from>
    <xdr:ext cx="313932" cy="259045"/>
    <xdr:sp macro="" textlink="">
      <xdr:nvSpPr>
        <xdr:cNvPr id="314" name="労働費該当値テキスト"/>
        <xdr:cNvSpPr txBox="1"/>
      </xdr:nvSpPr>
      <xdr:spPr>
        <a:xfrm>
          <a:off x="10528300" y="6619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23585</xdr:rowOff>
    </xdr:from>
    <xdr:to>
      <xdr:col>14</xdr:col>
      <xdr:colOff>79375</xdr:colOff>
      <xdr:row>39</xdr:row>
      <xdr:rowOff>125185</xdr:rowOff>
    </xdr:to>
    <xdr:sp macro="" textlink="">
      <xdr:nvSpPr>
        <xdr:cNvPr id="315" name="円/楕円 314"/>
        <xdr:cNvSpPr/>
      </xdr:nvSpPr>
      <xdr:spPr>
        <a:xfrm>
          <a:off x="9588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116312</xdr:rowOff>
    </xdr:from>
    <xdr:ext cx="313932" cy="259045"/>
    <xdr:sp macro="" textlink="">
      <xdr:nvSpPr>
        <xdr:cNvPr id="316" name="テキスト ボックス 315"/>
        <xdr:cNvSpPr txBox="1"/>
      </xdr:nvSpPr>
      <xdr:spPr>
        <a:xfrm>
          <a:off x="9482333" y="6802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18687</xdr:rowOff>
    </xdr:from>
    <xdr:to>
      <xdr:col>12</xdr:col>
      <xdr:colOff>561975</xdr:colOff>
      <xdr:row>39</xdr:row>
      <xdr:rowOff>120287</xdr:rowOff>
    </xdr:to>
    <xdr:sp macro="" textlink="">
      <xdr:nvSpPr>
        <xdr:cNvPr id="317" name="円/楕円 316"/>
        <xdr:cNvSpPr/>
      </xdr:nvSpPr>
      <xdr:spPr>
        <a:xfrm>
          <a:off x="8699500" y="67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111414</xdr:rowOff>
    </xdr:from>
    <xdr:ext cx="313932" cy="259045"/>
    <xdr:sp macro="" textlink="">
      <xdr:nvSpPr>
        <xdr:cNvPr id="318" name="テキスト ボックス 317"/>
        <xdr:cNvSpPr txBox="1"/>
      </xdr:nvSpPr>
      <xdr:spPr>
        <a:xfrm>
          <a:off x="8593333" y="679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131681</xdr:rowOff>
    </xdr:from>
    <xdr:to>
      <xdr:col>11</xdr:col>
      <xdr:colOff>358775</xdr:colOff>
      <xdr:row>39</xdr:row>
      <xdr:rowOff>61831</xdr:rowOff>
    </xdr:to>
    <xdr:sp macro="" textlink="">
      <xdr:nvSpPr>
        <xdr:cNvPr id="319" name="円/楕円 318"/>
        <xdr:cNvSpPr/>
      </xdr:nvSpPr>
      <xdr:spPr>
        <a:xfrm>
          <a:off x="7810500" y="66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52958</xdr:rowOff>
    </xdr:from>
    <xdr:ext cx="378565" cy="259045"/>
    <xdr:sp macro="" textlink="">
      <xdr:nvSpPr>
        <xdr:cNvPr id="320" name="テキスト ボックス 319"/>
        <xdr:cNvSpPr txBox="1"/>
      </xdr:nvSpPr>
      <xdr:spPr>
        <a:xfrm>
          <a:off x="7672017" y="673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128415</xdr:rowOff>
    </xdr:from>
    <xdr:to>
      <xdr:col>10</xdr:col>
      <xdr:colOff>155575</xdr:colOff>
      <xdr:row>39</xdr:row>
      <xdr:rowOff>58565</xdr:rowOff>
    </xdr:to>
    <xdr:sp macro="" textlink="">
      <xdr:nvSpPr>
        <xdr:cNvPr id="321" name="円/楕円 320"/>
        <xdr:cNvSpPr/>
      </xdr:nvSpPr>
      <xdr:spPr>
        <a:xfrm>
          <a:off x="69215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49692</xdr:rowOff>
    </xdr:from>
    <xdr:ext cx="378565" cy="259045"/>
    <xdr:sp macro="" textlink="">
      <xdr:nvSpPr>
        <xdr:cNvPr id="322" name="テキスト ボックス 321"/>
        <xdr:cNvSpPr txBox="1"/>
      </xdr:nvSpPr>
      <xdr:spPr>
        <a:xfrm>
          <a:off x="6783017" y="673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58882</xdr:rowOff>
    </xdr:from>
    <xdr:to>
      <xdr:col>15</xdr:col>
      <xdr:colOff>180975</xdr:colOff>
      <xdr:row>57</xdr:row>
      <xdr:rowOff>85088</xdr:rowOff>
    </xdr:to>
    <xdr:cxnSp macro="">
      <xdr:nvCxnSpPr>
        <xdr:cNvPr id="351" name="直線コネクタ 350"/>
        <xdr:cNvCxnSpPr/>
      </xdr:nvCxnSpPr>
      <xdr:spPr>
        <a:xfrm>
          <a:off x="9639300" y="9831532"/>
          <a:ext cx="838200" cy="2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47372</xdr:rowOff>
    </xdr:from>
    <xdr:ext cx="534377" cy="259045"/>
    <xdr:sp macro="" textlink="">
      <xdr:nvSpPr>
        <xdr:cNvPr id="352" name="農林水産業費平均値テキスト"/>
        <xdr:cNvSpPr txBox="1"/>
      </xdr:nvSpPr>
      <xdr:spPr>
        <a:xfrm>
          <a:off x="10528300" y="94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33111</xdr:rowOff>
    </xdr:from>
    <xdr:to>
      <xdr:col>14</xdr:col>
      <xdr:colOff>28575</xdr:colOff>
      <xdr:row>57</xdr:row>
      <xdr:rowOff>58882</xdr:rowOff>
    </xdr:to>
    <xdr:cxnSp macro="">
      <xdr:nvCxnSpPr>
        <xdr:cNvPr id="354" name="直線コネクタ 353"/>
        <xdr:cNvCxnSpPr/>
      </xdr:nvCxnSpPr>
      <xdr:spPr>
        <a:xfrm>
          <a:off x="8750300" y="9805761"/>
          <a:ext cx="889000" cy="2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6" name="テキスト ボックス 355"/>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33111</xdr:rowOff>
    </xdr:from>
    <xdr:to>
      <xdr:col>12</xdr:col>
      <xdr:colOff>511175</xdr:colOff>
      <xdr:row>57</xdr:row>
      <xdr:rowOff>39489</xdr:rowOff>
    </xdr:to>
    <xdr:cxnSp macro="">
      <xdr:nvCxnSpPr>
        <xdr:cNvPr id="357" name="直線コネクタ 356"/>
        <xdr:cNvCxnSpPr/>
      </xdr:nvCxnSpPr>
      <xdr:spPr>
        <a:xfrm flipV="1">
          <a:off x="7861300" y="9805761"/>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8" name="フローチャート : 判断 357"/>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151691</xdr:rowOff>
    </xdr:from>
    <xdr:ext cx="534377" cy="259045"/>
    <xdr:sp macro="" textlink="">
      <xdr:nvSpPr>
        <xdr:cNvPr id="359" name="テキスト ボックス 358"/>
        <xdr:cNvSpPr txBox="1"/>
      </xdr:nvSpPr>
      <xdr:spPr>
        <a:xfrm>
          <a:off x="8483111" y="94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39489</xdr:rowOff>
    </xdr:from>
    <xdr:to>
      <xdr:col>11</xdr:col>
      <xdr:colOff>307975</xdr:colOff>
      <xdr:row>57</xdr:row>
      <xdr:rowOff>98103</xdr:rowOff>
    </xdr:to>
    <xdr:cxnSp macro="">
      <xdr:nvCxnSpPr>
        <xdr:cNvPr id="360" name="直線コネクタ 359"/>
        <xdr:cNvCxnSpPr/>
      </xdr:nvCxnSpPr>
      <xdr:spPr>
        <a:xfrm flipV="1">
          <a:off x="6972300" y="9812139"/>
          <a:ext cx="889000" cy="5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1" name="フローチャート : 判断 360"/>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146349</xdr:rowOff>
    </xdr:from>
    <xdr:ext cx="534377" cy="259045"/>
    <xdr:sp macro="" textlink="">
      <xdr:nvSpPr>
        <xdr:cNvPr id="362" name="テキスト ボックス 361"/>
        <xdr:cNvSpPr txBox="1"/>
      </xdr:nvSpPr>
      <xdr:spPr>
        <a:xfrm>
          <a:off x="759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3" name="フローチャート : 判断 362"/>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16077</xdr:rowOff>
    </xdr:from>
    <xdr:ext cx="534377" cy="259045"/>
    <xdr:sp macro="" textlink="">
      <xdr:nvSpPr>
        <xdr:cNvPr id="364" name="テキスト ボックス 363"/>
        <xdr:cNvSpPr txBox="1"/>
      </xdr:nvSpPr>
      <xdr:spPr>
        <a:xfrm>
          <a:off x="6705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34288</xdr:rowOff>
    </xdr:from>
    <xdr:to>
      <xdr:col>15</xdr:col>
      <xdr:colOff>231775</xdr:colOff>
      <xdr:row>57</xdr:row>
      <xdr:rowOff>135888</xdr:rowOff>
    </xdr:to>
    <xdr:sp macro="" textlink="">
      <xdr:nvSpPr>
        <xdr:cNvPr id="370" name="円/楕円 369"/>
        <xdr:cNvSpPr/>
      </xdr:nvSpPr>
      <xdr:spPr>
        <a:xfrm>
          <a:off x="10426700" y="9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12715</xdr:rowOff>
    </xdr:from>
    <xdr:ext cx="534377" cy="259045"/>
    <xdr:sp macro="" textlink="">
      <xdr:nvSpPr>
        <xdr:cNvPr id="371" name="農林水産業費該当値テキスト"/>
        <xdr:cNvSpPr txBox="1"/>
      </xdr:nvSpPr>
      <xdr:spPr>
        <a:xfrm>
          <a:off x="10528300" y="97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39,667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8082</xdr:rowOff>
    </xdr:from>
    <xdr:to>
      <xdr:col>14</xdr:col>
      <xdr:colOff>79375</xdr:colOff>
      <xdr:row>57</xdr:row>
      <xdr:rowOff>109682</xdr:rowOff>
    </xdr:to>
    <xdr:sp macro="" textlink="">
      <xdr:nvSpPr>
        <xdr:cNvPr id="372" name="円/楕円 371"/>
        <xdr:cNvSpPr/>
      </xdr:nvSpPr>
      <xdr:spPr>
        <a:xfrm>
          <a:off x="9588500" y="97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100809</xdr:rowOff>
    </xdr:from>
    <xdr:ext cx="534377" cy="259045"/>
    <xdr:sp macro="" textlink="">
      <xdr:nvSpPr>
        <xdr:cNvPr id="373" name="テキスト ボックス 372"/>
        <xdr:cNvSpPr txBox="1"/>
      </xdr:nvSpPr>
      <xdr:spPr>
        <a:xfrm>
          <a:off x="9372111" y="98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153761</xdr:rowOff>
    </xdr:from>
    <xdr:to>
      <xdr:col>12</xdr:col>
      <xdr:colOff>561975</xdr:colOff>
      <xdr:row>57</xdr:row>
      <xdr:rowOff>83911</xdr:rowOff>
    </xdr:to>
    <xdr:sp macro="" textlink="">
      <xdr:nvSpPr>
        <xdr:cNvPr id="374" name="円/楕円 373"/>
        <xdr:cNvSpPr/>
      </xdr:nvSpPr>
      <xdr:spPr>
        <a:xfrm>
          <a:off x="8699500" y="975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75038</xdr:rowOff>
    </xdr:from>
    <xdr:ext cx="534377" cy="259045"/>
    <xdr:sp macro="" textlink="">
      <xdr:nvSpPr>
        <xdr:cNvPr id="375" name="テキスト ボックス 374"/>
        <xdr:cNvSpPr txBox="1"/>
      </xdr:nvSpPr>
      <xdr:spPr>
        <a:xfrm>
          <a:off x="8483111" y="98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160139</xdr:rowOff>
    </xdr:from>
    <xdr:to>
      <xdr:col>11</xdr:col>
      <xdr:colOff>358775</xdr:colOff>
      <xdr:row>57</xdr:row>
      <xdr:rowOff>90289</xdr:rowOff>
    </xdr:to>
    <xdr:sp macro="" textlink="">
      <xdr:nvSpPr>
        <xdr:cNvPr id="376" name="円/楕円 375"/>
        <xdr:cNvSpPr/>
      </xdr:nvSpPr>
      <xdr:spPr>
        <a:xfrm>
          <a:off x="7810500" y="97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81416</xdr:rowOff>
    </xdr:from>
    <xdr:ext cx="534377" cy="259045"/>
    <xdr:sp macro="" textlink="">
      <xdr:nvSpPr>
        <xdr:cNvPr id="377" name="テキスト ボックス 376"/>
        <xdr:cNvSpPr txBox="1"/>
      </xdr:nvSpPr>
      <xdr:spPr>
        <a:xfrm>
          <a:off x="7594111" y="985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47303</xdr:rowOff>
    </xdr:from>
    <xdr:to>
      <xdr:col>10</xdr:col>
      <xdr:colOff>155575</xdr:colOff>
      <xdr:row>57</xdr:row>
      <xdr:rowOff>148903</xdr:rowOff>
    </xdr:to>
    <xdr:sp macro="" textlink="">
      <xdr:nvSpPr>
        <xdr:cNvPr id="378" name="円/楕円 377"/>
        <xdr:cNvSpPr/>
      </xdr:nvSpPr>
      <xdr:spPr>
        <a:xfrm>
          <a:off x="6921500" y="981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140030</xdr:rowOff>
    </xdr:from>
    <xdr:ext cx="534377" cy="259045"/>
    <xdr:sp macro="" textlink="">
      <xdr:nvSpPr>
        <xdr:cNvPr id="379" name="テキスト ボックス 378"/>
        <xdr:cNvSpPr txBox="1"/>
      </xdr:nvSpPr>
      <xdr:spPr>
        <a:xfrm>
          <a:off x="6705111" y="991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13767</xdr:rowOff>
    </xdr:from>
    <xdr:to>
      <xdr:col>15</xdr:col>
      <xdr:colOff>180975</xdr:colOff>
      <xdr:row>78</xdr:row>
      <xdr:rowOff>19749</xdr:rowOff>
    </xdr:to>
    <xdr:cxnSp macro="">
      <xdr:nvCxnSpPr>
        <xdr:cNvPr id="408" name="直線コネクタ 407"/>
        <xdr:cNvCxnSpPr/>
      </xdr:nvCxnSpPr>
      <xdr:spPr>
        <a:xfrm flipV="1">
          <a:off x="9639300" y="13386867"/>
          <a:ext cx="8382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9" name="商工費平均値テキスト"/>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122937</xdr:rowOff>
    </xdr:from>
    <xdr:to>
      <xdr:col>14</xdr:col>
      <xdr:colOff>28575</xdr:colOff>
      <xdr:row>78</xdr:row>
      <xdr:rowOff>19749</xdr:rowOff>
    </xdr:to>
    <xdr:cxnSp macro="">
      <xdr:nvCxnSpPr>
        <xdr:cNvPr id="411" name="直線コネクタ 410"/>
        <xdr:cNvCxnSpPr/>
      </xdr:nvCxnSpPr>
      <xdr:spPr>
        <a:xfrm>
          <a:off x="8750300" y="13324587"/>
          <a:ext cx="889000" cy="6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3" name="テキスト ボックス 412"/>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122937</xdr:rowOff>
    </xdr:from>
    <xdr:to>
      <xdr:col>12</xdr:col>
      <xdr:colOff>511175</xdr:colOff>
      <xdr:row>78</xdr:row>
      <xdr:rowOff>6820</xdr:rowOff>
    </xdr:to>
    <xdr:cxnSp macro="">
      <xdr:nvCxnSpPr>
        <xdr:cNvPr id="414" name="直線コネクタ 413"/>
        <xdr:cNvCxnSpPr/>
      </xdr:nvCxnSpPr>
      <xdr:spPr>
        <a:xfrm flipV="1">
          <a:off x="7861300" y="13324587"/>
          <a:ext cx="889000" cy="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5" name="フローチャート : 判断 414"/>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7472</xdr:rowOff>
    </xdr:from>
    <xdr:ext cx="534377" cy="259045"/>
    <xdr:sp macro="" textlink="">
      <xdr:nvSpPr>
        <xdr:cNvPr id="416" name="テキスト ボックス 415"/>
        <xdr:cNvSpPr txBox="1"/>
      </xdr:nvSpPr>
      <xdr:spPr>
        <a:xfrm>
          <a:off x="8483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6820</xdr:rowOff>
    </xdr:from>
    <xdr:to>
      <xdr:col>11</xdr:col>
      <xdr:colOff>307975</xdr:colOff>
      <xdr:row>78</xdr:row>
      <xdr:rowOff>24637</xdr:rowOff>
    </xdr:to>
    <xdr:cxnSp macro="">
      <xdr:nvCxnSpPr>
        <xdr:cNvPr id="417" name="直線コネクタ 416"/>
        <xdr:cNvCxnSpPr/>
      </xdr:nvCxnSpPr>
      <xdr:spPr>
        <a:xfrm flipV="1">
          <a:off x="6972300" y="13379920"/>
          <a:ext cx="889000" cy="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8" name="フローチャート : 判断 417"/>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54970</xdr:rowOff>
    </xdr:from>
    <xdr:ext cx="534377" cy="259045"/>
    <xdr:sp macro="" textlink="">
      <xdr:nvSpPr>
        <xdr:cNvPr id="419" name="テキスト ボックス 418"/>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0" name="フローチャート : 判断 419"/>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57790</xdr:rowOff>
    </xdr:from>
    <xdr:ext cx="534377" cy="259045"/>
    <xdr:sp macro="" textlink="">
      <xdr:nvSpPr>
        <xdr:cNvPr id="421" name="テキスト ボックス 420"/>
        <xdr:cNvSpPr txBox="1"/>
      </xdr:nvSpPr>
      <xdr:spPr>
        <a:xfrm>
          <a:off x="6705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134417</xdr:rowOff>
    </xdr:from>
    <xdr:to>
      <xdr:col>15</xdr:col>
      <xdr:colOff>231775</xdr:colOff>
      <xdr:row>78</xdr:row>
      <xdr:rowOff>64567</xdr:rowOff>
    </xdr:to>
    <xdr:sp macro="" textlink="">
      <xdr:nvSpPr>
        <xdr:cNvPr id="427" name="円/楕円 426"/>
        <xdr:cNvSpPr/>
      </xdr:nvSpPr>
      <xdr:spPr>
        <a:xfrm>
          <a:off x="10426700" y="133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112844</xdr:rowOff>
    </xdr:from>
    <xdr:ext cx="534377" cy="259045"/>
    <xdr:sp macro="" textlink="">
      <xdr:nvSpPr>
        <xdr:cNvPr id="428" name="商工費該当値テキスト"/>
        <xdr:cNvSpPr txBox="1"/>
      </xdr:nvSpPr>
      <xdr:spPr>
        <a:xfrm>
          <a:off x="10528300" y="1331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140399</xdr:rowOff>
    </xdr:from>
    <xdr:to>
      <xdr:col>14</xdr:col>
      <xdr:colOff>79375</xdr:colOff>
      <xdr:row>78</xdr:row>
      <xdr:rowOff>70549</xdr:rowOff>
    </xdr:to>
    <xdr:sp macro="" textlink="">
      <xdr:nvSpPr>
        <xdr:cNvPr id="429" name="円/楕円 428"/>
        <xdr:cNvSpPr/>
      </xdr:nvSpPr>
      <xdr:spPr>
        <a:xfrm>
          <a:off x="9588500" y="133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61676</xdr:rowOff>
    </xdr:from>
    <xdr:ext cx="534377" cy="259045"/>
    <xdr:sp macro="" textlink="">
      <xdr:nvSpPr>
        <xdr:cNvPr id="430" name="テキスト ボックス 429"/>
        <xdr:cNvSpPr txBox="1"/>
      </xdr:nvSpPr>
      <xdr:spPr>
        <a:xfrm>
          <a:off x="9372111" y="134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72137</xdr:rowOff>
    </xdr:from>
    <xdr:to>
      <xdr:col>12</xdr:col>
      <xdr:colOff>561975</xdr:colOff>
      <xdr:row>78</xdr:row>
      <xdr:rowOff>2287</xdr:rowOff>
    </xdr:to>
    <xdr:sp macro="" textlink="">
      <xdr:nvSpPr>
        <xdr:cNvPr id="431" name="円/楕円 430"/>
        <xdr:cNvSpPr/>
      </xdr:nvSpPr>
      <xdr:spPr>
        <a:xfrm>
          <a:off x="8699500" y="132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18814</xdr:rowOff>
    </xdr:from>
    <xdr:ext cx="534377" cy="259045"/>
    <xdr:sp macro="" textlink="">
      <xdr:nvSpPr>
        <xdr:cNvPr id="432" name="テキスト ボックス 431"/>
        <xdr:cNvSpPr txBox="1"/>
      </xdr:nvSpPr>
      <xdr:spPr>
        <a:xfrm>
          <a:off x="8483111" y="1304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127470</xdr:rowOff>
    </xdr:from>
    <xdr:to>
      <xdr:col>11</xdr:col>
      <xdr:colOff>358775</xdr:colOff>
      <xdr:row>78</xdr:row>
      <xdr:rowOff>57620</xdr:rowOff>
    </xdr:to>
    <xdr:sp macro="" textlink="">
      <xdr:nvSpPr>
        <xdr:cNvPr id="433" name="円/楕円 432"/>
        <xdr:cNvSpPr/>
      </xdr:nvSpPr>
      <xdr:spPr>
        <a:xfrm>
          <a:off x="7810500" y="133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48747</xdr:rowOff>
    </xdr:from>
    <xdr:ext cx="534377" cy="259045"/>
    <xdr:sp macro="" textlink="">
      <xdr:nvSpPr>
        <xdr:cNvPr id="434" name="テキスト ボックス 433"/>
        <xdr:cNvSpPr txBox="1"/>
      </xdr:nvSpPr>
      <xdr:spPr>
        <a:xfrm>
          <a:off x="7594111" y="13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145287</xdr:rowOff>
    </xdr:from>
    <xdr:to>
      <xdr:col>10</xdr:col>
      <xdr:colOff>155575</xdr:colOff>
      <xdr:row>78</xdr:row>
      <xdr:rowOff>75437</xdr:rowOff>
    </xdr:to>
    <xdr:sp macro="" textlink="">
      <xdr:nvSpPr>
        <xdr:cNvPr id="435" name="円/楕円 434"/>
        <xdr:cNvSpPr/>
      </xdr:nvSpPr>
      <xdr:spPr>
        <a:xfrm>
          <a:off x="6921500" y="133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66564</xdr:rowOff>
    </xdr:from>
    <xdr:ext cx="534377" cy="259045"/>
    <xdr:sp macro="" textlink="">
      <xdr:nvSpPr>
        <xdr:cNvPr id="436" name="テキスト ボックス 435"/>
        <xdr:cNvSpPr txBox="1"/>
      </xdr:nvSpPr>
      <xdr:spPr>
        <a:xfrm>
          <a:off x="6705111" y="1343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168542</xdr:rowOff>
    </xdr:from>
    <xdr:to>
      <xdr:col>15</xdr:col>
      <xdr:colOff>180975</xdr:colOff>
      <xdr:row>98</xdr:row>
      <xdr:rowOff>169501</xdr:rowOff>
    </xdr:to>
    <xdr:cxnSp macro="">
      <xdr:nvCxnSpPr>
        <xdr:cNvPr id="465" name="直線コネクタ 464"/>
        <xdr:cNvCxnSpPr/>
      </xdr:nvCxnSpPr>
      <xdr:spPr>
        <a:xfrm flipV="1">
          <a:off x="9639300" y="16970642"/>
          <a:ext cx="8382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6" name="土木費平均値テキスト"/>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169501</xdr:rowOff>
    </xdr:from>
    <xdr:to>
      <xdr:col>14</xdr:col>
      <xdr:colOff>28575</xdr:colOff>
      <xdr:row>99</xdr:row>
      <xdr:rowOff>2480</xdr:rowOff>
    </xdr:to>
    <xdr:cxnSp macro="">
      <xdr:nvCxnSpPr>
        <xdr:cNvPr id="468" name="直線コネクタ 467"/>
        <xdr:cNvCxnSpPr/>
      </xdr:nvCxnSpPr>
      <xdr:spPr>
        <a:xfrm flipV="1">
          <a:off x="8750300" y="16971601"/>
          <a:ext cx="8890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70" name="テキスト ボックス 469"/>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2480</xdr:rowOff>
    </xdr:from>
    <xdr:to>
      <xdr:col>12</xdr:col>
      <xdr:colOff>511175</xdr:colOff>
      <xdr:row>99</xdr:row>
      <xdr:rowOff>3746</xdr:rowOff>
    </xdr:to>
    <xdr:cxnSp macro="">
      <xdr:nvCxnSpPr>
        <xdr:cNvPr id="471" name="直線コネクタ 470"/>
        <xdr:cNvCxnSpPr/>
      </xdr:nvCxnSpPr>
      <xdr:spPr>
        <a:xfrm flipV="1">
          <a:off x="7861300" y="16976030"/>
          <a:ext cx="889000" cy="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2" name="フローチャート : 判断 471"/>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3" name="テキスト ボックス 472"/>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3746</xdr:rowOff>
    </xdr:from>
    <xdr:to>
      <xdr:col>11</xdr:col>
      <xdr:colOff>307975</xdr:colOff>
      <xdr:row>99</xdr:row>
      <xdr:rowOff>6629</xdr:rowOff>
    </xdr:to>
    <xdr:cxnSp macro="">
      <xdr:nvCxnSpPr>
        <xdr:cNvPr id="474" name="直線コネクタ 473"/>
        <xdr:cNvCxnSpPr/>
      </xdr:nvCxnSpPr>
      <xdr:spPr>
        <a:xfrm flipV="1">
          <a:off x="6972300" y="16977296"/>
          <a:ext cx="889000" cy="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5" name="フローチャート : 判断 474"/>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6" name="テキスト ボックス 475"/>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7" name="フローチャート : 判断 476"/>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8" name="テキスト ボックス 477"/>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117742</xdr:rowOff>
    </xdr:from>
    <xdr:to>
      <xdr:col>15</xdr:col>
      <xdr:colOff>231775</xdr:colOff>
      <xdr:row>99</xdr:row>
      <xdr:rowOff>47892</xdr:rowOff>
    </xdr:to>
    <xdr:sp macro="" textlink="">
      <xdr:nvSpPr>
        <xdr:cNvPr id="484" name="円/楕円 483"/>
        <xdr:cNvSpPr/>
      </xdr:nvSpPr>
      <xdr:spPr>
        <a:xfrm>
          <a:off x="10426700" y="169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88700</xdr:rowOff>
    </xdr:from>
    <xdr:ext cx="534377" cy="259045"/>
    <xdr:sp macro="" textlink="">
      <xdr:nvSpPr>
        <xdr:cNvPr id="485" name="土木費該当値テキスト"/>
        <xdr:cNvSpPr txBox="1"/>
      </xdr:nvSpPr>
      <xdr:spPr>
        <a:xfrm>
          <a:off x="10528300" y="168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118701</xdr:rowOff>
    </xdr:from>
    <xdr:to>
      <xdr:col>14</xdr:col>
      <xdr:colOff>79375</xdr:colOff>
      <xdr:row>99</xdr:row>
      <xdr:rowOff>48851</xdr:rowOff>
    </xdr:to>
    <xdr:sp macro="" textlink="">
      <xdr:nvSpPr>
        <xdr:cNvPr id="486" name="円/楕円 485"/>
        <xdr:cNvSpPr/>
      </xdr:nvSpPr>
      <xdr:spPr>
        <a:xfrm>
          <a:off x="9588500" y="169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39978</xdr:rowOff>
    </xdr:from>
    <xdr:ext cx="534377" cy="259045"/>
    <xdr:sp macro="" textlink="">
      <xdr:nvSpPr>
        <xdr:cNvPr id="487" name="テキスト ボックス 486"/>
        <xdr:cNvSpPr txBox="1"/>
      </xdr:nvSpPr>
      <xdr:spPr>
        <a:xfrm>
          <a:off x="9372111" y="1701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123130</xdr:rowOff>
    </xdr:from>
    <xdr:to>
      <xdr:col>12</xdr:col>
      <xdr:colOff>561975</xdr:colOff>
      <xdr:row>99</xdr:row>
      <xdr:rowOff>53280</xdr:rowOff>
    </xdr:to>
    <xdr:sp macro="" textlink="">
      <xdr:nvSpPr>
        <xdr:cNvPr id="488" name="円/楕円 487"/>
        <xdr:cNvSpPr/>
      </xdr:nvSpPr>
      <xdr:spPr>
        <a:xfrm>
          <a:off x="8699500" y="169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44407</xdr:rowOff>
    </xdr:from>
    <xdr:ext cx="534377" cy="259045"/>
    <xdr:sp macro="" textlink="">
      <xdr:nvSpPr>
        <xdr:cNvPr id="489" name="テキスト ボックス 488"/>
        <xdr:cNvSpPr txBox="1"/>
      </xdr:nvSpPr>
      <xdr:spPr>
        <a:xfrm>
          <a:off x="8483111" y="1701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124396</xdr:rowOff>
    </xdr:from>
    <xdr:to>
      <xdr:col>11</xdr:col>
      <xdr:colOff>358775</xdr:colOff>
      <xdr:row>99</xdr:row>
      <xdr:rowOff>54546</xdr:rowOff>
    </xdr:to>
    <xdr:sp macro="" textlink="">
      <xdr:nvSpPr>
        <xdr:cNvPr id="490" name="円/楕円 489"/>
        <xdr:cNvSpPr/>
      </xdr:nvSpPr>
      <xdr:spPr>
        <a:xfrm>
          <a:off x="7810500" y="1692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45673</xdr:rowOff>
    </xdr:from>
    <xdr:ext cx="534377" cy="259045"/>
    <xdr:sp macro="" textlink="">
      <xdr:nvSpPr>
        <xdr:cNvPr id="491" name="テキスト ボックス 490"/>
        <xdr:cNvSpPr txBox="1"/>
      </xdr:nvSpPr>
      <xdr:spPr>
        <a:xfrm>
          <a:off x="7594111" y="1701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127279</xdr:rowOff>
    </xdr:from>
    <xdr:to>
      <xdr:col>10</xdr:col>
      <xdr:colOff>155575</xdr:colOff>
      <xdr:row>99</xdr:row>
      <xdr:rowOff>57429</xdr:rowOff>
    </xdr:to>
    <xdr:sp macro="" textlink="">
      <xdr:nvSpPr>
        <xdr:cNvPr id="492" name="円/楕円 491"/>
        <xdr:cNvSpPr/>
      </xdr:nvSpPr>
      <xdr:spPr>
        <a:xfrm>
          <a:off x="6921500" y="1692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48556</xdr:rowOff>
    </xdr:from>
    <xdr:ext cx="534377" cy="259045"/>
    <xdr:sp macro="" textlink="">
      <xdr:nvSpPr>
        <xdr:cNvPr id="493" name="テキスト ボックス 492"/>
        <xdr:cNvSpPr txBox="1"/>
      </xdr:nvSpPr>
      <xdr:spPr>
        <a:xfrm>
          <a:off x="6705111" y="1702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9" name="テキスト ボックス 50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1" name="テキスト ボックス 51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9" name="直線コネクタ 518"/>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0"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1" name="直線コネクタ 520"/>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2"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3" name="直線コネクタ 522"/>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140281</xdr:rowOff>
    </xdr:from>
    <xdr:to>
      <xdr:col>23</xdr:col>
      <xdr:colOff>517525</xdr:colOff>
      <xdr:row>38</xdr:row>
      <xdr:rowOff>150326</xdr:rowOff>
    </xdr:to>
    <xdr:cxnSp macro="">
      <xdr:nvCxnSpPr>
        <xdr:cNvPr id="524" name="直線コネクタ 523"/>
        <xdr:cNvCxnSpPr/>
      </xdr:nvCxnSpPr>
      <xdr:spPr>
        <a:xfrm flipV="1">
          <a:off x="15481300" y="6655381"/>
          <a:ext cx="838200" cy="1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1481</xdr:rowOff>
    </xdr:from>
    <xdr:ext cx="534377" cy="259045"/>
    <xdr:sp macro="" textlink="">
      <xdr:nvSpPr>
        <xdr:cNvPr id="525" name="消防費平均値テキスト"/>
        <xdr:cNvSpPr txBox="1"/>
      </xdr:nvSpPr>
      <xdr:spPr>
        <a:xfrm>
          <a:off x="16370300" y="6345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6" name="フローチャート : 判断 525"/>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144370</xdr:rowOff>
    </xdr:from>
    <xdr:to>
      <xdr:col>22</xdr:col>
      <xdr:colOff>365125</xdr:colOff>
      <xdr:row>38</xdr:row>
      <xdr:rowOff>150326</xdr:rowOff>
    </xdr:to>
    <xdr:cxnSp macro="">
      <xdr:nvCxnSpPr>
        <xdr:cNvPr id="527" name="直線コネクタ 526"/>
        <xdr:cNvCxnSpPr/>
      </xdr:nvCxnSpPr>
      <xdr:spPr>
        <a:xfrm>
          <a:off x="14592300" y="6659470"/>
          <a:ext cx="8890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8" name="フローチャート : 判断 527"/>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119369</xdr:rowOff>
    </xdr:from>
    <xdr:ext cx="534377" cy="259045"/>
    <xdr:sp macro="" textlink="">
      <xdr:nvSpPr>
        <xdr:cNvPr id="529" name="テキスト ボックス 528"/>
        <xdr:cNvSpPr txBox="1"/>
      </xdr:nvSpPr>
      <xdr:spPr>
        <a:xfrm>
          <a:off x="15214111" y="62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144004</xdr:rowOff>
    </xdr:from>
    <xdr:to>
      <xdr:col>21</xdr:col>
      <xdr:colOff>161925</xdr:colOff>
      <xdr:row>38</xdr:row>
      <xdr:rowOff>144370</xdr:rowOff>
    </xdr:to>
    <xdr:cxnSp macro="">
      <xdr:nvCxnSpPr>
        <xdr:cNvPr id="530" name="直線コネクタ 529"/>
        <xdr:cNvCxnSpPr/>
      </xdr:nvCxnSpPr>
      <xdr:spPr>
        <a:xfrm>
          <a:off x="13703300" y="665910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1" name="フローチャート : 判断 530"/>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114744</xdr:rowOff>
    </xdr:from>
    <xdr:ext cx="534377" cy="259045"/>
    <xdr:sp macro="" textlink="">
      <xdr:nvSpPr>
        <xdr:cNvPr id="532" name="テキスト ボックス 531"/>
        <xdr:cNvSpPr txBox="1"/>
      </xdr:nvSpPr>
      <xdr:spPr>
        <a:xfrm>
          <a:off x="14325111" y="62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146323</xdr:rowOff>
    </xdr:from>
    <xdr:to>
      <xdr:col>19</xdr:col>
      <xdr:colOff>644525</xdr:colOff>
      <xdr:row>38</xdr:row>
      <xdr:rowOff>144004</xdr:rowOff>
    </xdr:to>
    <xdr:cxnSp macro="">
      <xdr:nvCxnSpPr>
        <xdr:cNvPr id="533" name="直線コネクタ 532"/>
        <xdr:cNvCxnSpPr/>
      </xdr:nvCxnSpPr>
      <xdr:spPr>
        <a:xfrm>
          <a:off x="12814300" y="6489973"/>
          <a:ext cx="889000" cy="16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4" name="フローチャート : 判断 533"/>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113680</xdr:rowOff>
    </xdr:from>
    <xdr:ext cx="534377" cy="259045"/>
    <xdr:sp macro="" textlink="">
      <xdr:nvSpPr>
        <xdr:cNvPr id="535" name="テキスト ボックス 534"/>
        <xdr:cNvSpPr txBox="1"/>
      </xdr:nvSpPr>
      <xdr:spPr>
        <a:xfrm>
          <a:off x="13436111" y="62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6" name="フローチャート : 判断 535"/>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102851</xdr:rowOff>
    </xdr:from>
    <xdr:ext cx="534377" cy="259045"/>
    <xdr:sp macro="" textlink="">
      <xdr:nvSpPr>
        <xdr:cNvPr id="537" name="テキスト ボックス 536"/>
        <xdr:cNvSpPr txBox="1"/>
      </xdr:nvSpPr>
      <xdr:spPr>
        <a:xfrm>
          <a:off x="12547111" y="66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89481</xdr:rowOff>
    </xdr:from>
    <xdr:to>
      <xdr:col>23</xdr:col>
      <xdr:colOff>568325</xdr:colOff>
      <xdr:row>39</xdr:row>
      <xdr:rowOff>19631</xdr:rowOff>
    </xdr:to>
    <xdr:sp macro="" textlink="">
      <xdr:nvSpPr>
        <xdr:cNvPr id="543" name="円/楕円 542"/>
        <xdr:cNvSpPr/>
      </xdr:nvSpPr>
      <xdr:spPr>
        <a:xfrm>
          <a:off x="16268700" y="660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4408</xdr:rowOff>
    </xdr:from>
    <xdr:ext cx="534377" cy="259045"/>
    <xdr:sp macro="" textlink="">
      <xdr:nvSpPr>
        <xdr:cNvPr id="544" name="消防費該当値テキスト"/>
        <xdr:cNvSpPr txBox="1"/>
      </xdr:nvSpPr>
      <xdr:spPr>
        <a:xfrm>
          <a:off x="16370300" y="651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99526</xdr:rowOff>
    </xdr:from>
    <xdr:to>
      <xdr:col>22</xdr:col>
      <xdr:colOff>415925</xdr:colOff>
      <xdr:row>39</xdr:row>
      <xdr:rowOff>29676</xdr:rowOff>
    </xdr:to>
    <xdr:sp macro="" textlink="">
      <xdr:nvSpPr>
        <xdr:cNvPr id="545" name="円/楕円 544"/>
        <xdr:cNvSpPr/>
      </xdr:nvSpPr>
      <xdr:spPr>
        <a:xfrm>
          <a:off x="15430500" y="66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20803</xdr:rowOff>
    </xdr:from>
    <xdr:ext cx="534377" cy="259045"/>
    <xdr:sp macro="" textlink="">
      <xdr:nvSpPr>
        <xdr:cNvPr id="546" name="テキスト ボックス 545"/>
        <xdr:cNvSpPr txBox="1"/>
      </xdr:nvSpPr>
      <xdr:spPr>
        <a:xfrm>
          <a:off x="15214111" y="670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93570</xdr:rowOff>
    </xdr:from>
    <xdr:to>
      <xdr:col>21</xdr:col>
      <xdr:colOff>212725</xdr:colOff>
      <xdr:row>39</xdr:row>
      <xdr:rowOff>23720</xdr:rowOff>
    </xdr:to>
    <xdr:sp macro="" textlink="">
      <xdr:nvSpPr>
        <xdr:cNvPr id="547" name="円/楕円 546"/>
        <xdr:cNvSpPr/>
      </xdr:nvSpPr>
      <xdr:spPr>
        <a:xfrm>
          <a:off x="14541500" y="660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14847</xdr:rowOff>
    </xdr:from>
    <xdr:ext cx="534377" cy="259045"/>
    <xdr:sp macro="" textlink="">
      <xdr:nvSpPr>
        <xdr:cNvPr id="548" name="テキスト ボックス 547"/>
        <xdr:cNvSpPr txBox="1"/>
      </xdr:nvSpPr>
      <xdr:spPr>
        <a:xfrm>
          <a:off x="14325111" y="670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93204</xdr:rowOff>
    </xdr:from>
    <xdr:to>
      <xdr:col>20</xdr:col>
      <xdr:colOff>9525</xdr:colOff>
      <xdr:row>39</xdr:row>
      <xdr:rowOff>23354</xdr:rowOff>
    </xdr:to>
    <xdr:sp macro="" textlink="">
      <xdr:nvSpPr>
        <xdr:cNvPr id="549" name="円/楕円 548"/>
        <xdr:cNvSpPr/>
      </xdr:nvSpPr>
      <xdr:spPr>
        <a:xfrm>
          <a:off x="13652500" y="660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14481</xdr:rowOff>
    </xdr:from>
    <xdr:ext cx="534377" cy="259045"/>
    <xdr:sp macro="" textlink="">
      <xdr:nvSpPr>
        <xdr:cNvPr id="550" name="テキスト ボックス 549"/>
        <xdr:cNvSpPr txBox="1"/>
      </xdr:nvSpPr>
      <xdr:spPr>
        <a:xfrm>
          <a:off x="13436111" y="670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95523</xdr:rowOff>
    </xdr:from>
    <xdr:to>
      <xdr:col>18</xdr:col>
      <xdr:colOff>492125</xdr:colOff>
      <xdr:row>38</xdr:row>
      <xdr:rowOff>25673</xdr:rowOff>
    </xdr:to>
    <xdr:sp macro="" textlink="">
      <xdr:nvSpPr>
        <xdr:cNvPr id="551" name="円/楕円 550"/>
        <xdr:cNvSpPr/>
      </xdr:nvSpPr>
      <xdr:spPr>
        <a:xfrm>
          <a:off x="12763500" y="64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42200</xdr:rowOff>
    </xdr:from>
    <xdr:ext cx="534377" cy="259045"/>
    <xdr:sp macro="" textlink="">
      <xdr:nvSpPr>
        <xdr:cNvPr id="552" name="テキスト ボックス 551"/>
        <xdr:cNvSpPr txBox="1"/>
      </xdr:nvSpPr>
      <xdr:spPr>
        <a:xfrm>
          <a:off x="12547111" y="621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7" name="直線コネクタ 576"/>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8"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9" name="直線コネクタ 578"/>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0"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1" name="直線コネクタ 580"/>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109220</xdr:rowOff>
    </xdr:from>
    <xdr:to>
      <xdr:col>23</xdr:col>
      <xdr:colOff>517525</xdr:colOff>
      <xdr:row>55</xdr:row>
      <xdr:rowOff>45403</xdr:rowOff>
    </xdr:to>
    <xdr:cxnSp macro="">
      <xdr:nvCxnSpPr>
        <xdr:cNvPr id="582" name="直線コネクタ 581"/>
        <xdr:cNvCxnSpPr/>
      </xdr:nvCxnSpPr>
      <xdr:spPr>
        <a:xfrm flipV="1">
          <a:off x="15481300" y="9367520"/>
          <a:ext cx="838200" cy="10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89920</xdr:rowOff>
    </xdr:from>
    <xdr:ext cx="534377" cy="259045"/>
    <xdr:sp macro="" textlink="">
      <xdr:nvSpPr>
        <xdr:cNvPr id="583" name="教育費平均値テキスト"/>
        <xdr:cNvSpPr txBox="1"/>
      </xdr:nvSpPr>
      <xdr:spPr>
        <a:xfrm>
          <a:off x="16370300" y="9348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4" name="フローチャート : 判断 583"/>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45403</xdr:rowOff>
    </xdr:from>
    <xdr:to>
      <xdr:col>22</xdr:col>
      <xdr:colOff>365125</xdr:colOff>
      <xdr:row>57</xdr:row>
      <xdr:rowOff>112858</xdr:rowOff>
    </xdr:to>
    <xdr:cxnSp macro="">
      <xdr:nvCxnSpPr>
        <xdr:cNvPr id="585" name="直線コネクタ 584"/>
        <xdr:cNvCxnSpPr/>
      </xdr:nvCxnSpPr>
      <xdr:spPr>
        <a:xfrm flipV="1">
          <a:off x="14592300" y="9475153"/>
          <a:ext cx="889000" cy="41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6" name="フローチャート : 判断 585"/>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6259</xdr:rowOff>
    </xdr:from>
    <xdr:ext cx="534377" cy="259045"/>
    <xdr:sp macro="" textlink="">
      <xdr:nvSpPr>
        <xdr:cNvPr id="587" name="テキスト ボックス 586"/>
        <xdr:cNvSpPr txBox="1"/>
      </xdr:nvSpPr>
      <xdr:spPr>
        <a:xfrm>
          <a:off x="15214111" y="90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112858</xdr:rowOff>
    </xdr:from>
    <xdr:to>
      <xdr:col>21</xdr:col>
      <xdr:colOff>161925</xdr:colOff>
      <xdr:row>58</xdr:row>
      <xdr:rowOff>22257</xdr:rowOff>
    </xdr:to>
    <xdr:cxnSp macro="">
      <xdr:nvCxnSpPr>
        <xdr:cNvPr id="588" name="直線コネクタ 587"/>
        <xdr:cNvCxnSpPr/>
      </xdr:nvCxnSpPr>
      <xdr:spPr>
        <a:xfrm flipV="1">
          <a:off x="13703300" y="9885508"/>
          <a:ext cx="889000" cy="8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9" name="フローチャート : 判断 588"/>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90" name="テキスト ボックス 589"/>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22981</xdr:rowOff>
    </xdr:from>
    <xdr:to>
      <xdr:col>19</xdr:col>
      <xdr:colOff>644525</xdr:colOff>
      <xdr:row>58</xdr:row>
      <xdr:rowOff>22257</xdr:rowOff>
    </xdr:to>
    <xdr:cxnSp macro="">
      <xdr:nvCxnSpPr>
        <xdr:cNvPr id="591" name="直線コネクタ 590"/>
        <xdr:cNvCxnSpPr/>
      </xdr:nvCxnSpPr>
      <xdr:spPr>
        <a:xfrm>
          <a:off x="12814300" y="9452731"/>
          <a:ext cx="889000" cy="5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2" name="フローチャート : 判断 591"/>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128674</xdr:rowOff>
    </xdr:from>
    <xdr:ext cx="534377" cy="259045"/>
    <xdr:sp macro="" textlink="">
      <xdr:nvSpPr>
        <xdr:cNvPr id="593" name="テキスト ボックス 592"/>
        <xdr:cNvSpPr txBox="1"/>
      </xdr:nvSpPr>
      <xdr:spPr>
        <a:xfrm>
          <a:off x="13436111" y="88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4" name="フローチャート : 判断 593"/>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98899</xdr:rowOff>
    </xdr:from>
    <xdr:ext cx="534377" cy="259045"/>
    <xdr:sp macro="" textlink="">
      <xdr:nvSpPr>
        <xdr:cNvPr id="595" name="テキスト ボックス 594"/>
        <xdr:cNvSpPr txBox="1"/>
      </xdr:nvSpPr>
      <xdr:spPr>
        <a:xfrm>
          <a:off x="12547111" y="88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58420</xdr:rowOff>
    </xdr:from>
    <xdr:to>
      <xdr:col>23</xdr:col>
      <xdr:colOff>568325</xdr:colOff>
      <xdr:row>54</xdr:row>
      <xdr:rowOff>160020</xdr:rowOff>
    </xdr:to>
    <xdr:sp macro="" textlink="">
      <xdr:nvSpPr>
        <xdr:cNvPr id="601" name="円/楕円 600"/>
        <xdr:cNvSpPr/>
      </xdr:nvSpPr>
      <xdr:spPr>
        <a:xfrm>
          <a:off x="16268700" y="93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81297</xdr:rowOff>
    </xdr:from>
    <xdr:ext cx="534377" cy="259045"/>
    <xdr:sp macro="" textlink="">
      <xdr:nvSpPr>
        <xdr:cNvPr id="602" name="教育費該当値テキスト"/>
        <xdr:cNvSpPr txBox="1"/>
      </xdr:nvSpPr>
      <xdr:spPr>
        <a:xfrm>
          <a:off x="16370300" y="916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61,600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166053</xdr:rowOff>
    </xdr:from>
    <xdr:to>
      <xdr:col>22</xdr:col>
      <xdr:colOff>415925</xdr:colOff>
      <xdr:row>55</xdr:row>
      <xdr:rowOff>96203</xdr:rowOff>
    </xdr:to>
    <xdr:sp macro="" textlink="">
      <xdr:nvSpPr>
        <xdr:cNvPr id="603" name="円/楕円 602"/>
        <xdr:cNvSpPr/>
      </xdr:nvSpPr>
      <xdr:spPr>
        <a:xfrm>
          <a:off x="15430500" y="942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87330</xdr:rowOff>
    </xdr:from>
    <xdr:ext cx="534377" cy="259045"/>
    <xdr:sp macro="" textlink="">
      <xdr:nvSpPr>
        <xdr:cNvPr id="604" name="テキスト ボックス 603"/>
        <xdr:cNvSpPr txBox="1"/>
      </xdr:nvSpPr>
      <xdr:spPr>
        <a:xfrm>
          <a:off x="15214111" y="951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62058</xdr:rowOff>
    </xdr:from>
    <xdr:to>
      <xdr:col>21</xdr:col>
      <xdr:colOff>212725</xdr:colOff>
      <xdr:row>57</xdr:row>
      <xdr:rowOff>163658</xdr:rowOff>
    </xdr:to>
    <xdr:sp macro="" textlink="">
      <xdr:nvSpPr>
        <xdr:cNvPr id="605" name="円/楕円 604"/>
        <xdr:cNvSpPr/>
      </xdr:nvSpPr>
      <xdr:spPr>
        <a:xfrm>
          <a:off x="14541500" y="983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154785</xdr:rowOff>
    </xdr:from>
    <xdr:ext cx="534377" cy="259045"/>
    <xdr:sp macro="" textlink="">
      <xdr:nvSpPr>
        <xdr:cNvPr id="606" name="テキスト ボックス 605"/>
        <xdr:cNvSpPr txBox="1"/>
      </xdr:nvSpPr>
      <xdr:spPr>
        <a:xfrm>
          <a:off x="14325111" y="992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142907</xdr:rowOff>
    </xdr:from>
    <xdr:to>
      <xdr:col>20</xdr:col>
      <xdr:colOff>9525</xdr:colOff>
      <xdr:row>58</xdr:row>
      <xdr:rowOff>73057</xdr:rowOff>
    </xdr:to>
    <xdr:sp macro="" textlink="">
      <xdr:nvSpPr>
        <xdr:cNvPr id="607" name="円/楕円 606"/>
        <xdr:cNvSpPr/>
      </xdr:nvSpPr>
      <xdr:spPr>
        <a:xfrm>
          <a:off x="13652500" y="99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64184</xdr:rowOff>
    </xdr:from>
    <xdr:ext cx="534377" cy="259045"/>
    <xdr:sp macro="" textlink="">
      <xdr:nvSpPr>
        <xdr:cNvPr id="608" name="テキスト ボックス 607"/>
        <xdr:cNvSpPr txBox="1"/>
      </xdr:nvSpPr>
      <xdr:spPr>
        <a:xfrm>
          <a:off x="13436111" y="1000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143631</xdr:rowOff>
    </xdr:from>
    <xdr:to>
      <xdr:col>18</xdr:col>
      <xdr:colOff>492125</xdr:colOff>
      <xdr:row>55</xdr:row>
      <xdr:rowOff>73781</xdr:rowOff>
    </xdr:to>
    <xdr:sp macro="" textlink="">
      <xdr:nvSpPr>
        <xdr:cNvPr id="609" name="円/楕円 608"/>
        <xdr:cNvSpPr/>
      </xdr:nvSpPr>
      <xdr:spPr>
        <a:xfrm>
          <a:off x="12763500" y="94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64908</xdr:rowOff>
    </xdr:from>
    <xdr:ext cx="534377" cy="259045"/>
    <xdr:sp macro="" textlink="">
      <xdr:nvSpPr>
        <xdr:cNvPr id="610" name="テキスト ボックス 609"/>
        <xdr:cNvSpPr txBox="1"/>
      </xdr:nvSpPr>
      <xdr:spPr>
        <a:xfrm>
          <a:off x="12547111" y="949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4" name="直線コネクタ 633"/>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7"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8" name="直線コネクタ 637"/>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40647</xdr:rowOff>
    </xdr:from>
    <xdr:to>
      <xdr:col>23</xdr:col>
      <xdr:colOff>517525</xdr:colOff>
      <xdr:row>79</xdr:row>
      <xdr:rowOff>44450</xdr:rowOff>
    </xdr:to>
    <xdr:cxnSp macro="">
      <xdr:nvCxnSpPr>
        <xdr:cNvPr id="639" name="直線コネクタ 638"/>
        <xdr:cNvCxnSpPr/>
      </xdr:nvCxnSpPr>
      <xdr:spPr>
        <a:xfrm flipV="1">
          <a:off x="15481300" y="13585197"/>
          <a:ext cx="8382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0"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1" name="フローチャート : 判断 640"/>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3" name="フローチャート : 判断 642"/>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4" name="テキスト ボックス 643"/>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39619</xdr:rowOff>
    </xdr:from>
    <xdr:to>
      <xdr:col>21</xdr:col>
      <xdr:colOff>161925</xdr:colOff>
      <xdr:row>79</xdr:row>
      <xdr:rowOff>44450</xdr:rowOff>
    </xdr:to>
    <xdr:cxnSp macro="">
      <xdr:nvCxnSpPr>
        <xdr:cNvPr id="645" name="直線コネクタ 644"/>
        <xdr:cNvCxnSpPr/>
      </xdr:nvCxnSpPr>
      <xdr:spPr>
        <a:xfrm>
          <a:off x="13703300" y="13584169"/>
          <a:ext cx="8890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6" name="フローチャート : 判断 645"/>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47" name="テキスト ボックス 646"/>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39619</xdr:rowOff>
    </xdr:from>
    <xdr:to>
      <xdr:col>19</xdr:col>
      <xdr:colOff>644525</xdr:colOff>
      <xdr:row>79</xdr:row>
      <xdr:rowOff>44450</xdr:rowOff>
    </xdr:to>
    <xdr:cxnSp macro="">
      <xdr:nvCxnSpPr>
        <xdr:cNvPr id="648" name="直線コネクタ 647"/>
        <xdr:cNvCxnSpPr/>
      </xdr:nvCxnSpPr>
      <xdr:spPr>
        <a:xfrm flipV="1">
          <a:off x="12814300" y="13584169"/>
          <a:ext cx="8890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9" name="フローチャート : 判断 648"/>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50" name="テキスト ボックス 649"/>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1" name="フローチャート : 判断 650"/>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52" name="テキスト ボックス 651"/>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161297</xdr:rowOff>
    </xdr:from>
    <xdr:to>
      <xdr:col>23</xdr:col>
      <xdr:colOff>568325</xdr:colOff>
      <xdr:row>79</xdr:row>
      <xdr:rowOff>91447</xdr:rowOff>
    </xdr:to>
    <xdr:sp macro="" textlink="">
      <xdr:nvSpPr>
        <xdr:cNvPr id="658" name="円/楕円 657"/>
        <xdr:cNvSpPr/>
      </xdr:nvSpPr>
      <xdr:spPr>
        <a:xfrm>
          <a:off x="16268700" y="1353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76224</xdr:rowOff>
    </xdr:from>
    <xdr:ext cx="378565" cy="259045"/>
    <xdr:sp macro="" textlink="">
      <xdr:nvSpPr>
        <xdr:cNvPr id="659" name="災害復旧費該当値テキスト"/>
        <xdr:cNvSpPr txBox="1"/>
      </xdr:nvSpPr>
      <xdr:spPr>
        <a:xfrm>
          <a:off x="16370300" y="13449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160269</xdr:rowOff>
    </xdr:from>
    <xdr:to>
      <xdr:col>20</xdr:col>
      <xdr:colOff>9525</xdr:colOff>
      <xdr:row>79</xdr:row>
      <xdr:rowOff>90419</xdr:rowOff>
    </xdr:to>
    <xdr:sp macro="" textlink="">
      <xdr:nvSpPr>
        <xdr:cNvPr id="664" name="円/楕円 663"/>
        <xdr:cNvSpPr/>
      </xdr:nvSpPr>
      <xdr:spPr>
        <a:xfrm>
          <a:off x="13652500" y="135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81546</xdr:rowOff>
    </xdr:from>
    <xdr:ext cx="378565" cy="259045"/>
    <xdr:sp macro="" textlink="">
      <xdr:nvSpPr>
        <xdr:cNvPr id="665" name="テキスト ボックス 664"/>
        <xdr:cNvSpPr txBox="1"/>
      </xdr:nvSpPr>
      <xdr:spPr>
        <a:xfrm>
          <a:off x="13514017" y="13626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1" name="テキスト ボックス 68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3" name="テキスト ボックス 68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9" name="直線コネクタ 688"/>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0"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1" name="直線コネクタ 690"/>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2"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3" name="直線コネクタ 692"/>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92036</xdr:rowOff>
    </xdr:from>
    <xdr:to>
      <xdr:col>23</xdr:col>
      <xdr:colOff>517525</xdr:colOff>
      <xdr:row>97</xdr:row>
      <xdr:rowOff>108948</xdr:rowOff>
    </xdr:to>
    <xdr:cxnSp macro="">
      <xdr:nvCxnSpPr>
        <xdr:cNvPr id="694" name="直線コネクタ 693"/>
        <xdr:cNvCxnSpPr/>
      </xdr:nvCxnSpPr>
      <xdr:spPr>
        <a:xfrm>
          <a:off x="15481300" y="16722686"/>
          <a:ext cx="8382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80953</xdr:rowOff>
    </xdr:from>
    <xdr:ext cx="534377" cy="259045"/>
    <xdr:sp macro="" textlink="">
      <xdr:nvSpPr>
        <xdr:cNvPr id="695" name="公債費平均値テキスト"/>
        <xdr:cNvSpPr txBox="1"/>
      </xdr:nvSpPr>
      <xdr:spPr>
        <a:xfrm>
          <a:off x="16370300" y="1636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6" name="フローチャート : 判断 695"/>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92036</xdr:rowOff>
    </xdr:from>
    <xdr:to>
      <xdr:col>22</xdr:col>
      <xdr:colOff>365125</xdr:colOff>
      <xdr:row>97</xdr:row>
      <xdr:rowOff>130254</xdr:rowOff>
    </xdr:to>
    <xdr:cxnSp macro="">
      <xdr:nvCxnSpPr>
        <xdr:cNvPr id="697" name="直線コネクタ 696"/>
        <xdr:cNvCxnSpPr/>
      </xdr:nvCxnSpPr>
      <xdr:spPr>
        <a:xfrm flipV="1">
          <a:off x="14592300" y="16722686"/>
          <a:ext cx="889000" cy="3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8" name="フローチャート : 判断 697"/>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166409</xdr:rowOff>
    </xdr:from>
    <xdr:ext cx="534377" cy="259045"/>
    <xdr:sp macro="" textlink="">
      <xdr:nvSpPr>
        <xdr:cNvPr id="699" name="テキスト ボックス 698"/>
        <xdr:cNvSpPr txBox="1"/>
      </xdr:nvSpPr>
      <xdr:spPr>
        <a:xfrm>
          <a:off x="15214111" y="162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77526</xdr:rowOff>
    </xdr:from>
    <xdr:to>
      <xdr:col>21</xdr:col>
      <xdr:colOff>161925</xdr:colOff>
      <xdr:row>97</xdr:row>
      <xdr:rowOff>130254</xdr:rowOff>
    </xdr:to>
    <xdr:cxnSp macro="">
      <xdr:nvCxnSpPr>
        <xdr:cNvPr id="700" name="直線コネクタ 699"/>
        <xdr:cNvCxnSpPr/>
      </xdr:nvCxnSpPr>
      <xdr:spPr>
        <a:xfrm>
          <a:off x="13703300" y="16708176"/>
          <a:ext cx="889000" cy="5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1" name="フローチャート : 判断 700"/>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702" name="テキスト ボックス 701"/>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77526</xdr:rowOff>
    </xdr:from>
    <xdr:to>
      <xdr:col>19</xdr:col>
      <xdr:colOff>644525</xdr:colOff>
      <xdr:row>97</xdr:row>
      <xdr:rowOff>118354</xdr:rowOff>
    </xdr:to>
    <xdr:cxnSp macro="">
      <xdr:nvCxnSpPr>
        <xdr:cNvPr id="703" name="直線コネクタ 702"/>
        <xdr:cNvCxnSpPr/>
      </xdr:nvCxnSpPr>
      <xdr:spPr>
        <a:xfrm flipV="1">
          <a:off x="12814300" y="16708176"/>
          <a:ext cx="8890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4" name="フローチャート : 判断 703"/>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705" name="テキスト ボックス 704"/>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6" name="フローチャート : 判断 705"/>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707" name="テキスト ボックス 706"/>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58148</xdr:rowOff>
    </xdr:from>
    <xdr:to>
      <xdr:col>23</xdr:col>
      <xdr:colOff>568325</xdr:colOff>
      <xdr:row>97</xdr:row>
      <xdr:rowOff>159748</xdr:rowOff>
    </xdr:to>
    <xdr:sp macro="" textlink="">
      <xdr:nvSpPr>
        <xdr:cNvPr id="713" name="円/楕円 712"/>
        <xdr:cNvSpPr/>
      </xdr:nvSpPr>
      <xdr:spPr>
        <a:xfrm>
          <a:off x="16268700" y="166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144525</xdr:rowOff>
    </xdr:from>
    <xdr:ext cx="534377" cy="259045"/>
    <xdr:sp macro="" textlink="">
      <xdr:nvSpPr>
        <xdr:cNvPr id="714" name="公債費該当値テキスト"/>
        <xdr:cNvSpPr txBox="1"/>
      </xdr:nvSpPr>
      <xdr:spPr>
        <a:xfrm>
          <a:off x="16370300" y="166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44,226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41236</xdr:rowOff>
    </xdr:from>
    <xdr:to>
      <xdr:col>22</xdr:col>
      <xdr:colOff>415925</xdr:colOff>
      <xdr:row>97</xdr:row>
      <xdr:rowOff>142836</xdr:rowOff>
    </xdr:to>
    <xdr:sp macro="" textlink="">
      <xdr:nvSpPr>
        <xdr:cNvPr id="715" name="円/楕円 714"/>
        <xdr:cNvSpPr/>
      </xdr:nvSpPr>
      <xdr:spPr>
        <a:xfrm>
          <a:off x="15430500" y="166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133963</xdr:rowOff>
    </xdr:from>
    <xdr:ext cx="534377" cy="259045"/>
    <xdr:sp macro="" textlink="">
      <xdr:nvSpPr>
        <xdr:cNvPr id="716" name="テキスト ボックス 715"/>
        <xdr:cNvSpPr txBox="1"/>
      </xdr:nvSpPr>
      <xdr:spPr>
        <a:xfrm>
          <a:off x="15214111" y="1676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47,925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79454</xdr:rowOff>
    </xdr:from>
    <xdr:to>
      <xdr:col>21</xdr:col>
      <xdr:colOff>212725</xdr:colOff>
      <xdr:row>98</xdr:row>
      <xdr:rowOff>9604</xdr:rowOff>
    </xdr:to>
    <xdr:sp macro="" textlink="">
      <xdr:nvSpPr>
        <xdr:cNvPr id="717" name="円/楕円 716"/>
        <xdr:cNvSpPr/>
      </xdr:nvSpPr>
      <xdr:spPr>
        <a:xfrm>
          <a:off x="14541500" y="167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731</xdr:rowOff>
    </xdr:from>
    <xdr:ext cx="534377" cy="259045"/>
    <xdr:sp macro="" textlink="">
      <xdr:nvSpPr>
        <xdr:cNvPr id="718" name="テキスト ボックス 717"/>
        <xdr:cNvSpPr txBox="1"/>
      </xdr:nvSpPr>
      <xdr:spPr>
        <a:xfrm>
          <a:off x="14325111" y="168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26726</xdr:rowOff>
    </xdr:from>
    <xdr:to>
      <xdr:col>20</xdr:col>
      <xdr:colOff>9525</xdr:colOff>
      <xdr:row>97</xdr:row>
      <xdr:rowOff>128326</xdr:rowOff>
    </xdr:to>
    <xdr:sp macro="" textlink="">
      <xdr:nvSpPr>
        <xdr:cNvPr id="719" name="円/楕円 718"/>
        <xdr:cNvSpPr/>
      </xdr:nvSpPr>
      <xdr:spPr>
        <a:xfrm>
          <a:off x="13652500" y="1665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119453</xdr:rowOff>
    </xdr:from>
    <xdr:ext cx="534377" cy="259045"/>
    <xdr:sp macro="" textlink="">
      <xdr:nvSpPr>
        <xdr:cNvPr id="720" name="テキスト ボックス 719"/>
        <xdr:cNvSpPr txBox="1"/>
      </xdr:nvSpPr>
      <xdr:spPr>
        <a:xfrm>
          <a:off x="13436111" y="167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67554</xdr:rowOff>
    </xdr:from>
    <xdr:to>
      <xdr:col>18</xdr:col>
      <xdr:colOff>492125</xdr:colOff>
      <xdr:row>97</xdr:row>
      <xdr:rowOff>169154</xdr:rowOff>
    </xdr:to>
    <xdr:sp macro="" textlink="">
      <xdr:nvSpPr>
        <xdr:cNvPr id="721" name="円/楕円 720"/>
        <xdr:cNvSpPr/>
      </xdr:nvSpPr>
      <xdr:spPr>
        <a:xfrm>
          <a:off x="12763500" y="1669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160281</xdr:rowOff>
    </xdr:from>
    <xdr:ext cx="534377" cy="259045"/>
    <xdr:sp macro="" textlink="">
      <xdr:nvSpPr>
        <xdr:cNvPr id="722" name="テキスト ボックス 721"/>
        <xdr:cNvSpPr txBox="1"/>
      </xdr:nvSpPr>
      <xdr:spPr>
        <a:xfrm>
          <a:off x="12547111" y="1679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4" name="直線コネクタ 743"/>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5"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7"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8" name="直線コネクタ 747"/>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0"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1" name="フローチャート : 判断 750"/>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3" name="フローチャート : 判断 752"/>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4" name="テキスト ボックス 753"/>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6" name="フローチャート : 判断 755"/>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7" name="テキスト ボックス 756"/>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9" name="フローチャート : 判断 758"/>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0" name="テキスト ボックス 759"/>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1" name="フローチャート : 判断 760"/>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2" name="テキスト ボックス 761"/>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9"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1" name="テキスト ボックス 79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3" name="テキスト ボックス 79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5" name="テキスト ボックス 79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7" name="テキスト ボックス 79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9" name="直線コネクタ 79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4" name="直線コネクタ 80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6" name="フローチャート : 判断 80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7" name="直線コネクタ 80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8" name="フローチャート : 判断 80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9" name="テキスト ボックス 80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0" name="直線コネクタ 80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1" name="フローチャート : 判断 81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2" name="テキスト ボックス 81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3" name="直線コネクタ 81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4" name="フローチャート : 判断 81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5" name="テキスト ボックス 81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6" name="フローチャート : 判断 815"/>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7" name="テキスト ボックス 816"/>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3" name="円/楕円 82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5" name="円/楕円 82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6" name="テキスト ボックス 82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7" name="円/楕円 82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8" name="テキスト ボックス 82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9" name="円/楕円 82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0" name="テキスト ボックス 82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1" name="円/楕円 83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2" name="テキスト ボックス 83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ほぼすべての項目において類似団体平均値を下回っており、住民一人当たりのコストは総じて低いことが分かる。</a:t>
          </a:r>
          <a:endParaRPr kumimoji="1" lang="en-US" altLang="ja-JP" sz="1300">
            <a:latin typeface="ＭＳ Ｐゴシック"/>
          </a:endParaRPr>
        </a:p>
        <a:p>
          <a:r>
            <a:rPr kumimoji="1" lang="ja-JP" altLang="en-US" sz="1300">
              <a:latin typeface="ＭＳ Ｐゴシック"/>
            </a:rPr>
            <a:t>教育費：平成</a:t>
          </a:r>
          <a:r>
            <a:rPr kumimoji="1" lang="en-US" altLang="ja-JP" sz="1300">
              <a:latin typeface="ＭＳ Ｐゴシック"/>
            </a:rPr>
            <a:t>27</a:t>
          </a:r>
          <a:r>
            <a:rPr kumimoji="1" lang="ja-JP" altLang="en-US" sz="1300">
              <a:latin typeface="ＭＳ Ｐゴシック"/>
            </a:rPr>
            <a:t>年度と平成</a:t>
          </a:r>
          <a:r>
            <a:rPr kumimoji="1" lang="en-US" altLang="ja-JP" sz="1300">
              <a:latin typeface="ＭＳ Ｐゴシック"/>
            </a:rPr>
            <a:t>28</a:t>
          </a:r>
          <a:r>
            <a:rPr kumimoji="1" lang="ja-JP" altLang="en-US" sz="1300">
              <a:latin typeface="ＭＳ Ｐゴシック"/>
            </a:rPr>
            <a:t>年度にかけて公民館の改築・整備事業を行ってきていることから、当該</a:t>
          </a:r>
          <a:r>
            <a:rPr kumimoji="1" lang="en-US" altLang="ja-JP" sz="1300">
              <a:latin typeface="ＭＳ Ｐゴシック"/>
            </a:rPr>
            <a:t>2</a:t>
          </a:r>
          <a:r>
            <a:rPr kumimoji="1" lang="ja-JP" altLang="en-US" sz="1300">
              <a:latin typeface="ＭＳ Ｐゴシック"/>
            </a:rPr>
            <a:t>年間は教育費の伸びが著しい。今後も体育館の耐震補強工事や給食棟改築等の大型工事が控えていることから、今後も、平成</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年度と比べて同程度あるいは微増の水準になると見込まれる。</a:t>
          </a:r>
          <a:endParaRPr kumimoji="1" lang="en-US" altLang="ja-JP" sz="1300">
            <a:latin typeface="ＭＳ Ｐゴシック"/>
          </a:endParaRPr>
        </a:p>
        <a:p>
          <a:r>
            <a:rPr kumimoji="1" lang="ja-JP" altLang="en-US" sz="1300">
              <a:latin typeface="ＭＳ Ｐゴシック"/>
            </a:rPr>
            <a:t>土木費：社会資本整備総合交付金を活用した大型道路改良工事等を複数行ったことに起因し、年々増加傾向にある。今後も幹線道路等の道路改良工事や公園整備等の計画があるので、微増していくもの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国庫補助を用いる大型の公共事業や、多額の財源を必要とする事業等により、財政調整基金残高は減少している。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交付税や税収の大幅な伸びが期待できないことから、補助事業や町債を有効的に活用しながら、財政調整基金を無闇に取り崩すことなく、真に必要な事業を見極めながら、計画的な財政運営を行っていく。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一般会計及び全ての特別会計において、赤字が生じておらず、適正な財政運営、企業経営が行えていると言える。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引き続き、各会計で健全な経営を行うよう努める。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6913641</v>
      </c>
      <c r="BO4" s="411"/>
      <c r="BP4" s="411"/>
      <c r="BQ4" s="411"/>
      <c r="BR4" s="411"/>
      <c r="BS4" s="411"/>
      <c r="BT4" s="411"/>
      <c r="BU4" s="412"/>
      <c r="BV4" s="410">
        <v>6996010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10.8</v>
      </c>
      <c r="CU4" s="588"/>
      <c r="CV4" s="588"/>
      <c r="CW4" s="588"/>
      <c r="CX4" s="588"/>
      <c r="CY4" s="588"/>
      <c r="CZ4" s="588"/>
      <c r="DA4" s="589"/>
      <c r="DB4" s="587">
        <v>12.1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6451287</v>
      </c>
      <c r="BO5" s="416"/>
      <c r="BP5" s="416"/>
      <c r="BQ5" s="416"/>
      <c r="BR5" s="416"/>
      <c r="BS5" s="416"/>
      <c r="BT5" s="416"/>
      <c r="BU5" s="417"/>
      <c r="BV5" s="415">
        <v>6409316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83.1</v>
      </c>
      <c r="CU5" s="386"/>
      <c r="CV5" s="386"/>
      <c r="CW5" s="386"/>
      <c r="CX5" s="386"/>
      <c r="CY5" s="386"/>
      <c r="CZ5" s="386"/>
      <c r="DA5" s="387"/>
      <c r="DB5" s="385">
        <v>82.3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462354</v>
      </c>
      <c r="BO6" s="416"/>
      <c r="BP6" s="416"/>
      <c r="BQ6" s="416"/>
      <c r="BR6" s="416"/>
      <c r="BS6" s="416"/>
      <c r="BT6" s="416"/>
      <c r="BU6" s="417"/>
      <c r="BV6" s="415">
        <v>586694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87.4</v>
      </c>
      <c r="CU6" s="562"/>
      <c r="CV6" s="562"/>
      <c r="CW6" s="562"/>
      <c r="CX6" s="562"/>
      <c r="CY6" s="562"/>
      <c r="CZ6" s="562"/>
      <c r="DA6" s="563"/>
      <c r="DB6" s="561">
        <v>87.4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19476</v>
      </c>
      <c r="BO7" s="416"/>
      <c r="BP7" s="416"/>
      <c r="BQ7" s="416"/>
      <c r="BR7" s="416"/>
      <c r="BS7" s="416"/>
      <c r="BT7" s="416"/>
      <c r="BU7" s="417"/>
      <c r="BV7" s="415">
        <v>86845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4099408</v>
      </c>
      <c r="CU7" s="416"/>
      <c r="CV7" s="416"/>
      <c r="CW7" s="416"/>
      <c r="CX7" s="416"/>
      <c r="CY7" s="416"/>
      <c r="CZ7" s="416"/>
      <c r="DA7" s="417"/>
      <c r="DB7" s="415">
        <v>4124738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442878</v>
      </c>
      <c r="BO8" s="416"/>
      <c r="BP8" s="416"/>
      <c r="BQ8" s="416"/>
      <c r="BR8" s="416"/>
      <c r="BS8" s="416"/>
      <c r="BT8" s="416"/>
      <c r="BU8" s="417"/>
      <c r="BV8" s="415">
        <v>499849</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0.38</v>
      </c>
      <c r="CU8" s="525"/>
      <c r="CV8" s="525"/>
      <c r="CW8" s="525"/>
      <c r="CX8" s="525"/>
      <c r="CY8" s="525"/>
      <c r="CZ8" s="525"/>
      <c r="DA8" s="526"/>
      <c r="DB8" s="524">
        <v>0.38</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13167</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-56971</v>
      </c>
      <c r="BO9" s="416"/>
      <c r="BP9" s="416"/>
      <c r="BQ9" s="416"/>
      <c r="BR9" s="416"/>
      <c r="BS9" s="416"/>
      <c r="BT9" s="416"/>
      <c r="BU9" s="417"/>
      <c r="BV9" s="415">
        <v>25163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11.8</v>
      </c>
      <c r="CU9" s="386"/>
      <c r="CV9" s="386"/>
      <c r="CW9" s="386"/>
      <c r="CX9" s="386"/>
      <c r="CY9" s="386"/>
      <c r="CZ9" s="386"/>
      <c r="DA9" s="387"/>
      <c r="DB9" s="385">
        <v>12.5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13676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4089</v>
      </c>
      <c r="BO10" s="416"/>
      <c r="BP10" s="416"/>
      <c r="BQ10" s="416"/>
      <c r="BR10" s="416"/>
      <c r="BS10" s="416"/>
      <c r="BT10" s="416"/>
      <c r="BU10" s="417"/>
      <c r="BV10" s="415">
        <v>52506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v>50000</v>
      </c>
      <c r="BO11" s="416"/>
      <c r="BP11" s="416"/>
      <c r="BQ11" s="416"/>
      <c r="BR11" s="416"/>
      <c r="BS11" s="416"/>
      <c r="BT11" s="416"/>
      <c r="BU11" s="417"/>
      <c r="BV11" s="415">
        <v>101300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13549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78990</v>
      </c>
      <c r="BO12" s="416"/>
      <c r="BP12" s="416"/>
      <c r="BQ12" s="416"/>
      <c r="BR12" s="416"/>
      <c r="BS12" s="416"/>
      <c r="BT12" s="416"/>
      <c r="BU12" s="417"/>
      <c r="BV12" s="415">
        <v>114867</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13448</v>
      </c>
      <c r="S13" s="517"/>
      <c r="T13" s="517"/>
      <c r="U13" s="517"/>
      <c r="V13" s="518"/>
      <c r="W13" s="504" t="s">
        <v>123</v>
      </c>
      <c r="X13" s="428"/>
      <c r="Y13" s="428"/>
      <c r="Z13" s="428"/>
      <c r="AA13" s="428"/>
      <c r="AB13" s="429"/>
      <c r="AC13" s="391">
        <v>1696</v>
      </c>
      <c r="AD13" s="392"/>
      <c r="AE13" s="392"/>
      <c r="AF13" s="392"/>
      <c r="AG13" s="393"/>
      <c r="AH13" s="391">
        <v>1807</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-81872</v>
      </c>
      <c r="BO13" s="416"/>
      <c r="BP13" s="416"/>
      <c r="BQ13" s="416"/>
      <c r="BR13" s="416"/>
      <c r="BS13" s="416"/>
      <c r="BT13" s="416"/>
      <c r="BU13" s="417"/>
      <c r="BV13" s="415">
        <v>64102</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7.2</v>
      </c>
      <c r="CU13" s="386"/>
      <c r="CV13" s="386"/>
      <c r="CW13" s="386"/>
      <c r="CX13" s="386"/>
      <c r="CY13" s="386"/>
      <c r="CZ13" s="386"/>
      <c r="DA13" s="387"/>
      <c r="DB13" s="385">
        <v>7.2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13648</v>
      </c>
      <c r="S14" s="517"/>
      <c r="T14" s="517"/>
      <c r="U14" s="517"/>
      <c r="V14" s="518"/>
      <c r="W14" s="519"/>
      <c r="X14" s="431"/>
      <c r="Y14" s="431"/>
      <c r="Z14" s="431"/>
      <c r="AA14" s="431"/>
      <c r="AB14" s="432"/>
      <c r="AC14" s="509">
        <v>22.8</v>
      </c>
      <c r="AD14" s="510"/>
      <c r="AE14" s="510"/>
      <c r="AF14" s="510"/>
      <c r="AG14" s="511"/>
      <c r="AH14" s="509">
        <v>24.5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13535</v>
      </c>
      <c r="S15" s="517"/>
      <c r="T15" s="517"/>
      <c r="U15" s="517"/>
      <c r="V15" s="518"/>
      <c r="W15" s="504" t="s">
        <v>129</v>
      </c>
      <c r="X15" s="428"/>
      <c r="Y15" s="428"/>
      <c r="Z15" s="428"/>
      <c r="AA15" s="428"/>
      <c r="AB15" s="429"/>
      <c r="AC15" s="391">
        <v>2312</v>
      </c>
      <c r="AD15" s="392"/>
      <c r="AE15" s="392"/>
      <c r="AF15" s="392"/>
      <c r="AG15" s="393"/>
      <c r="AH15" s="391">
        <v>2239</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1367334</v>
      </c>
      <c r="BO15" s="411"/>
      <c r="BP15" s="411"/>
      <c r="BQ15" s="411"/>
      <c r="BR15" s="411"/>
      <c r="BS15" s="411"/>
      <c r="BT15" s="411"/>
      <c r="BU15" s="412"/>
      <c r="BV15" s="410">
        <v>1347551</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31.1</v>
      </c>
      <c r="AD16" s="510"/>
      <c r="AE16" s="510"/>
      <c r="AF16" s="510"/>
      <c r="AG16" s="511"/>
      <c r="AH16" s="509">
        <v>30.3</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3550339</v>
      </c>
      <c r="BO16" s="416"/>
      <c r="BP16" s="416"/>
      <c r="BQ16" s="416"/>
      <c r="BR16" s="416"/>
      <c r="BS16" s="416"/>
      <c r="BT16" s="416"/>
      <c r="BU16" s="417"/>
      <c r="BV16" s="415">
        <v>3539299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3420</v>
      </c>
      <c r="AD17" s="392"/>
      <c r="AE17" s="392"/>
      <c r="AF17" s="392"/>
      <c r="AG17" s="393"/>
      <c r="AH17" s="391">
        <v>3339</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1717383</v>
      </c>
      <c r="BO17" s="416"/>
      <c r="BP17" s="416"/>
      <c r="BQ17" s="416"/>
      <c r="BR17" s="416"/>
      <c r="BS17" s="416"/>
      <c r="BT17" s="416"/>
      <c r="BU17" s="417"/>
      <c r="BV17" s="415">
        <v>1689155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72.790000000000006</v>
      </c>
      <c r="M18" s="480"/>
      <c r="N18" s="480"/>
      <c r="O18" s="480"/>
      <c r="P18" s="480"/>
      <c r="Q18" s="480"/>
      <c r="R18" s="481"/>
      <c r="S18" s="481"/>
      <c r="T18" s="481"/>
      <c r="U18" s="481"/>
      <c r="V18" s="482"/>
      <c r="W18" s="496"/>
      <c r="X18" s="497"/>
      <c r="Y18" s="497"/>
      <c r="Z18" s="497"/>
      <c r="AA18" s="497"/>
      <c r="AB18" s="505"/>
      <c r="AC18" s="379">
        <v>46</v>
      </c>
      <c r="AD18" s="380"/>
      <c r="AE18" s="380"/>
      <c r="AF18" s="380"/>
      <c r="AG18" s="483"/>
      <c r="AH18" s="379">
        <v>45.2</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3446840</v>
      </c>
      <c r="BO18" s="416"/>
      <c r="BP18" s="416"/>
      <c r="BQ18" s="416"/>
      <c r="BR18" s="416"/>
      <c r="BS18" s="416"/>
      <c r="BT18" s="416"/>
      <c r="BU18" s="417"/>
      <c r="BV18" s="415">
        <v>3464277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181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5090494</v>
      </c>
      <c r="BO19" s="416"/>
      <c r="BP19" s="416"/>
      <c r="BQ19" s="416"/>
      <c r="BR19" s="416"/>
      <c r="BS19" s="416"/>
      <c r="BT19" s="416"/>
      <c r="BU19" s="417"/>
      <c r="BV19" s="415">
        <v>5222331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4355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4238069</v>
      </c>
      <c r="BO23" s="416"/>
      <c r="BP23" s="416"/>
      <c r="BQ23" s="416"/>
      <c r="BR23" s="416"/>
      <c r="BS23" s="416"/>
      <c r="BT23" s="416"/>
      <c r="BU23" s="417"/>
      <c r="BV23" s="415">
        <v>4287581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6840</v>
      </c>
      <c r="R24" s="392"/>
      <c r="S24" s="392"/>
      <c r="T24" s="392"/>
      <c r="U24" s="392"/>
      <c r="V24" s="393"/>
      <c r="W24" s="457"/>
      <c r="X24" s="448"/>
      <c r="Y24" s="449"/>
      <c r="Z24" s="388" t="s">
        <v>153</v>
      </c>
      <c r="AA24" s="389"/>
      <c r="AB24" s="389"/>
      <c r="AC24" s="389"/>
      <c r="AD24" s="389"/>
      <c r="AE24" s="389"/>
      <c r="AF24" s="389"/>
      <c r="AG24" s="390"/>
      <c r="AH24" s="391">
        <v>100</v>
      </c>
      <c r="AI24" s="392"/>
      <c r="AJ24" s="392"/>
      <c r="AK24" s="392"/>
      <c r="AL24" s="393"/>
      <c r="AM24" s="391">
        <v>270400</v>
      </c>
      <c r="AN24" s="392"/>
      <c r="AO24" s="392"/>
      <c r="AP24" s="392"/>
      <c r="AQ24" s="392"/>
      <c r="AR24" s="393"/>
      <c r="AS24" s="391">
        <v>2704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1210670</v>
      </c>
      <c r="BO24" s="416"/>
      <c r="BP24" s="416"/>
      <c r="BQ24" s="416"/>
      <c r="BR24" s="416"/>
      <c r="BS24" s="416"/>
      <c r="BT24" s="416"/>
      <c r="BU24" s="417"/>
      <c r="BV24" s="415">
        <v>1558741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5770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180430</v>
      </c>
      <c r="BO25" s="411"/>
      <c r="BP25" s="411"/>
      <c r="BQ25" s="411"/>
      <c r="BR25" s="411"/>
      <c r="BS25" s="411"/>
      <c r="BT25" s="411"/>
      <c r="BU25" s="412"/>
      <c r="BV25" s="410">
        <v>181919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5080</v>
      </c>
      <c r="R26" s="392"/>
      <c r="S26" s="392"/>
      <c r="T26" s="392"/>
      <c r="U26" s="392"/>
      <c r="V26" s="393"/>
      <c r="W26" s="457"/>
      <c r="X26" s="448"/>
      <c r="Y26" s="449"/>
      <c r="Z26" s="388" t="s">
        <v>159</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2698</v>
      </c>
      <c r="R27" s="392"/>
      <c r="S27" s="392"/>
      <c r="T27" s="392"/>
      <c r="U27" s="392"/>
      <c r="V27" s="393"/>
      <c r="W27" s="457"/>
      <c r="X27" s="448"/>
      <c r="Y27" s="449"/>
      <c r="Z27" s="388" t="s">
        <v>162</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84183</v>
      </c>
      <c r="BO27" s="419"/>
      <c r="BP27" s="419"/>
      <c r="BQ27" s="419"/>
      <c r="BR27" s="419"/>
      <c r="BS27" s="419"/>
      <c r="BT27" s="419"/>
      <c r="BU27" s="420"/>
      <c r="BV27" s="418">
        <v>84133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2090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1155033</v>
      </c>
      <c r="BO28" s="411"/>
      <c r="BP28" s="411"/>
      <c r="BQ28" s="411"/>
      <c r="BR28" s="411"/>
      <c r="BS28" s="411"/>
      <c r="BT28" s="411"/>
      <c r="BU28" s="412"/>
      <c r="BV28" s="410">
        <v>1229934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12</v>
      </c>
      <c r="M29" s="392"/>
      <c r="N29" s="392"/>
      <c r="O29" s="392"/>
      <c r="P29" s="393"/>
      <c r="Q29" s="391">
        <v>1900</v>
      </c>
      <c r="R29" s="392"/>
      <c r="S29" s="392"/>
      <c r="T29" s="392"/>
      <c r="U29" s="392"/>
      <c r="V29" s="393"/>
      <c r="W29" s="458"/>
      <c r="X29" s="459"/>
      <c r="Y29" s="460"/>
      <c r="Z29" s="388" t="s">
        <v>169</v>
      </c>
      <c r="AA29" s="389"/>
      <c r="AB29" s="389"/>
      <c r="AC29" s="389"/>
      <c r="AD29" s="389"/>
      <c r="AE29" s="389"/>
      <c r="AF29" s="389"/>
      <c r="AG29" s="390"/>
      <c r="AH29" s="391">
        <v>100</v>
      </c>
      <c r="AI29" s="392"/>
      <c r="AJ29" s="392"/>
      <c r="AK29" s="392"/>
      <c r="AL29" s="393"/>
      <c r="AM29" s="391">
        <v>270400</v>
      </c>
      <c r="AN29" s="392"/>
      <c r="AO29" s="392"/>
      <c r="AP29" s="392"/>
      <c r="AQ29" s="392"/>
      <c r="AR29" s="393"/>
      <c r="AS29" s="391">
        <v>2704</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207249</v>
      </c>
      <c r="BO29" s="416"/>
      <c r="BP29" s="416"/>
      <c r="BQ29" s="416"/>
      <c r="BR29" s="416"/>
      <c r="BS29" s="416"/>
      <c r="BT29" s="416"/>
      <c r="BU29" s="417"/>
      <c r="BV29" s="415">
        <v>207140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97.3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1181745</v>
      </c>
      <c r="BO30" s="419"/>
      <c r="BP30" s="419"/>
      <c r="BQ30" s="419"/>
      <c r="BR30" s="419"/>
      <c r="BS30" s="419"/>
      <c r="BT30" s="419"/>
      <c r="BU30" s="420"/>
      <c r="BV30" s="418">
        <v>1171514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南信州広域連合（一般会計）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松川町土地開発公社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青年の家特別会計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南信州広域連合（南信州広域振興基金特別会計）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(株)チャンネル・ユー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IF('各会計、関係団体の財政状況及び健全化判断比率'!B34="","",'各会計、関係団体の財政状況及び健全化判断比率'!B34)</f>
        <v>保養宿泊施設事業特別会計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南信州広域連合（飯田広域消防特別会計）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10</v>
      </c>
      <c r="BF37" s="375"/>
      <c r="BG37" s="374" t="str">
        <f>IF('各会計、関係団体の財政状況及び健全化判断比率'!B35="","",'各会計、関係団体の財政状況及び健全化判断比率'!B35)</f>
        <v>発電事業特別会計</v>
      </c>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南信州広域連合（稲葉クリーンセンター特別会計）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長野県市町村自治振興組合（一般会計）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長野県地方税滞納整理機構（一般会計）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長野県市町村総合事務組合（一般会計）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長野県市町村総合事務組合（非常勤職員公務災害補償特別会計）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長野県後期高齢者医療広域連合（一般会計）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長野県後期高齢者医療広域連合（後期高齢者医療事業会計）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8.09</v>
      </c>
      <c r="G34" s="33">
        <v>8.65</v>
      </c>
      <c r="H34" s="33">
        <v>11.61</v>
      </c>
      <c r="I34" s="33">
        <v>12.03</v>
      </c>
      <c r="J34" s="34">
        <v>10.77</v>
      </c>
      <c r="K34" s="22"/>
      <c r="L34" s="22"/>
      <c r="M34" s="22"/>
      <c r="N34" s="22"/>
      <c r="O34" s="22"/>
      <c r="P34" s="22"/>
    </row>
    <row r="35" spans="1:16" ht="39" customHeight="1" x14ac:dyDescent="0.15">
      <c r="A35" s="22"/>
      <c r="B35" s="35"/>
      <c r="C35" s="1178" t="s">
        <v>527</v>
      </c>
      <c r="D35" s="1179"/>
      <c r="E35" s="1180"/>
      <c r="F35" s="36">
        <v>7.79</v>
      </c>
      <c r="G35" s="37">
        <v>7.92</v>
      </c>
      <c r="H35" s="37">
        <v>8.57</v>
      </c>
      <c r="I35" s="37">
        <v>7.98</v>
      </c>
      <c r="J35" s="38">
        <v>8.1199999999999992</v>
      </c>
      <c r="K35" s="22"/>
      <c r="L35" s="22"/>
      <c r="M35" s="22"/>
      <c r="N35" s="22"/>
      <c r="O35" s="22"/>
      <c r="P35" s="22"/>
    </row>
    <row r="36" spans="1:16" ht="39" customHeight="1" x14ac:dyDescent="0.15">
      <c r="A36" s="22"/>
      <c r="B36" s="35"/>
      <c r="C36" s="1178" t="s">
        <v>528</v>
      </c>
      <c r="D36" s="1179"/>
      <c r="E36" s="1180"/>
      <c r="F36" s="36">
        <v>2.25</v>
      </c>
      <c r="G36" s="37">
        <v>3.25</v>
      </c>
      <c r="H36" s="37">
        <v>1.32</v>
      </c>
      <c r="I36" s="37">
        <v>3.48</v>
      </c>
      <c r="J36" s="38">
        <v>3.76</v>
      </c>
      <c r="K36" s="22"/>
      <c r="L36" s="22"/>
      <c r="M36" s="22"/>
      <c r="N36" s="22"/>
      <c r="O36" s="22"/>
      <c r="P36" s="22"/>
    </row>
    <row r="37" spans="1:16" ht="39" customHeight="1" x14ac:dyDescent="0.15">
      <c r="A37" s="22"/>
      <c r="B37" s="35"/>
      <c r="C37" s="1178" t="s">
        <v>529</v>
      </c>
      <c r="D37" s="1179"/>
      <c r="E37" s="1180"/>
      <c r="F37" s="36">
        <v>1.18</v>
      </c>
      <c r="G37" s="37">
        <v>1.05</v>
      </c>
      <c r="H37" s="37">
        <v>0.6</v>
      </c>
      <c r="I37" s="37">
        <v>0.74</v>
      </c>
      <c r="J37" s="38">
        <v>0.83</v>
      </c>
      <c r="K37" s="22"/>
      <c r="L37" s="22"/>
      <c r="M37" s="22"/>
      <c r="N37" s="22"/>
      <c r="O37" s="22"/>
      <c r="P37" s="22"/>
    </row>
    <row r="38" spans="1:16" ht="39" customHeight="1" x14ac:dyDescent="0.15">
      <c r="A38" s="22"/>
      <c r="B38" s="35"/>
      <c r="C38" s="1178" t="s">
        <v>530</v>
      </c>
      <c r="D38" s="1179"/>
      <c r="E38" s="1180"/>
      <c r="F38" s="36">
        <v>1.41</v>
      </c>
      <c r="G38" s="37">
        <v>1.23</v>
      </c>
      <c r="H38" s="37">
        <v>0.98</v>
      </c>
      <c r="I38" s="37">
        <v>1.67</v>
      </c>
      <c r="J38" s="38">
        <v>0.66</v>
      </c>
      <c r="K38" s="22"/>
      <c r="L38" s="22"/>
      <c r="M38" s="22"/>
      <c r="N38" s="22"/>
      <c r="O38" s="22"/>
      <c r="P38" s="22"/>
    </row>
    <row r="39" spans="1:16" ht="39" customHeight="1" x14ac:dyDescent="0.15">
      <c r="A39" s="22"/>
      <c r="B39" s="35"/>
      <c r="C39" s="1178" t="s">
        <v>531</v>
      </c>
      <c r="D39" s="1179"/>
      <c r="E39" s="1180"/>
      <c r="F39" s="36">
        <v>0.2</v>
      </c>
      <c r="G39" s="37">
        <v>0.28999999999999998</v>
      </c>
      <c r="H39" s="37">
        <v>0.32</v>
      </c>
      <c r="I39" s="37">
        <v>0.28999999999999998</v>
      </c>
      <c r="J39" s="38">
        <v>0.5</v>
      </c>
      <c r="K39" s="22"/>
      <c r="L39" s="22"/>
      <c r="M39" s="22"/>
      <c r="N39" s="22"/>
      <c r="O39" s="22"/>
      <c r="P39" s="22"/>
    </row>
    <row r="40" spans="1:16" ht="39" customHeight="1" x14ac:dyDescent="0.15">
      <c r="A40" s="22"/>
      <c r="B40" s="35"/>
      <c r="C40" s="1178" t="s">
        <v>532</v>
      </c>
      <c r="D40" s="1179"/>
      <c r="E40" s="1180"/>
      <c r="F40" s="36">
        <v>0.23</v>
      </c>
      <c r="G40" s="37">
        <v>0.25</v>
      </c>
      <c r="H40" s="37">
        <v>0.28000000000000003</v>
      </c>
      <c r="I40" s="37">
        <v>0.43</v>
      </c>
      <c r="J40" s="38">
        <v>0.33</v>
      </c>
      <c r="K40" s="22"/>
      <c r="L40" s="22"/>
      <c r="M40" s="22"/>
      <c r="N40" s="22"/>
      <c r="O40" s="22"/>
      <c r="P40" s="22"/>
    </row>
    <row r="41" spans="1:16" ht="39" customHeight="1" x14ac:dyDescent="0.15">
      <c r="A41" s="22"/>
      <c r="B41" s="35"/>
      <c r="C41" s="1178" t="s">
        <v>533</v>
      </c>
      <c r="D41" s="1179"/>
      <c r="E41" s="1180"/>
      <c r="F41" s="36" t="s">
        <v>479</v>
      </c>
      <c r="G41" s="37" t="s">
        <v>479</v>
      </c>
      <c r="H41" s="37" t="s">
        <v>479</v>
      </c>
      <c r="I41" s="37">
        <v>0</v>
      </c>
      <c r="J41" s="38">
        <v>0.12</v>
      </c>
      <c r="K41" s="22"/>
      <c r="L41" s="22"/>
      <c r="M41" s="22"/>
      <c r="N41" s="22"/>
      <c r="O41" s="22"/>
      <c r="P41" s="22"/>
    </row>
    <row r="42" spans="1:16" ht="39" customHeight="1" x14ac:dyDescent="0.15">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535</v>
      </c>
      <c r="D43" s="1182"/>
      <c r="E43" s="1183"/>
      <c r="F43" s="41">
        <v>0.1</v>
      </c>
      <c r="G43" s="42">
        <v>0.1</v>
      </c>
      <c r="H43" s="42">
        <v>0.08</v>
      </c>
      <c r="I43" s="42">
        <v>0.08</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570</v>
      </c>
      <c r="L45" s="60">
        <v>564</v>
      </c>
      <c r="M45" s="60">
        <v>544</v>
      </c>
      <c r="N45" s="60">
        <v>552</v>
      </c>
      <c r="O45" s="61">
        <v>549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463</v>
      </c>
      <c r="L48" s="64">
        <v>469</v>
      </c>
      <c r="M48" s="64">
        <v>466</v>
      </c>
      <c r="N48" s="64">
        <v>472</v>
      </c>
      <c r="O48" s="65">
        <v>477</v>
      </c>
      <c r="P48" s="48"/>
      <c r="Q48" s="48"/>
      <c r="R48" s="48"/>
      <c r="S48" s="48"/>
      <c r="T48" s="48"/>
      <c r="U48" s="48"/>
    </row>
    <row r="49" spans="1:21" ht="30.75" customHeight="1" x14ac:dyDescent="0.15">
      <c r="A49" s="48"/>
      <c r="B49" s="1196"/>
      <c r="C49" s="1197"/>
      <c r="D49" s="62"/>
      <c r="E49" s="1188" t="s">
        <v>16</v>
      </c>
      <c r="F49" s="1188"/>
      <c r="G49" s="1188"/>
      <c r="H49" s="1188"/>
      <c r="I49" s="1188"/>
      <c r="J49" s="1189"/>
      <c r="K49" s="63">
        <v>15</v>
      </c>
      <c r="L49" s="64">
        <v>14</v>
      </c>
      <c r="M49" s="64">
        <v>14</v>
      </c>
      <c r="N49" s="64">
        <v>15</v>
      </c>
      <c r="O49" s="65">
        <v>15</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0</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1</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785</v>
      </c>
      <c r="L52" s="64">
        <v>780</v>
      </c>
      <c r="M52" s="64">
        <v>816</v>
      </c>
      <c r="N52" s="64">
        <v>803</v>
      </c>
      <c r="O52" s="65">
        <v>772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265</v>
      </c>
      <c r="L53" s="69">
        <v>268</v>
      </c>
      <c r="M53" s="69">
        <v>209</v>
      </c>
      <c r="N53" s="69">
        <v>237</v>
      </c>
      <c r="O53" s="70">
        <v>269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4255</v>
      </c>
      <c r="J41" s="83">
        <v>4144</v>
      </c>
      <c r="K41" s="83">
        <v>4322</v>
      </c>
      <c r="L41" s="83">
        <v>4288</v>
      </c>
      <c r="M41" s="84">
        <v>4238</v>
      </c>
    </row>
    <row r="42" spans="2:13" ht="27.75" customHeight="1" x14ac:dyDescent="0.15">
      <c r="B42" s="1204"/>
      <c r="C42" s="1205"/>
      <c r="D42" s="85"/>
      <c r="E42" s="1208" t="s">
        <v>26</v>
      </c>
      <c r="F42" s="1208"/>
      <c r="G42" s="1208"/>
      <c r="H42" s="1209"/>
      <c r="I42" s="86">
        <v>13</v>
      </c>
      <c r="J42" s="87">
        <v>10</v>
      </c>
      <c r="K42" s="87">
        <v>8</v>
      </c>
      <c r="L42" s="87">
        <v>5</v>
      </c>
      <c r="M42" s="88">
        <v>1</v>
      </c>
    </row>
    <row r="43" spans="2:13" ht="27.75" customHeight="1" x14ac:dyDescent="0.15">
      <c r="B43" s="1204"/>
      <c r="C43" s="1205"/>
      <c r="D43" s="85"/>
      <c r="E43" s="1208" t="s">
        <v>27</v>
      </c>
      <c r="F43" s="1208"/>
      <c r="G43" s="1208"/>
      <c r="H43" s="1209"/>
      <c r="I43" s="86">
        <v>5891</v>
      </c>
      <c r="J43" s="87">
        <v>5707</v>
      </c>
      <c r="K43" s="87">
        <v>5139</v>
      </c>
      <c r="L43" s="87">
        <v>5077</v>
      </c>
      <c r="M43" s="88">
        <v>4540</v>
      </c>
    </row>
    <row r="44" spans="2:13" ht="27.75" customHeight="1" x14ac:dyDescent="0.15">
      <c r="B44" s="1204"/>
      <c r="C44" s="1205"/>
      <c r="D44" s="85"/>
      <c r="E44" s="1208" t="s">
        <v>28</v>
      </c>
      <c r="F44" s="1208"/>
      <c r="G44" s="1208"/>
      <c r="H44" s="1209"/>
      <c r="I44" s="86">
        <v>149</v>
      </c>
      <c r="J44" s="87">
        <v>122</v>
      </c>
      <c r="K44" s="87">
        <v>63</v>
      </c>
      <c r="L44" s="87">
        <v>70</v>
      </c>
      <c r="M44" s="88">
        <v>167</v>
      </c>
    </row>
    <row r="45" spans="2:13" ht="27.75" customHeight="1" x14ac:dyDescent="0.15">
      <c r="B45" s="1204"/>
      <c r="C45" s="1205"/>
      <c r="D45" s="85"/>
      <c r="E45" s="1208" t="s">
        <v>29</v>
      </c>
      <c r="F45" s="1208"/>
      <c r="G45" s="1208"/>
      <c r="H45" s="1209"/>
      <c r="I45" s="86">
        <v>1007</v>
      </c>
      <c r="J45" s="87">
        <v>993</v>
      </c>
      <c r="K45" s="87">
        <v>1004</v>
      </c>
      <c r="L45" s="87">
        <v>939</v>
      </c>
      <c r="M45" s="88">
        <v>953</v>
      </c>
    </row>
    <row r="46" spans="2:13" ht="27.75" customHeight="1" x14ac:dyDescent="0.15">
      <c r="B46" s="1204"/>
      <c r="C46" s="1205"/>
      <c r="D46" s="89"/>
      <c r="E46" s="1208" t="s">
        <v>30</v>
      </c>
      <c r="F46" s="1208"/>
      <c r="G46" s="1208"/>
      <c r="H46" s="1209"/>
      <c r="I46" s="86" t="s">
        <v>479</v>
      </c>
      <c r="J46" s="87" t="s">
        <v>479</v>
      </c>
      <c r="K46" s="87" t="s">
        <v>479</v>
      </c>
      <c r="L46" s="87" t="s">
        <v>479</v>
      </c>
      <c r="M46" s="88" t="s">
        <v>479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3778</v>
      </c>
      <c r="J50" s="87">
        <v>3606</v>
      </c>
      <c r="K50" s="87">
        <v>3222</v>
      </c>
      <c r="L50" s="87">
        <v>3176</v>
      </c>
      <c r="M50" s="88">
        <v>3135</v>
      </c>
    </row>
    <row r="51" spans="2:13" ht="27.75" customHeight="1" x14ac:dyDescent="0.15">
      <c r="B51" s="1204"/>
      <c r="C51" s="1205"/>
      <c r="D51" s="85"/>
      <c r="E51" s="1208" t="s">
        <v>36</v>
      </c>
      <c r="F51" s="1208"/>
      <c r="G51" s="1208"/>
      <c r="H51" s="1209"/>
      <c r="I51" s="86" t="s">
        <v>479</v>
      </c>
      <c r="J51" s="87" t="s">
        <v>479</v>
      </c>
      <c r="K51" s="87" t="s">
        <v>479</v>
      </c>
      <c r="L51" s="87" t="s">
        <v>479</v>
      </c>
      <c r="M51" s="88" t="s">
        <v>479</v>
      </c>
    </row>
    <row r="52" spans="2:13" ht="27.75" customHeight="1" x14ac:dyDescent="0.15">
      <c r="B52" s="1206"/>
      <c r="C52" s="1207"/>
      <c r="D52" s="85"/>
      <c r="E52" s="1208" t="s">
        <v>37</v>
      </c>
      <c r="F52" s="1208"/>
      <c r="G52" s="1208"/>
      <c r="H52" s="1209"/>
      <c r="I52" s="86">
        <v>8509</v>
      </c>
      <c r="J52" s="87">
        <v>8292</v>
      </c>
      <c r="K52" s="87">
        <v>8119</v>
      </c>
      <c r="L52" s="87">
        <v>7559</v>
      </c>
      <c r="M52" s="88">
        <v>7543</v>
      </c>
    </row>
    <row r="53" spans="2:13" ht="27.75" customHeight="1" thickBot="1" x14ac:dyDescent="0.2">
      <c r="B53" s="1210" t="s">
        <v>21</v>
      </c>
      <c r="C53" s="1211"/>
      <c r="D53" s="92"/>
      <c r="E53" s="1212" t="s">
        <v>38</v>
      </c>
      <c r="F53" s="1212"/>
      <c r="G53" s="1212"/>
      <c r="H53" s="1213"/>
      <c r="I53" s="93">
        <v>-972</v>
      </c>
      <c r="J53" s="94">
        <v>-922</v>
      </c>
      <c r="K53" s="94">
        <v>-804</v>
      </c>
      <c r="L53" s="94">
        <v>-356</v>
      </c>
      <c r="M53" s="95">
        <v>-780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561</v>
      </c>
      <c r="I42" s="354"/>
      <c r="J42" s="354"/>
      <c r="K42" s="354"/>
      <c r="L42" s="246"/>
      <c r="M42" s="246"/>
      <c r="N42" s="246"/>
      <c r="O42" s="246"/>
    </row>
    <row r="43" spans="2:17" ht="13.5" customHeight="1" x14ac:dyDescent="0.15">
      <c r="B43" s="250"/>
      <c r="C43" s="246"/>
      <c r="D43" s="246"/>
      <c r="E43" s="246"/>
      <c r="F43" s="246"/>
      <c r="G43" s="1235" t="s">
        <v>571</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563</v>
      </c>
      <c r="H51" s="1248"/>
      <c r="I51" s="1253" t="s">
        <v>564</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565</v>
      </c>
      <c r="J53" s="1233"/>
      <c r="K53" s="1256"/>
      <c r="L53" s="1256"/>
      <c r="M53" s="1256"/>
      <c r="N53" s="1225">
        <v>55.3</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566</v>
      </c>
      <c r="H55" s="1228"/>
      <c r="I55" s="1233" t="s">
        <v>564</v>
      </c>
      <c r="J55" s="1233"/>
      <c r="K55" s="1255"/>
      <c r="L55" s="1255"/>
      <c r="M55" s="1255"/>
      <c r="N55" s="1221">
        <v>58.9</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567</v>
      </c>
      <c r="J57" s="1223"/>
      <c r="K57" s="1256"/>
      <c r="L57" s="1256"/>
      <c r="M57" s="1256"/>
      <c r="N57" s="1225">
        <v>55.6</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568</v>
      </c>
      <c r="C63" s="246"/>
      <c r="D63" s="246"/>
      <c r="E63" s="246"/>
      <c r="F63" s="246"/>
      <c r="G63" s="246"/>
      <c r="H63" s="246"/>
      <c r="I63" s="246"/>
      <c r="J63" s="246"/>
      <c r="K63" s="246"/>
      <c r="L63" s="246"/>
      <c r="M63" s="246"/>
      <c r="N63" s="246"/>
      <c r="O63" s="246"/>
    </row>
    <row r="64" spans="1:17" x14ac:dyDescent="0.15">
      <c r="B64" s="250"/>
      <c r="C64" s="246"/>
      <c r="D64" s="246"/>
      <c r="E64" s="246"/>
      <c r="F64" s="246"/>
      <c r="G64" s="353" t="s">
        <v>561</v>
      </c>
      <c r="I64" s="354"/>
      <c r="J64" s="354"/>
      <c r="K64" s="354"/>
      <c r="L64" s="246"/>
      <c r="M64" s="246"/>
      <c r="N64" s="246"/>
      <c r="O64" s="246"/>
    </row>
    <row r="65" spans="2:30" ht="13.5" customHeight="1" x14ac:dyDescent="0.15">
      <c r="B65" s="250"/>
      <c r="C65" s="246"/>
      <c r="D65" s="246"/>
      <c r="E65" s="246"/>
      <c r="F65" s="246"/>
      <c r="G65" s="1235" t="s">
        <v>572</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569</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563</v>
      </c>
      <c r="H73" s="1248"/>
      <c r="I73" s="1253" t="s">
        <v>564</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570</v>
      </c>
      <c r="J75" s="1233"/>
      <c r="K75" s="1225">
        <v>11</v>
      </c>
      <c r="L75" s="1225">
        <v>9.1</v>
      </c>
      <c r="M75" s="1225">
        <v>7.5</v>
      </c>
      <c r="N75" s="1225">
        <v>7.2</v>
      </c>
      <c r="O75" s="1225">
        <v>7.2</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566</v>
      </c>
      <c r="H77" s="1228"/>
      <c r="I77" s="1233" t="s">
        <v>564</v>
      </c>
      <c r="J77" s="1233"/>
      <c r="K77" s="1234">
        <v>64.7</v>
      </c>
      <c r="L77" s="1234">
        <v>55.2</v>
      </c>
      <c r="M77" s="1221">
        <v>54</v>
      </c>
      <c r="N77" s="1221">
        <v>58.9</v>
      </c>
      <c r="O77" s="1221">
        <v>51.4</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570</v>
      </c>
      <c r="J79" s="1223"/>
      <c r="K79" s="1224">
        <v>13.3</v>
      </c>
      <c r="L79" s="1224">
        <v>12.5</v>
      </c>
      <c r="M79" s="1224">
        <v>11.5</v>
      </c>
      <c r="N79" s="1224">
        <v>10.8</v>
      </c>
      <c r="O79" s="1224">
        <v>10.199999999999999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112666</v>
      </c>
      <c r="E3" s="118"/>
      <c r="F3" s="119">
        <v>114097</v>
      </c>
      <c r="G3" s="120"/>
      <c r="H3" s="121"/>
    </row>
    <row r="4" spans="1:8" x14ac:dyDescent="0.15">
      <c r="A4" s="122"/>
      <c r="B4" s="123"/>
      <c r="C4" s="124"/>
      <c r="D4" s="125">
        <v>50182</v>
      </c>
      <c r="E4" s="126"/>
      <c r="F4" s="127">
        <v>61630</v>
      </c>
      <c r="G4" s="128"/>
      <c r="H4" s="129"/>
    </row>
    <row r="5" spans="1:8" x14ac:dyDescent="0.15">
      <c r="A5" s="110" t="s">
        <v>513</v>
      </c>
      <c r="B5" s="115"/>
      <c r="C5" s="116"/>
      <c r="D5" s="117">
        <v>92544</v>
      </c>
      <c r="E5" s="118"/>
      <c r="F5" s="119">
        <v>136577</v>
      </c>
      <c r="G5" s="120"/>
      <c r="H5" s="121"/>
    </row>
    <row r="6" spans="1:8" x14ac:dyDescent="0.15">
      <c r="A6" s="122"/>
      <c r="B6" s="123"/>
      <c r="C6" s="124"/>
      <c r="D6" s="125">
        <v>57621</v>
      </c>
      <c r="E6" s="126"/>
      <c r="F6" s="127">
        <v>59645</v>
      </c>
      <c r="G6" s="128"/>
      <c r="H6" s="129"/>
    </row>
    <row r="7" spans="1:8" x14ac:dyDescent="0.15">
      <c r="A7" s="110" t="s">
        <v>514</v>
      </c>
      <c r="B7" s="115"/>
      <c r="C7" s="116"/>
      <c r="D7" s="117">
        <v>100435</v>
      </c>
      <c r="E7" s="118"/>
      <c r="F7" s="119">
        <v>132212</v>
      </c>
      <c r="G7" s="120"/>
      <c r="H7" s="121"/>
    </row>
    <row r="8" spans="1:8" x14ac:dyDescent="0.15">
      <c r="A8" s="122"/>
      <c r="B8" s="123"/>
      <c r="C8" s="124"/>
      <c r="D8" s="125">
        <v>56585</v>
      </c>
      <c r="E8" s="126"/>
      <c r="F8" s="127">
        <v>67114</v>
      </c>
      <c r="G8" s="128"/>
      <c r="H8" s="129"/>
    </row>
    <row r="9" spans="1:8" x14ac:dyDescent="0.15">
      <c r="A9" s="110" t="s">
        <v>515</v>
      </c>
      <c r="B9" s="115"/>
      <c r="C9" s="116"/>
      <c r="D9" s="117">
        <v>93797</v>
      </c>
      <c r="E9" s="118"/>
      <c r="F9" s="119">
        <v>93741</v>
      </c>
      <c r="G9" s="120"/>
      <c r="H9" s="121"/>
    </row>
    <row r="10" spans="1:8" x14ac:dyDescent="0.15">
      <c r="A10" s="122"/>
      <c r="B10" s="123"/>
      <c r="C10" s="124"/>
      <c r="D10" s="125">
        <v>44194</v>
      </c>
      <c r="E10" s="126"/>
      <c r="F10" s="127">
        <v>46285</v>
      </c>
      <c r="G10" s="128"/>
      <c r="H10" s="129"/>
    </row>
    <row r="11" spans="1:8" x14ac:dyDescent="0.15">
      <c r="A11" s="110" t="s">
        <v>516</v>
      </c>
      <c r="B11" s="115"/>
      <c r="C11" s="116"/>
      <c r="D11" s="117">
        <v>93137</v>
      </c>
      <c r="E11" s="118"/>
      <c r="F11" s="119">
        <v>107537</v>
      </c>
      <c r="G11" s="120"/>
      <c r="H11" s="121"/>
    </row>
    <row r="12" spans="1:8" x14ac:dyDescent="0.15">
      <c r="A12" s="122"/>
      <c r="B12" s="123"/>
      <c r="C12" s="130"/>
      <c r="D12" s="125">
        <v>42709</v>
      </c>
      <c r="E12" s="126"/>
      <c r="F12" s="127">
        <v>57923</v>
      </c>
      <c r="G12" s="128"/>
      <c r="H12" s="129"/>
    </row>
    <row r="13" spans="1:8" x14ac:dyDescent="0.15">
      <c r="A13" s="110"/>
      <c r="B13" s="115"/>
      <c r="C13" s="131"/>
      <c r="D13" s="132">
        <v>98516</v>
      </c>
      <c r="E13" s="133"/>
      <c r="F13" s="134">
        <v>116833</v>
      </c>
      <c r="G13" s="135"/>
      <c r="H13" s="121"/>
    </row>
    <row r="14" spans="1:8" x14ac:dyDescent="0.15">
      <c r="A14" s="122"/>
      <c r="B14" s="123"/>
      <c r="C14" s="124"/>
      <c r="D14" s="125">
        <v>50258</v>
      </c>
      <c r="E14" s="126"/>
      <c r="F14" s="127">
        <v>58519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8.19</v>
      </c>
      <c r="C19" s="136">
        <f>ROUND(VALUE(SUBSTITUTE(実質収支比率等に係る経年分析!G$48,"▲","-")),2)</f>
        <v>8.75</v>
      </c>
      <c r="D19" s="136">
        <f>ROUND(VALUE(SUBSTITUTE(実質収支比率等に係る経年分析!H$48,"▲","-")),2)</f>
        <v>11.69</v>
      </c>
      <c r="E19" s="136">
        <f>ROUND(VALUE(SUBSTITUTE(実質収支比率等に係る経年分析!I$48,"▲","-")),2)</f>
        <v>12.12</v>
      </c>
      <c r="F19" s="136">
        <f>ROUND(VALUE(SUBSTITUTE(実質収支比率等に係る経年分析!J$48,"▲","-")),2)</f>
        <v>10.8</v>
      </c>
    </row>
    <row r="20" spans="1:11" x14ac:dyDescent="0.15">
      <c r="A20" s="136" t="s">
        <v>43</v>
      </c>
      <c r="B20" s="136">
        <f>ROUND(VALUE(SUBSTITUTE(実質収支比率等に係る経年分析!F$47,"▲","-")),2)</f>
        <v>38.68</v>
      </c>
      <c r="C20" s="136">
        <f>ROUND(VALUE(SUBSTITUTE(実質収支比率等に係る経年分析!G$47,"▲","-")),2)</f>
        <v>36.659999999999997</v>
      </c>
      <c r="D20" s="136">
        <f>ROUND(VALUE(SUBSTITUTE(実質収支比率等に係る経年分析!H$47,"▲","-")),2)</f>
        <v>31.82</v>
      </c>
      <c r="E20" s="136">
        <f>ROUND(VALUE(SUBSTITUTE(実質収支比率等に係る経年分析!I$47,"▲","-")),2)</f>
        <v>29.82</v>
      </c>
      <c r="F20" s="136">
        <f>ROUND(VALUE(SUBSTITUTE(実質収支比率等に係る経年分析!J$47,"▲","-")),2)</f>
        <v>28.18</v>
      </c>
    </row>
    <row r="21" spans="1:11" x14ac:dyDescent="0.15">
      <c r="A21" s="136" t="s">
        <v>44</v>
      </c>
      <c r="B21" s="136">
        <f>IF(ISNUMBER(VALUE(SUBSTITUTE(実質収支比率等に係る経年分析!F$49,"▲","-"))),ROUND(VALUE(SUBSTITUTE(実質収支比率等に係る経年分析!F$49,"▲","-")),2),NA())</f>
        <v>0.49</v>
      </c>
      <c r="C21" s="136">
        <f>IF(ISNUMBER(VALUE(SUBSTITUTE(実質収支比率等に係る経年分析!G$49,"▲","-"))),ROUND(VALUE(SUBSTITUTE(実質収支比率等に係る経年分析!G$49,"▲","-")),2),NA())</f>
        <v>1.81</v>
      </c>
      <c r="D21" s="136">
        <f>IF(ISNUMBER(VALUE(SUBSTITUTE(実質収支比率等に係る経年分析!H$49,"▲","-"))),ROUND(VALUE(SUBSTITUTE(実質収支比率等に係る経年分析!H$49,"▲","-")),2),NA())</f>
        <v>-1.69</v>
      </c>
      <c r="E21" s="136">
        <f>IF(ISNUMBER(VALUE(SUBSTITUTE(実質収支比率等に係る経年分析!I$49,"▲","-"))),ROUND(VALUE(SUBSTITUTE(実質収支比率等に係る経年分析!I$49,"▲","-")),2),NA())</f>
        <v>1.55</v>
      </c>
      <c r="F21" s="136">
        <f>IF(ISNUMBER(VALUE(SUBSTITUTE(実質収支比率等に係る経年分析!J$49,"▲","-"))),ROUND(VALUE(SUBSTITUTE(実質収支比率等に係る経年分析!J$49,"▲","-")),2),NA())</f>
        <v>-2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発電事業特別会計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0.12</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0.28000000000000003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0.43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0.33</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0.28999999999999998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0.28999999999999998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1.41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1.67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0.66</v>
      </c>
    </row>
    <row r="33" spans="1:16" x14ac:dyDescent="0.15">
      <c r="A33" s="137" t="str">
        <f>IF(連結実質赤字比率に係る赤字・黒字の構成分析!C$37="",NA(),連結実質赤字比率に係る赤字・黒字の構成分析!C$37)</f>
        <v>保養宿泊施設事業特別会計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0.83</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3.25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7.79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8.57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8.1199999999999992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8.65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11.61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12.03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10.77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785</v>
      </c>
      <c r="E42" s="138"/>
      <c r="F42" s="138"/>
      <c r="G42" s="138">
        <f>'実質公債費比率（分子）の構造'!L$52</f>
        <v>780</v>
      </c>
      <c r="H42" s="138"/>
      <c r="I42" s="138"/>
      <c r="J42" s="138">
        <f>'実質公債費比率（分子）の構造'!M$52</f>
        <v>816</v>
      </c>
      <c r="K42" s="138"/>
      <c r="L42" s="138"/>
      <c r="M42" s="138">
        <f>'実質公債費比率（分子）の構造'!N$52</f>
        <v>803</v>
      </c>
      <c r="N42" s="138"/>
      <c r="O42" s="138"/>
      <c r="P42" s="138">
        <f>'実質公債費比率（分子）の構造'!O$52</f>
        <v>772</v>
      </c>
    </row>
    <row r="43" spans="1:16" x14ac:dyDescent="0.15">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x14ac:dyDescent="0.15">
      <c r="A44" s="138" t="s">
        <v>53</v>
      </c>
      <c r="B44" s="138">
        <f>'実質公債費比率（分子）の構造'!K$50</f>
        <v>1</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15</v>
      </c>
      <c r="C45" s="138"/>
      <c r="D45" s="138"/>
      <c r="E45" s="138">
        <f>'実質公債費比率（分子）の構造'!L$49</f>
        <v>14</v>
      </c>
      <c r="F45" s="138"/>
      <c r="G45" s="138"/>
      <c r="H45" s="138">
        <f>'実質公債費比率（分子）の構造'!M$49</f>
        <v>14</v>
      </c>
      <c r="I45" s="138"/>
      <c r="J45" s="138"/>
      <c r="K45" s="138">
        <f>'実質公債費比率（分子）の構造'!N$49</f>
        <v>15</v>
      </c>
      <c r="L45" s="138"/>
      <c r="M45" s="138"/>
      <c r="N45" s="138">
        <f>'実質公債費比率（分子）の構造'!O$49</f>
        <v>15</v>
      </c>
      <c r="O45" s="138"/>
      <c r="P45" s="138"/>
    </row>
    <row r="46" spans="1:16" x14ac:dyDescent="0.15">
      <c r="A46" s="138" t="s">
        <v>55</v>
      </c>
      <c r="B46" s="138">
        <f>'実質公債費比率（分子）の構造'!K$48</f>
        <v>463</v>
      </c>
      <c r="C46" s="138"/>
      <c r="D46" s="138"/>
      <c r="E46" s="138">
        <f>'実質公債費比率（分子）の構造'!L$48</f>
        <v>469</v>
      </c>
      <c r="F46" s="138"/>
      <c r="G46" s="138"/>
      <c r="H46" s="138">
        <f>'実質公債費比率（分子）の構造'!M$48</f>
        <v>466</v>
      </c>
      <c r="I46" s="138"/>
      <c r="J46" s="138"/>
      <c r="K46" s="138">
        <f>'実質公債費比率（分子）の構造'!N$48</f>
        <v>472</v>
      </c>
      <c r="L46" s="138"/>
      <c r="M46" s="138"/>
      <c r="N46" s="138">
        <f>'実質公債費比率（分子）の構造'!O$48</f>
        <v>477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570</v>
      </c>
      <c r="C49" s="138"/>
      <c r="D49" s="138"/>
      <c r="E49" s="138">
        <f>'実質公債費比率（分子）の構造'!L$45</f>
        <v>564</v>
      </c>
      <c r="F49" s="138"/>
      <c r="G49" s="138"/>
      <c r="H49" s="138">
        <f>'実質公債費比率（分子）の構造'!M$45</f>
        <v>544</v>
      </c>
      <c r="I49" s="138"/>
      <c r="J49" s="138"/>
      <c r="K49" s="138">
        <f>'実質公債費比率（分子）の構造'!N$45</f>
        <v>552</v>
      </c>
      <c r="L49" s="138"/>
      <c r="M49" s="138"/>
      <c r="N49" s="138">
        <f>'実質公債費比率（分子）の構造'!O$45</f>
        <v>549</v>
      </c>
      <c r="O49" s="138"/>
      <c r="P49" s="138"/>
    </row>
    <row r="50" spans="1:16" x14ac:dyDescent="0.15">
      <c r="A50" s="138" t="s">
        <v>59</v>
      </c>
      <c r="B50" s="138" t="e">
        <f>NA()</f>
        <v>#N/A</v>
      </c>
      <c r="C50" s="138">
        <f>IF(ISNUMBER('実質公債費比率（分子）の構造'!K$53),'実質公債費比率（分子）の構造'!K$53,NA())</f>
        <v>265</v>
      </c>
      <c r="D50" s="138" t="e">
        <f>NA()</f>
        <v>#N/A</v>
      </c>
      <c r="E50" s="138" t="e">
        <f>NA()</f>
        <v>#N/A</v>
      </c>
      <c r="F50" s="138">
        <f>IF(ISNUMBER('実質公債費比率（分子）の構造'!L$53),'実質公債費比率（分子）の構造'!L$53,NA())</f>
        <v>268</v>
      </c>
      <c r="G50" s="138" t="e">
        <f>NA()</f>
        <v>#N/A</v>
      </c>
      <c r="H50" s="138" t="e">
        <f>NA()</f>
        <v>#N/A</v>
      </c>
      <c r="I50" s="138">
        <f>IF(ISNUMBER('実質公債費比率（分子）の構造'!M$53),'実質公債費比率（分子）の構造'!M$53,NA())</f>
        <v>209</v>
      </c>
      <c r="J50" s="138" t="e">
        <f>NA()</f>
        <v>#N/A</v>
      </c>
      <c r="K50" s="138" t="e">
        <f>NA()</f>
        <v>#N/A</v>
      </c>
      <c r="L50" s="138">
        <f>IF(ISNUMBER('実質公債費比率（分子）の構造'!N$53),'実質公債費比率（分子）の構造'!N$53,NA())</f>
        <v>237</v>
      </c>
      <c r="M50" s="138" t="e">
        <f>NA()</f>
        <v>#N/A</v>
      </c>
      <c r="N50" s="138" t="e">
        <f>NA()</f>
        <v>#N/A</v>
      </c>
      <c r="O50" s="138">
        <f>IF(ISNUMBER('実質公債費比率（分子）の構造'!O$53),'実質公債費比率（分子）の構造'!O$53,NA())</f>
        <v>269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8509</v>
      </c>
      <c r="E56" s="137"/>
      <c r="F56" s="137"/>
      <c r="G56" s="137">
        <f>'将来負担比率（分子）の構造'!J$52</f>
        <v>8292</v>
      </c>
      <c r="H56" s="137"/>
      <c r="I56" s="137"/>
      <c r="J56" s="137">
        <f>'将来負担比率（分子）の構造'!K$52</f>
        <v>8119</v>
      </c>
      <c r="K56" s="137"/>
      <c r="L56" s="137"/>
      <c r="M56" s="137">
        <f>'将来負担比率（分子）の構造'!L$52</f>
        <v>7559</v>
      </c>
      <c r="N56" s="137"/>
      <c r="O56" s="137"/>
      <c r="P56" s="137">
        <f>'将来負担比率（分子）の構造'!M$52</f>
        <v>7543</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3778</v>
      </c>
      <c r="E58" s="137"/>
      <c r="F58" s="137"/>
      <c r="G58" s="137">
        <f>'将来負担比率（分子）の構造'!J$50</f>
        <v>3606</v>
      </c>
      <c r="H58" s="137"/>
      <c r="I58" s="137"/>
      <c r="J58" s="137">
        <f>'将来負担比率（分子）の構造'!K$50</f>
        <v>3222</v>
      </c>
      <c r="K58" s="137"/>
      <c r="L58" s="137"/>
      <c r="M58" s="137">
        <f>'将来負担比率（分子）の構造'!L$50</f>
        <v>3176</v>
      </c>
      <c r="N58" s="137"/>
      <c r="O58" s="137"/>
      <c r="P58" s="137">
        <f>'将来負担比率（分子）の構造'!M$50</f>
        <v>3135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1007</v>
      </c>
      <c r="C62" s="137"/>
      <c r="D62" s="137"/>
      <c r="E62" s="137">
        <f>'将来負担比率（分子）の構造'!J$45</f>
        <v>993</v>
      </c>
      <c r="F62" s="137"/>
      <c r="G62" s="137"/>
      <c r="H62" s="137">
        <f>'将来負担比率（分子）の構造'!K$45</f>
        <v>1004</v>
      </c>
      <c r="I62" s="137"/>
      <c r="J62" s="137"/>
      <c r="K62" s="137">
        <f>'将来負担比率（分子）の構造'!L$45</f>
        <v>939</v>
      </c>
      <c r="L62" s="137"/>
      <c r="M62" s="137"/>
      <c r="N62" s="137">
        <f>'将来負担比率（分子）の構造'!M$45</f>
        <v>953</v>
      </c>
      <c r="O62" s="137"/>
      <c r="P62" s="137"/>
    </row>
    <row r="63" spans="1:16" x14ac:dyDescent="0.15">
      <c r="A63" s="137" t="s">
        <v>28</v>
      </c>
      <c r="B63" s="137">
        <f>'将来負担比率（分子）の構造'!I$44</f>
        <v>149</v>
      </c>
      <c r="C63" s="137"/>
      <c r="D63" s="137"/>
      <c r="E63" s="137">
        <f>'将来負担比率（分子）の構造'!J$44</f>
        <v>122</v>
      </c>
      <c r="F63" s="137"/>
      <c r="G63" s="137"/>
      <c r="H63" s="137">
        <f>'将来負担比率（分子）の構造'!K$44</f>
        <v>63</v>
      </c>
      <c r="I63" s="137"/>
      <c r="J63" s="137"/>
      <c r="K63" s="137">
        <f>'将来負担比率（分子）の構造'!L$44</f>
        <v>70</v>
      </c>
      <c r="L63" s="137"/>
      <c r="M63" s="137"/>
      <c r="N63" s="137">
        <f>'将来負担比率（分子）の構造'!M$44</f>
        <v>167</v>
      </c>
      <c r="O63" s="137"/>
      <c r="P63" s="137"/>
    </row>
    <row r="64" spans="1:16" x14ac:dyDescent="0.15">
      <c r="A64" s="137" t="s">
        <v>27</v>
      </c>
      <c r="B64" s="137">
        <f>'将来負担比率（分子）の構造'!I$43</f>
        <v>5891</v>
      </c>
      <c r="C64" s="137"/>
      <c r="D64" s="137"/>
      <c r="E64" s="137">
        <f>'将来負担比率（分子）の構造'!J$43</f>
        <v>5707</v>
      </c>
      <c r="F64" s="137"/>
      <c r="G64" s="137"/>
      <c r="H64" s="137">
        <f>'将来負担比率（分子）の構造'!K$43</f>
        <v>5139</v>
      </c>
      <c r="I64" s="137"/>
      <c r="J64" s="137"/>
      <c r="K64" s="137">
        <f>'将来負担比率（分子）の構造'!L$43</f>
        <v>5077</v>
      </c>
      <c r="L64" s="137"/>
      <c r="M64" s="137"/>
      <c r="N64" s="137">
        <f>'将来負担比率（分子）の構造'!M$43</f>
        <v>4540</v>
      </c>
      <c r="O64" s="137"/>
      <c r="P64" s="137"/>
    </row>
    <row r="65" spans="1:16" x14ac:dyDescent="0.15">
      <c r="A65" s="137" t="s">
        <v>26</v>
      </c>
      <c r="B65" s="137">
        <f>'将来負担比率（分子）の構造'!I$42</f>
        <v>13</v>
      </c>
      <c r="C65" s="137"/>
      <c r="D65" s="137"/>
      <c r="E65" s="137">
        <f>'将来負担比率（分子）の構造'!J$42</f>
        <v>10</v>
      </c>
      <c r="F65" s="137"/>
      <c r="G65" s="137"/>
      <c r="H65" s="137">
        <f>'将来負担比率（分子）の構造'!K$42</f>
        <v>8</v>
      </c>
      <c r="I65" s="137"/>
      <c r="J65" s="137"/>
      <c r="K65" s="137">
        <f>'将来負担比率（分子）の構造'!L$42</f>
        <v>5</v>
      </c>
      <c r="L65" s="137"/>
      <c r="M65" s="137"/>
      <c r="N65" s="137">
        <f>'将来負担比率（分子）の構造'!M$42</f>
        <v>1</v>
      </c>
      <c r="O65" s="137"/>
      <c r="P65" s="137"/>
    </row>
    <row r="66" spans="1:16" x14ac:dyDescent="0.15">
      <c r="A66" s="137" t="s">
        <v>25</v>
      </c>
      <c r="B66" s="137">
        <f>'将来負担比率（分子）の構造'!I$41</f>
        <v>4255</v>
      </c>
      <c r="C66" s="137"/>
      <c r="D66" s="137"/>
      <c r="E66" s="137">
        <f>'将来負担比率（分子）の構造'!J$41</f>
        <v>4144</v>
      </c>
      <c r="F66" s="137"/>
      <c r="G66" s="137"/>
      <c r="H66" s="137">
        <f>'将来負担比率（分子）の構造'!K$41</f>
        <v>4322</v>
      </c>
      <c r="I66" s="137"/>
      <c r="J66" s="137"/>
      <c r="K66" s="137">
        <f>'将来負担比率（分子）の構造'!L$41</f>
        <v>4288</v>
      </c>
      <c r="L66" s="137"/>
      <c r="M66" s="137"/>
      <c r="N66" s="137">
        <f>'将来負担比率（分子）の構造'!M$41</f>
        <v>4238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1429776</v>
      </c>
      <c r="S5" s="671"/>
      <c r="T5" s="671"/>
      <c r="U5" s="671"/>
      <c r="V5" s="671"/>
      <c r="W5" s="671"/>
      <c r="X5" s="671"/>
      <c r="Y5" s="718"/>
      <c r="Z5" s="731">
        <v>20.7</v>
      </c>
      <c r="AA5" s="731"/>
      <c r="AB5" s="731"/>
      <c r="AC5" s="731"/>
      <c r="AD5" s="732">
        <v>1429776</v>
      </c>
      <c r="AE5" s="732"/>
      <c r="AF5" s="732"/>
      <c r="AG5" s="732"/>
      <c r="AH5" s="732"/>
      <c r="AI5" s="732"/>
      <c r="AJ5" s="732"/>
      <c r="AK5" s="732"/>
      <c r="AL5" s="719">
        <v>36.299999999999997</v>
      </c>
      <c r="AM5" s="688"/>
      <c r="AN5" s="688"/>
      <c r="AO5" s="720"/>
      <c r="AP5" s="707" t="s">
        <v>208</v>
      </c>
      <c r="AQ5" s="708"/>
      <c r="AR5" s="708"/>
      <c r="AS5" s="708"/>
      <c r="AT5" s="708"/>
      <c r="AU5" s="708"/>
      <c r="AV5" s="708"/>
      <c r="AW5" s="708"/>
      <c r="AX5" s="708"/>
      <c r="AY5" s="708"/>
      <c r="AZ5" s="708"/>
      <c r="BA5" s="708"/>
      <c r="BB5" s="708"/>
      <c r="BC5" s="708"/>
      <c r="BD5" s="708"/>
      <c r="BE5" s="708"/>
      <c r="BF5" s="709"/>
      <c r="BG5" s="620">
        <v>1411753</v>
      </c>
      <c r="BH5" s="621"/>
      <c r="BI5" s="621"/>
      <c r="BJ5" s="621"/>
      <c r="BK5" s="621"/>
      <c r="BL5" s="621"/>
      <c r="BM5" s="621"/>
      <c r="BN5" s="622"/>
      <c r="BO5" s="673">
        <v>98.7</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75368</v>
      </c>
      <c r="S6" s="621"/>
      <c r="T6" s="621"/>
      <c r="U6" s="621"/>
      <c r="V6" s="621"/>
      <c r="W6" s="621"/>
      <c r="X6" s="621"/>
      <c r="Y6" s="622"/>
      <c r="Z6" s="673">
        <v>1.1000000000000001</v>
      </c>
      <c r="AA6" s="673"/>
      <c r="AB6" s="673"/>
      <c r="AC6" s="673"/>
      <c r="AD6" s="674">
        <v>75368</v>
      </c>
      <c r="AE6" s="674"/>
      <c r="AF6" s="674"/>
      <c r="AG6" s="674"/>
      <c r="AH6" s="674"/>
      <c r="AI6" s="674"/>
      <c r="AJ6" s="674"/>
      <c r="AK6" s="674"/>
      <c r="AL6" s="643">
        <v>1.9</v>
      </c>
      <c r="AM6" s="675"/>
      <c r="AN6" s="675"/>
      <c r="AO6" s="676"/>
      <c r="AP6" s="617" t="s">
        <v>214</v>
      </c>
      <c r="AQ6" s="618"/>
      <c r="AR6" s="618"/>
      <c r="AS6" s="618"/>
      <c r="AT6" s="618"/>
      <c r="AU6" s="618"/>
      <c r="AV6" s="618"/>
      <c r="AW6" s="618"/>
      <c r="AX6" s="618"/>
      <c r="AY6" s="618"/>
      <c r="AZ6" s="618"/>
      <c r="BA6" s="618"/>
      <c r="BB6" s="618"/>
      <c r="BC6" s="618"/>
      <c r="BD6" s="618"/>
      <c r="BE6" s="618"/>
      <c r="BF6" s="619"/>
      <c r="BG6" s="620">
        <v>1411753</v>
      </c>
      <c r="BH6" s="621"/>
      <c r="BI6" s="621"/>
      <c r="BJ6" s="621"/>
      <c r="BK6" s="621"/>
      <c r="BL6" s="621"/>
      <c r="BM6" s="621"/>
      <c r="BN6" s="622"/>
      <c r="BO6" s="673">
        <v>98.7</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78208</v>
      </c>
      <c r="CS6" s="621"/>
      <c r="CT6" s="621"/>
      <c r="CU6" s="621"/>
      <c r="CV6" s="621"/>
      <c r="CW6" s="621"/>
      <c r="CX6" s="621"/>
      <c r="CY6" s="622"/>
      <c r="CZ6" s="673">
        <v>1.2</v>
      </c>
      <c r="DA6" s="673"/>
      <c r="DB6" s="673"/>
      <c r="DC6" s="673"/>
      <c r="DD6" s="626" t="s">
        <v>209</v>
      </c>
      <c r="DE6" s="621"/>
      <c r="DF6" s="621"/>
      <c r="DG6" s="621"/>
      <c r="DH6" s="621"/>
      <c r="DI6" s="621"/>
      <c r="DJ6" s="621"/>
      <c r="DK6" s="621"/>
      <c r="DL6" s="621"/>
      <c r="DM6" s="621"/>
      <c r="DN6" s="621"/>
      <c r="DO6" s="621"/>
      <c r="DP6" s="622"/>
      <c r="DQ6" s="626">
        <v>78208</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1410</v>
      </c>
      <c r="S7" s="621"/>
      <c r="T7" s="621"/>
      <c r="U7" s="621"/>
      <c r="V7" s="621"/>
      <c r="W7" s="621"/>
      <c r="X7" s="621"/>
      <c r="Y7" s="622"/>
      <c r="Z7" s="673">
        <v>0</v>
      </c>
      <c r="AA7" s="673"/>
      <c r="AB7" s="673"/>
      <c r="AC7" s="673"/>
      <c r="AD7" s="674">
        <v>1410</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587595</v>
      </c>
      <c r="BH7" s="621"/>
      <c r="BI7" s="621"/>
      <c r="BJ7" s="621"/>
      <c r="BK7" s="621"/>
      <c r="BL7" s="621"/>
      <c r="BM7" s="621"/>
      <c r="BN7" s="622"/>
      <c r="BO7" s="673">
        <v>41.1</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789339</v>
      </c>
      <c r="CS7" s="621"/>
      <c r="CT7" s="621"/>
      <c r="CU7" s="621"/>
      <c r="CV7" s="621"/>
      <c r="CW7" s="621"/>
      <c r="CX7" s="621"/>
      <c r="CY7" s="622"/>
      <c r="CZ7" s="673">
        <v>12.2</v>
      </c>
      <c r="DA7" s="673"/>
      <c r="DB7" s="673"/>
      <c r="DC7" s="673"/>
      <c r="DD7" s="626">
        <v>14877</v>
      </c>
      <c r="DE7" s="621"/>
      <c r="DF7" s="621"/>
      <c r="DG7" s="621"/>
      <c r="DH7" s="621"/>
      <c r="DI7" s="621"/>
      <c r="DJ7" s="621"/>
      <c r="DK7" s="621"/>
      <c r="DL7" s="621"/>
      <c r="DM7" s="621"/>
      <c r="DN7" s="621"/>
      <c r="DO7" s="621"/>
      <c r="DP7" s="622"/>
      <c r="DQ7" s="626">
        <v>620060</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4339</v>
      </c>
      <c r="S8" s="621"/>
      <c r="T8" s="621"/>
      <c r="U8" s="621"/>
      <c r="V8" s="621"/>
      <c r="W8" s="621"/>
      <c r="X8" s="621"/>
      <c r="Y8" s="622"/>
      <c r="Z8" s="673">
        <v>0.1</v>
      </c>
      <c r="AA8" s="673"/>
      <c r="AB8" s="673"/>
      <c r="AC8" s="673"/>
      <c r="AD8" s="674">
        <v>4339</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23287</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1762299</v>
      </c>
      <c r="CS8" s="621"/>
      <c r="CT8" s="621"/>
      <c r="CU8" s="621"/>
      <c r="CV8" s="621"/>
      <c r="CW8" s="621"/>
      <c r="CX8" s="621"/>
      <c r="CY8" s="622"/>
      <c r="CZ8" s="673">
        <v>27.3</v>
      </c>
      <c r="DA8" s="673"/>
      <c r="DB8" s="673"/>
      <c r="DC8" s="673"/>
      <c r="DD8" s="626">
        <v>18546</v>
      </c>
      <c r="DE8" s="621"/>
      <c r="DF8" s="621"/>
      <c r="DG8" s="621"/>
      <c r="DH8" s="621"/>
      <c r="DI8" s="621"/>
      <c r="DJ8" s="621"/>
      <c r="DK8" s="621"/>
      <c r="DL8" s="621"/>
      <c r="DM8" s="621"/>
      <c r="DN8" s="621"/>
      <c r="DO8" s="621"/>
      <c r="DP8" s="622"/>
      <c r="DQ8" s="626">
        <v>1041756</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2525</v>
      </c>
      <c r="S9" s="621"/>
      <c r="T9" s="621"/>
      <c r="U9" s="621"/>
      <c r="V9" s="621"/>
      <c r="W9" s="621"/>
      <c r="X9" s="621"/>
      <c r="Y9" s="622"/>
      <c r="Z9" s="673">
        <v>0</v>
      </c>
      <c r="AA9" s="673"/>
      <c r="AB9" s="673"/>
      <c r="AC9" s="673"/>
      <c r="AD9" s="674">
        <v>2525</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502741</v>
      </c>
      <c r="BH9" s="621"/>
      <c r="BI9" s="621"/>
      <c r="BJ9" s="621"/>
      <c r="BK9" s="621"/>
      <c r="BL9" s="621"/>
      <c r="BM9" s="621"/>
      <c r="BN9" s="622"/>
      <c r="BO9" s="673">
        <v>35.200000000000003</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514666</v>
      </c>
      <c r="CS9" s="621"/>
      <c r="CT9" s="621"/>
      <c r="CU9" s="621"/>
      <c r="CV9" s="621"/>
      <c r="CW9" s="621"/>
      <c r="CX9" s="621"/>
      <c r="CY9" s="622"/>
      <c r="CZ9" s="673">
        <v>8</v>
      </c>
      <c r="DA9" s="673"/>
      <c r="DB9" s="673"/>
      <c r="DC9" s="673"/>
      <c r="DD9" s="626">
        <v>111524</v>
      </c>
      <c r="DE9" s="621"/>
      <c r="DF9" s="621"/>
      <c r="DG9" s="621"/>
      <c r="DH9" s="621"/>
      <c r="DI9" s="621"/>
      <c r="DJ9" s="621"/>
      <c r="DK9" s="621"/>
      <c r="DL9" s="621"/>
      <c r="DM9" s="621"/>
      <c r="DN9" s="621"/>
      <c r="DO9" s="621"/>
      <c r="DP9" s="622"/>
      <c r="DQ9" s="626">
        <v>487824</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229716</v>
      </c>
      <c r="S10" s="621"/>
      <c r="T10" s="621"/>
      <c r="U10" s="621"/>
      <c r="V10" s="621"/>
      <c r="W10" s="621"/>
      <c r="X10" s="621"/>
      <c r="Y10" s="622"/>
      <c r="Z10" s="673">
        <v>3.3</v>
      </c>
      <c r="AA10" s="673"/>
      <c r="AB10" s="673"/>
      <c r="AC10" s="673"/>
      <c r="AD10" s="674">
        <v>229716</v>
      </c>
      <c r="AE10" s="674"/>
      <c r="AF10" s="674"/>
      <c r="AG10" s="674"/>
      <c r="AH10" s="674"/>
      <c r="AI10" s="674"/>
      <c r="AJ10" s="674"/>
      <c r="AK10" s="674"/>
      <c r="AL10" s="643">
        <v>5.8</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28564</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1243</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1102</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33003</v>
      </c>
      <c r="BH11" s="621"/>
      <c r="BI11" s="621"/>
      <c r="BJ11" s="621"/>
      <c r="BK11" s="621"/>
      <c r="BL11" s="621"/>
      <c r="BM11" s="621"/>
      <c r="BN11" s="622"/>
      <c r="BO11" s="673">
        <v>2.2999999999999998</v>
      </c>
      <c r="BP11" s="673"/>
      <c r="BQ11" s="673"/>
      <c r="BR11" s="673"/>
      <c r="BS11" s="626" t="s">
        <v>112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537443</v>
      </c>
      <c r="CS11" s="621"/>
      <c r="CT11" s="621"/>
      <c r="CU11" s="621"/>
      <c r="CV11" s="621"/>
      <c r="CW11" s="621"/>
      <c r="CX11" s="621"/>
      <c r="CY11" s="622"/>
      <c r="CZ11" s="673">
        <v>8.3000000000000007</v>
      </c>
      <c r="DA11" s="673"/>
      <c r="DB11" s="673"/>
      <c r="DC11" s="673"/>
      <c r="DD11" s="626">
        <v>73748</v>
      </c>
      <c r="DE11" s="621"/>
      <c r="DF11" s="621"/>
      <c r="DG11" s="621"/>
      <c r="DH11" s="621"/>
      <c r="DI11" s="621"/>
      <c r="DJ11" s="621"/>
      <c r="DK11" s="621"/>
      <c r="DL11" s="621"/>
      <c r="DM11" s="621"/>
      <c r="DN11" s="621"/>
      <c r="DO11" s="621"/>
      <c r="DP11" s="622"/>
      <c r="DQ11" s="626">
        <v>428329</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709574</v>
      </c>
      <c r="BH12" s="621"/>
      <c r="BI12" s="621"/>
      <c r="BJ12" s="621"/>
      <c r="BK12" s="621"/>
      <c r="BL12" s="621"/>
      <c r="BM12" s="621"/>
      <c r="BN12" s="622"/>
      <c r="BO12" s="673">
        <v>49.6</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215648</v>
      </c>
      <c r="CS12" s="621"/>
      <c r="CT12" s="621"/>
      <c r="CU12" s="621"/>
      <c r="CV12" s="621"/>
      <c r="CW12" s="621"/>
      <c r="CX12" s="621"/>
      <c r="CY12" s="622"/>
      <c r="CZ12" s="673">
        <v>3.3</v>
      </c>
      <c r="DA12" s="673"/>
      <c r="DB12" s="673"/>
      <c r="DC12" s="673"/>
      <c r="DD12" s="626" t="s">
        <v>112</v>
      </c>
      <c r="DE12" s="621"/>
      <c r="DF12" s="621"/>
      <c r="DG12" s="621"/>
      <c r="DH12" s="621"/>
      <c r="DI12" s="621"/>
      <c r="DJ12" s="621"/>
      <c r="DK12" s="621"/>
      <c r="DL12" s="621"/>
      <c r="DM12" s="621"/>
      <c r="DN12" s="621"/>
      <c r="DO12" s="621"/>
      <c r="DP12" s="622"/>
      <c r="DQ12" s="626">
        <v>86379</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13508</v>
      </c>
      <c r="S13" s="621"/>
      <c r="T13" s="621"/>
      <c r="U13" s="621"/>
      <c r="V13" s="621"/>
      <c r="W13" s="621"/>
      <c r="X13" s="621"/>
      <c r="Y13" s="622"/>
      <c r="Z13" s="673">
        <v>0.2</v>
      </c>
      <c r="AA13" s="673"/>
      <c r="AB13" s="673"/>
      <c r="AC13" s="673"/>
      <c r="AD13" s="674">
        <v>13508</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691863</v>
      </c>
      <c r="BH13" s="621"/>
      <c r="BI13" s="621"/>
      <c r="BJ13" s="621"/>
      <c r="BK13" s="621"/>
      <c r="BL13" s="621"/>
      <c r="BM13" s="621"/>
      <c r="BN13" s="622"/>
      <c r="BO13" s="673">
        <v>48.4</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842067</v>
      </c>
      <c r="CS13" s="621"/>
      <c r="CT13" s="621"/>
      <c r="CU13" s="621"/>
      <c r="CV13" s="621"/>
      <c r="CW13" s="621"/>
      <c r="CX13" s="621"/>
      <c r="CY13" s="622"/>
      <c r="CZ13" s="673">
        <v>13.1</v>
      </c>
      <c r="DA13" s="673"/>
      <c r="DB13" s="673"/>
      <c r="DC13" s="673"/>
      <c r="DD13" s="626">
        <v>594043</v>
      </c>
      <c r="DE13" s="621"/>
      <c r="DF13" s="621"/>
      <c r="DG13" s="621"/>
      <c r="DH13" s="621"/>
      <c r="DI13" s="621"/>
      <c r="DJ13" s="621"/>
      <c r="DK13" s="621"/>
      <c r="DL13" s="621"/>
      <c r="DM13" s="621"/>
      <c r="DN13" s="621"/>
      <c r="DO13" s="621"/>
      <c r="DP13" s="622"/>
      <c r="DQ13" s="626">
        <v>588631</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51116</v>
      </c>
      <c r="BH14" s="621"/>
      <c r="BI14" s="621"/>
      <c r="BJ14" s="621"/>
      <c r="BK14" s="621"/>
      <c r="BL14" s="621"/>
      <c r="BM14" s="621"/>
      <c r="BN14" s="622"/>
      <c r="BO14" s="673">
        <v>3.6</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269779</v>
      </c>
      <c r="CS14" s="621"/>
      <c r="CT14" s="621"/>
      <c r="CU14" s="621"/>
      <c r="CV14" s="621"/>
      <c r="CW14" s="621"/>
      <c r="CX14" s="621"/>
      <c r="CY14" s="622"/>
      <c r="CZ14" s="673">
        <v>4.2</v>
      </c>
      <c r="DA14" s="673"/>
      <c r="DB14" s="673"/>
      <c r="DC14" s="673"/>
      <c r="DD14" s="626">
        <v>28762</v>
      </c>
      <c r="DE14" s="621"/>
      <c r="DF14" s="621"/>
      <c r="DG14" s="621"/>
      <c r="DH14" s="621"/>
      <c r="DI14" s="621"/>
      <c r="DJ14" s="621"/>
      <c r="DK14" s="621"/>
      <c r="DL14" s="621"/>
      <c r="DM14" s="621"/>
      <c r="DN14" s="621"/>
      <c r="DO14" s="621"/>
      <c r="DP14" s="622"/>
      <c r="DQ14" s="626">
        <v>235342</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6069</v>
      </c>
      <c r="S15" s="621"/>
      <c r="T15" s="621"/>
      <c r="U15" s="621"/>
      <c r="V15" s="621"/>
      <c r="W15" s="621"/>
      <c r="X15" s="621"/>
      <c r="Y15" s="622"/>
      <c r="Z15" s="673">
        <v>0.1</v>
      </c>
      <c r="AA15" s="673"/>
      <c r="AB15" s="673"/>
      <c r="AC15" s="673"/>
      <c r="AD15" s="674">
        <v>6069</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63468</v>
      </c>
      <c r="BH15" s="621"/>
      <c r="BI15" s="621"/>
      <c r="BJ15" s="621"/>
      <c r="BK15" s="621"/>
      <c r="BL15" s="621"/>
      <c r="BM15" s="621"/>
      <c r="BN15" s="622"/>
      <c r="BO15" s="673">
        <v>4.4000000000000004</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834615</v>
      </c>
      <c r="CS15" s="621"/>
      <c r="CT15" s="621"/>
      <c r="CU15" s="621"/>
      <c r="CV15" s="621"/>
      <c r="CW15" s="621"/>
      <c r="CX15" s="621"/>
      <c r="CY15" s="622"/>
      <c r="CZ15" s="673">
        <v>12.9</v>
      </c>
      <c r="DA15" s="673"/>
      <c r="DB15" s="673"/>
      <c r="DC15" s="673"/>
      <c r="DD15" s="626">
        <v>420410</v>
      </c>
      <c r="DE15" s="621"/>
      <c r="DF15" s="621"/>
      <c r="DG15" s="621"/>
      <c r="DH15" s="621"/>
      <c r="DI15" s="621"/>
      <c r="DJ15" s="621"/>
      <c r="DK15" s="621"/>
      <c r="DL15" s="621"/>
      <c r="DM15" s="621"/>
      <c r="DN15" s="621"/>
      <c r="DO15" s="621"/>
      <c r="DP15" s="622"/>
      <c r="DQ15" s="626">
        <v>467083</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2449760</v>
      </c>
      <c r="S16" s="621"/>
      <c r="T16" s="621"/>
      <c r="U16" s="621"/>
      <c r="V16" s="621"/>
      <c r="W16" s="621"/>
      <c r="X16" s="621"/>
      <c r="Y16" s="622"/>
      <c r="Z16" s="673">
        <v>35.4</v>
      </c>
      <c r="AA16" s="673"/>
      <c r="AB16" s="673"/>
      <c r="AC16" s="673"/>
      <c r="AD16" s="674">
        <v>2179446</v>
      </c>
      <c r="AE16" s="674"/>
      <c r="AF16" s="674"/>
      <c r="AG16" s="674"/>
      <c r="AH16" s="674"/>
      <c r="AI16" s="674"/>
      <c r="AJ16" s="674"/>
      <c r="AK16" s="674"/>
      <c r="AL16" s="643">
        <v>55.3</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6765</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520</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2179446</v>
      </c>
      <c r="S17" s="621"/>
      <c r="T17" s="621"/>
      <c r="U17" s="621"/>
      <c r="V17" s="621"/>
      <c r="W17" s="621"/>
      <c r="X17" s="621"/>
      <c r="Y17" s="622"/>
      <c r="Z17" s="673">
        <v>31.5</v>
      </c>
      <c r="AA17" s="673"/>
      <c r="AB17" s="673"/>
      <c r="AC17" s="673"/>
      <c r="AD17" s="674">
        <v>2179446</v>
      </c>
      <c r="AE17" s="674"/>
      <c r="AF17" s="674"/>
      <c r="AG17" s="674"/>
      <c r="AH17" s="674"/>
      <c r="AI17" s="674"/>
      <c r="AJ17" s="674"/>
      <c r="AK17" s="674"/>
      <c r="AL17" s="643">
        <v>55.3</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599215</v>
      </c>
      <c r="CS17" s="621"/>
      <c r="CT17" s="621"/>
      <c r="CU17" s="621"/>
      <c r="CV17" s="621"/>
      <c r="CW17" s="621"/>
      <c r="CX17" s="621"/>
      <c r="CY17" s="622"/>
      <c r="CZ17" s="673">
        <v>9.3000000000000007</v>
      </c>
      <c r="DA17" s="673"/>
      <c r="DB17" s="673"/>
      <c r="DC17" s="673"/>
      <c r="DD17" s="626" t="s">
        <v>112</v>
      </c>
      <c r="DE17" s="621"/>
      <c r="DF17" s="621"/>
      <c r="DG17" s="621"/>
      <c r="DH17" s="621"/>
      <c r="DI17" s="621"/>
      <c r="DJ17" s="621"/>
      <c r="DK17" s="621"/>
      <c r="DL17" s="621"/>
      <c r="DM17" s="621"/>
      <c r="DN17" s="621"/>
      <c r="DO17" s="621"/>
      <c r="DP17" s="622"/>
      <c r="DQ17" s="626">
        <v>599215</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270314</v>
      </c>
      <c r="S18" s="621"/>
      <c r="T18" s="621"/>
      <c r="U18" s="621"/>
      <c r="V18" s="621"/>
      <c r="W18" s="621"/>
      <c r="X18" s="621"/>
      <c r="Y18" s="622"/>
      <c r="Z18" s="673">
        <v>3.9</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18023</v>
      </c>
      <c r="BH19" s="621"/>
      <c r="BI19" s="621"/>
      <c r="BJ19" s="621"/>
      <c r="BK19" s="621"/>
      <c r="BL19" s="621"/>
      <c r="BM19" s="621"/>
      <c r="BN19" s="622"/>
      <c r="BO19" s="673">
        <v>1.3</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4212471</v>
      </c>
      <c r="S20" s="621"/>
      <c r="T20" s="621"/>
      <c r="U20" s="621"/>
      <c r="V20" s="621"/>
      <c r="W20" s="621"/>
      <c r="X20" s="621"/>
      <c r="Y20" s="622"/>
      <c r="Z20" s="673">
        <v>60.9</v>
      </c>
      <c r="AA20" s="673"/>
      <c r="AB20" s="673"/>
      <c r="AC20" s="673"/>
      <c r="AD20" s="674">
        <v>3942157</v>
      </c>
      <c r="AE20" s="674"/>
      <c r="AF20" s="674"/>
      <c r="AG20" s="674"/>
      <c r="AH20" s="674"/>
      <c r="AI20" s="674"/>
      <c r="AJ20" s="674"/>
      <c r="AK20" s="674"/>
      <c r="AL20" s="643">
        <v>100</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18023</v>
      </c>
      <c r="BH20" s="621"/>
      <c r="BI20" s="621"/>
      <c r="BJ20" s="621"/>
      <c r="BK20" s="621"/>
      <c r="BL20" s="621"/>
      <c r="BM20" s="621"/>
      <c r="BN20" s="622"/>
      <c r="BO20" s="673">
        <v>1.3</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6451287</v>
      </c>
      <c r="CS20" s="621"/>
      <c r="CT20" s="621"/>
      <c r="CU20" s="621"/>
      <c r="CV20" s="621"/>
      <c r="CW20" s="621"/>
      <c r="CX20" s="621"/>
      <c r="CY20" s="622"/>
      <c r="CZ20" s="673">
        <v>100</v>
      </c>
      <c r="DA20" s="673"/>
      <c r="DB20" s="673"/>
      <c r="DC20" s="673"/>
      <c r="DD20" s="626">
        <v>1261910</v>
      </c>
      <c r="DE20" s="621"/>
      <c r="DF20" s="621"/>
      <c r="DG20" s="621"/>
      <c r="DH20" s="621"/>
      <c r="DI20" s="621"/>
      <c r="DJ20" s="621"/>
      <c r="DK20" s="621"/>
      <c r="DL20" s="621"/>
      <c r="DM20" s="621"/>
      <c r="DN20" s="621"/>
      <c r="DO20" s="621"/>
      <c r="DP20" s="622"/>
      <c r="DQ20" s="626">
        <v>4634449</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1475</v>
      </c>
      <c r="S21" s="621"/>
      <c r="T21" s="621"/>
      <c r="U21" s="621"/>
      <c r="V21" s="621"/>
      <c r="W21" s="621"/>
      <c r="X21" s="621"/>
      <c r="Y21" s="622"/>
      <c r="Z21" s="673">
        <v>0</v>
      </c>
      <c r="AA21" s="673"/>
      <c r="AB21" s="673"/>
      <c r="AC21" s="673"/>
      <c r="AD21" s="674">
        <v>1475</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18023</v>
      </c>
      <c r="BH21" s="621"/>
      <c r="BI21" s="621"/>
      <c r="BJ21" s="621"/>
      <c r="BK21" s="621"/>
      <c r="BL21" s="621"/>
      <c r="BM21" s="621"/>
      <c r="BN21" s="622"/>
      <c r="BO21" s="673">
        <v>1.3</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6233</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107848</v>
      </c>
      <c r="S23" s="621"/>
      <c r="T23" s="621"/>
      <c r="U23" s="621"/>
      <c r="V23" s="621"/>
      <c r="W23" s="621"/>
      <c r="X23" s="621"/>
      <c r="Y23" s="622"/>
      <c r="Z23" s="673">
        <v>1.6</v>
      </c>
      <c r="AA23" s="673"/>
      <c r="AB23" s="673"/>
      <c r="AC23" s="673"/>
      <c r="AD23" s="674" t="s">
        <v>112</v>
      </c>
      <c r="AE23" s="674"/>
      <c r="AF23" s="674"/>
      <c r="AG23" s="674"/>
      <c r="AH23" s="674"/>
      <c r="AI23" s="674"/>
      <c r="AJ23" s="674"/>
      <c r="AK23" s="674"/>
      <c r="AL23" s="643" t="s">
        <v>112</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19034</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2081643</v>
      </c>
      <c r="CS24" s="671"/>
      <c r="CT24" s="671"/>
      <c r="CU24" s="671"/>
      <c r="CV24" s="671"/>
      <c r="CW24" s="671"/>
      <c r="CX24" s="671"/>
      <c r="CY24" s="718"/>
      <c r="CZ24" s="722">
        <v>32.299999999999997</v>
      </c>
      <c r="DA24" s="723"/>
      <c r="DB24" s="723"/>
      <c r="DC24" s="724"/>
      <c r="DD24" s="717">
        <v>1452748</v>
      </c>
      <c r="DE24" s="671"/>
      <c r="DF24" s="671"/>
      <c r="DG24" s="671"/>
      <c r="DH24" s="671"/>
      <c r="DI24" s="671"/>
      <c r="DJ24" s="671"/>
      <c r="DK24" s="718"/>
      <c r="DL24" s="717">
        <v>1399852</v>
      </c>
      <c r="DM24" s="671"/>
      <c r="DN24" s="671"/>
      <c r="DO24" s="671"/>
      <c r="DP24" s="671"/>
      <c r="DQ24" s="671"/>
      <c r="DR24" s="671"/>
      <c r="DS24" s="671"/>
      <c r="DT24" s="671"/>
      <c r="DU24" s="671"/>
      <c r="DV24" s="718"/>
      <c r="DW24" s="719">
        <v>33.799999999999997</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712434</v>
      </c>
      <c r="S25" s="621"/>
      <c r="T25" s="621"/>
      <c r="U25" s="621"/>
      <c r="V25" s="621"/>
      <c r="W25" s="621"/>
      <c r="X25" s="621"/>
      <c r="Y25" s="622"/>
      <c r="Z25" s="673">
        <v>10.3</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692443</v>
      </c>
      <c r="CS25" s="639"/>
      <c r="CT25" s="639"/>
      <c r="CU25" s="639"/>
      <c r="CV25" s="639"/>
      <c r="CW25" s="639"/>
      <c r="CX25" s="639"/>
      <c r="CY25" s="640"/>
      <c r="CZ25" s="623">
        <v>10.7</v>
      </c>
      <c r="DA25" s="641"/>
      <c r="DB25" s="641"/>
      <c r="DC25" s="642"/>
      <c r="DD25" s="626">
        <v>615138</v>
      </c>
      <c r="DE25" s="639"/>
      <c r="DF25" s="639"/>
      <c r="DG25" s="639"/>
      <c r="DH25" s="639"/>
      <c r="DI25" s="639"/>
      <c r="DJ25" s="639"/>
      <c r="DK25" s="640"/>
      <c r="DL25" s="626">
        <v>612292</v>
      </c>
      <c r="DM25" s="639"/>
      <c r="DN25" s="639"/>
      <c r="DO25" s="639"/>
      <c r="DP25" s="639"/>
      <c r="DQ25" s="639"/>
      <c r="DR25" s="639"/>
      <c r="DS25" s="639"/>
      <c r="DT25" s="639"/>
      <c r="DU25" s="639"/>
      <c r="DV25" s="640"/>
      <c r="DW25" s="643">
        <v>14.8</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409462</v>
      </c>
      <c r="CS26" s="621"/>
      <c r="CT26" s="621"/>
      <c r="CU26" s="621"/>
      <c r="CV26" s="621"/>
      <c r="CW26" s="621"/>
      <c r="CX26" s="621"/>
      <c r="CY26" s="622"/>
      <c r="CZ26" s="623">
        <v>6.3</v>
      </c>
      <c r="DA26" s="641"/>
      <c r="DB26" s="641"/>
      <c r="DC26" s="642"/>
      <c r="DD26" s="626">
        <v>340446</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357297</v>
      </c>
      <c r="S27" s="621"/>
      <c r="T27" s="621"/>
      <c r="U27" s="621"/>
      <c r="V27" s="621"/>
      <c r="W27" s="621"/>
      <c r="X27" s="621"/>
      <c r="Y27" s="622"/>
      <c r="Z27" s="673">
        <v>5.2</v>
      </c>
      <c r="AA27" s="673"/>
      <c r="AB27" s="673"/>
      <c r="AC27" s="673"/>
      <c r="AD27" s="674" t="s">
        <v>112</v>
      </c>
      <c r="AE27" s="674"/>
      <c r="AF27" s="674"/>
      <c r="AG27" s="674"/>
      <c r="AH27" s="674"/>
      <c r="AI27" s="674"/>
      <c r="AJ27" s="674"/>
      <c r="AK27" s="674"/>
      <c r="AL27" s="643" t="s">
        <v>112</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1429776</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789985</v>
      </c>
      <c r="CS27" s="639"/>
      <c r="CT27" s="639"/>
      <c r="CU27" s="639"/>
      <c r="CV27" s="639"/>
      <c r="CW27" s="639"/>
      <c r="CX27" s="639"/>
      <c r="CY27" s="640"/>
      <c r="CZ27" s="623">
        <v>12.2</v>
      </c>
      <c r="DA27" s="641"/>
      <c r="DB27" s="641"/>
      <c r="DC27" s="642"/>
      <c r="DD27" s="626">
        <v>238395</v>
      </c>
      <c r="DE27" s="639"/>
      <c r="DF27" s="639"/>
      <c r="DG27" s="639"/>
      <c r="DH27" s="639"/>
      <c r="DI27" s="639"/>
      <c r="DJ27" s="639"/>
      <c r="DK27" s="640"/>
      <c r="DL27" s="626">
        <v>238345</v>
      </c>
      <c r="DM27" s="639"/>
      <c r="DN27" s="639"/>
      <c r="DO27" s="639"/>
      <c r="DP27" s="639"/>
      <c r="DQ27" s="639"/>
      <c r="DR27" s="639"/>
      <c r="DS27" s="639"/>
      <c r="DT27" s="639"/>
      <c r="DU27" s="639"/>
      <c r="DV27" s="640"/>
      <c r="DW27" s="643">
        <v>5.7</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9142</v>
      </c>
      <c r="S28" s="621"/>
      <c r="T28" s="621"/>
      <c r="U28" s="621"/>
      <c r="V28" s="621"/>
      <c r="W28" s="621"/>
      <c r="X28" s="621"/>
      <c r="Y28" s="622"/>
      <c r="Z28" s="673">
        <v>0.1</v>
      </c>
      <c r="AA28" s="673"/>
      <c r="AB28" s="673"/>
      <c r="AC28" s="673"/>
      <c r="AD28" s="674">
        <v>97</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599215</v>
      </c>
      <c r="CS28" s="621"/>
      <c r="CT28" s="621"/>
      <c r="CU28" s="621"/>
      <c r="CV28" s="621"/>
      <c r="CW28" s="621"/>
      <c r="CX28" s="621"/>
      <c r="CY28" s="622"/>
      <c r="CZ28" s="623">
        <v>9.3000000000000007</v>
      </c>
      <c r="DA28" s="641"/>
      <c r="DB28" s="641"/>
      <c r="DC28" s="642"/>
      <c r="DD28" s="626">
        <v>599215</v>
      </c>
      <c r="DE28" s="621"/>
      <c r="DF28" s="621"/>
      <c r="DG28" s="621"/>
      <c r="DH28" s="621"/>
      <c r="DI28" s="621"/>
      <c r="DJ28" s="621"/>
      <c r="DK28" s="622"/>
      <c r="DL28" s="626">
        <v>549215</v>
      </c>
      <c r="DM28" s="621"/>
      <c r="DN28" s="621"/>
      <c r="DO28" s="621"/>
      <c r="DP28" s="621"/>
      <c r="DQ28" s="621"/>
      <c r="DR28" s="621"/>
      <c r="DS28" s="621"/>
      <c r="DT28" s="621"/>
      <c r="DU28" s="621"/>
      <c r="DV28" s="622"/>
      <c r="DW28" s="643">
        <v>13.2</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48967</v>
      </c>
      <c r="S29" s="621"/>
      <c r="T29" s="621"/>
      <c r="U29" s="621"/>
      <c r="V29" s="621"/>
      <c r="W29" s="621"/>
      <c r="X29" s="621"/>
      <c r="Y29" s="622"/>
      <c r="Z29" s="673">
        <v>0.7</v>
      </c>
      <c r="AA29" s="673"/>
      <c r="AB29" s="673"/>
      <c r="AC29" s="673"/>
      <c r="AD29" s="674" t="s">
        <v>112</v>
      </c>
      <c r="AE29" s="674"/>
      <c r="AF29" s="674"/>
      <c r="AG29" s="674"/>
      <c r="AH29" s="674"/>
      <c r="AI29" s="674"/>
      <c r="AJ29" s="674"/>
      <c r="AK29" s="674"/>
      <c r="AL29" s="643" t="s">
        <v>112</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288</v>
      </c>
      <c r="CG29" s="654"/>
      <c r="CH29" s="654"/>
      <c r="CI29" s="654"/>
      <c r="CJ29" s="654"/>
      <c r="CK29" s="654"/>
      <c r="CL29" s="654"/>
      <c r="CM29" s="654"/>
      <c r="CN29" s="654"/>
      <c r="CO29" s="654"/>
      <c r="CP29" s="654"/>
      <c r="CQ29" s="655"/>
      <c r="CR29" s="620">
        <v>599184</v>
      </c>
      <c r="CS29" s="639"/>
      <c r="CT29" s="639"/>
      <c r="CU29" s="639"/>
      <c r="CV29" s="639"/>
      <c r="CW29" s="639"/>
      <c r="CX29" s="639"/>
      <c r="CY29" s="640"/>
      <c r="CZ29" s="623">
        <v>9.3000000000000007</v>
      </c>
      <c r="DA29" s="641"/>
      <c r="DB29" s="641"/>
      <c r="DC29" s="642"/>
      <c r="DD29" s="626">
        <v>599184</v>
      </c>
      <c r="DE29" s="639"/>
      <c r="DF29" s="639"/>
      <c r="DG29" s="639"/>
      <c r="DH29" s="639"/>
      <c r="DI29" s="639"/>
      <c r="DJ29" s="639"/>
      <c r="DK29" s="640"/>
      <c r="DL29" s="626">
        <v>549184</v>
      </c>
      <c r="DM29" s="639"/>
      <c r="DN29" s="639"/>
      <c r="DO29" s="639"/>
      <c r="DP29" s="639"/>
      <c r="DQ29" s="639"/>
      <c r="DR29" s="639"/>
      <c r="DS29" s="639"/>
      <c r="DT29" s="639"/>
      <c r="DU29" s="639"/>
      <c r="DV29" s="640"/>
      <c r="DW29" s="643">
        <v>13.2</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190916</v>
      </c>
      <c r="S30" s="621"/>
      <c r="T30" s="621"/>
      <c r="U30" s="621"/>
      <c r="V30" s="621"/>
      <c r="W30" s="621"/>
      <c r="X30" s="621"/>
      <c r="Y30" s="622"/>
      <c r="Z30" s="673">
        <v>2.8</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169</v>
      </c>
      <c r="AY30" s="708"/>
      <c r="AZ30" s="708"/>
      <c r="BA30" s="708"/>
      <c r="BB30" s="708"/>
      <c r="BC30" s="708"/>
      <c r="BD30" s="708"/>
      <c r="BE30" s="708"/>
      <c r="BF30" s="709"/>
      <c r="BG30" s="686">
        <v>99.1</v>
      </c>
      <c r="BH30" s="687"/>
      <c r="BI30" s="687"/>
      <c r="BJ30" s="687"/>
      <c r="BK30" s="687"/>
      <c r="BL30" s="687"/>
      <c r="BM30" s="688">
        <v>96.1</v>
      </c>
      <c r="BN30" s="687"/>
      <c r="BO30" s="687"/>
      <c r="BP30" s="687"/>
      <c r="BQ30" s="689"/>
      <c r="BR30" s="686">
        <v>99.2</v>
      </c>
      <c r="BS30" s="687"/>
      <c r="BT30" s="687"/>
      <c r="BU30" s="687"/>
      <c r="BV30" s="687"/>
      <c r="BW30" s="687"/>
      <c r="BX30" s="688">
        <v>96.1</v>
      </c>
      <c r="BY30" s="687"/>
      <c r="BZ30" s="687"/>
      <c r="CA30" s="687"/>
      <c r="CB30" s="689"/>
      <c r="CD30" s="692"/>
      <c r="CE30" s="693"/>
      <c r="CF30" s="657" t="s">
        <v>292</v>
      </c>
      <c r="CG30" s="654"/>
      <c r="CH30" s="654"/>
      <c r="CI30" s="654"/>
      <c r="CJ30" s="654"/>
      <c r="CK30" s="654"/>
      <c r="CL30" s="654"/>
      <c r="CM30" s="654"/>
      <c r="CN30" s="654"/>
      <c r="CO30" s="654"/>
      <c r="CP30" s="654"/>
      <c r="CQ30" s="655"/>
      <c r="CR30" s="620">
        <v>571312</v>
      </c>
      <c r="CS30" s="621"/>
      <c r="CT30" s="621"/>
      <c r="CU30" s="621"/>
      <c r="CV30" s="621"/>
      <c r="CW30" s="621"/>
      <c r="CX30" s="621"/>
      <c r="CY30" s="622"/>
      <c r="CZ30" s="623">
        <v>8.9</v>
      </c>
      <c r="DA30" s="641"/>
      <c r="DB30" s="641"/>
      <c r="DC30" s="642"/>
      <c r="DD30" s="626">
        <v>571312</v>
      </c>
      <c r="DE30" s="621"/>
      <c r="DF30" s="621"/>
      <c r="DG30" s="621"/>
      <c r="DH30" s="621"/>
      <c r="DI30" s="621"/>
      <c r="DJ30" s="621"/>
      <c r="DK30" s="622"/>
      <c r="DL30" s="626">
        <v>521312</v>
      </c>
      <c r="DM30" s="621"/>
      <c r="DN30" s="621"/>
      <c r="DO30" s="621"/>
      <c r="DP30" s="621"/>
      <c r="DQ30" s="621"/>
      <c r="DR30" s="621"/>
      <c r="DS30" s="621"/>
      <c r="DT30" s="621"/>
      <c r="DU30" s="621"/>
      <c r="DV30" s="622"/>
      <c r="DW30" s="643">
        <v>12.6</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586693</v>
      </c>
      <c r="S31" s="621"/>
      <c r="T31" s="621"/>
      <c r="U31" s="621"/>
      <c r="V31" s="621"/>
      <c r="W31" s="621"/>
      <c r="X31" s="621"/>
      <c r="Y31" s="622"/>
      <c r="Z31" s="673">
        <v>8.5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99.1</v>
      </c>
      <c r="BH31" s="639"/>
      <c r="BI31" s="639"/>
      <c r="BJ31" s="639"/>
      <c r="BK31" s="639"/>
      <c r="BL31" s="639"/>
      <c r="BM31" s="675">
        <v>96.9</v>
      </c>
      <c r="BN31" s="685"/>
      <c r="BO31" s="685"/>
      <c r="BP31" s="685"/>
      <c r="BQ31" s="649"/>
      <c r="BR31" s="684">
        <v>99.3</v>
      </c>
      <c r="BS31" s="639"/>
      <c r="BT31" s="639"/>
      <c r="BU31" s="639"/>
      <c r="BV31" s="639"/>
      <c r="BW31" s="639"/>
      <c r="BX31" s="675">
        <v>96.8</v>
      </c>
      <c r="BY31" s="685"/>
      <c r="BZ31" s="685"/>
      <c r="CA31" s="685"/>
      <c r="CB31" s="649"/>
      <c r="CD31" s="692"/>
      <c r="CE31" s="693"/>
      <c r="CF31" s="657" t="s">
        <v>296</v>
      </c>
      <c r="CG31" s="654"/>
      <c r="CH31" s="654"/>
      <c r="CI31" s="654"/>
      <c r="CJ31" s="654"/>
      <c r="CK31" s="654"/>
      <c r="CL31" s="654"/>
      <c r="CM31" s="654"/>
      <c r="CN31" s="654"/>
      <c r="CO31" s="654"/>
      <c r="CP31" s="654"/>
      <c r="CQ31" s="655"/>
      <c r="CR31" s="620">
        <v>27872</v>
      </c>
      <c r="CS31" s="639"/>
      <c r="CT31" s="639"/>
      <c r="CU31" s="639"/>
      <c r="CV31" s="639"/>
      <c r="CW31" s="639"/>
      <c r="CX31" s="639"/>
      <c r="CY31" s="640"/>
      <c r="CZ31" s="623">
        <v>0.4</v>
      </c>
      <c r="DA31" s="641"/>
      <c r="DB31" s="641"/>
      <c r="DC31" s="642"/>
      <c r="DD31" s="626">
        <v>27872</v>
      </c>
      <c r="DE31" s="639"/>
      <c r="DF31" s="639"/>
      <c r="DG31" s="639"/>
      <c r="DH31" s="639"/>
      <c r="DI31" s="639"/>
      <c r="DJ31" s="639"/>
      <c r="DK31" s="640"/>
      <c r="DL31" s="626">
        <v>27872</v>
      </c>
      <c r="DM31" s="639"/>
      <c r="DN31" s="639"/>
      <c r="DO31" s="639"/>
      <c r="DP31" s="639"/>
      <c r="DQ31" s="639"/>
      <c r="DR31" s="639"/>
      <c r="DS31" s="639"/>
      <c r="DT31" s="639"/>
      <c r="DU31" s="639"/>
      <c r="DV31" s="640"/>
      <c r="DW31" s="643">
        <v>0.7</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139331</v>
      </c>
      <c r="S32" s="621"/>
      <c r="T32" s="621"/>
      <c r="U32" s="621"/>
      <c r="V32" s="621"/>
      <c r="W32" s="621"/>
      <c r="X32" s="621"/>
      <c r="Y32" s="622"/>
      <c r="Z32" s="673">
        <v>2</v>
      </c>
      <c r="AA32" s="673"/>
      <c r="AB32" s="673"/>
      <c r="AC32" s="673"/>
      <c r="AD32" s="674">
        <v>95</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v>
      </c>
      <c r="BH32" s="605"/>
      <c r="BI32" s="605"/>
      <c r="BJ32" s="605"/>
      <c r="BK32" s="605"/>
      <c r="BL32" s="605"/>
      <c r="BM32" s="668">
        <v>94.8</v>
      </c>
      <c r="BN32" s="605"/>
      <c r="BO32" s="605"/>
      <c r="BP32" s="605"/>
      <c r="BQ32" s="662"/>
      <c r="BR32" s="683">
        <v>99.1</v>
      </c>
      <c r="BS32" s="605"/>
      <c r="BT32" s="605"/>
      <c r="BU32" s="605"/>
      <c r="BV32" s="605"/>
      <c r="BW32" s="605"/>
      <c r="BX32" s="668">
        <v>94.8</v>
      </c>
      <c r="BY32" s="605"/>
      <c r="BZ32" s="605"/>
      <c r="CA32" s="605"/>
      <c r="CB32" s="662"/>
      <c r="CD32" s="694"/>
      <c r="CE32" s="695"/>
      <c r="CF32" s="657" t="s">
        <v>299</v>
      </c>
      <c r="CG32" s="654"/>
      <c r="CH32" s="654"/>
      <c r="CI32" s="654"/>
      <c r="CJ32" s="654"/>
      <c r="CK32" s="654"/>
      <c r="CL32" s="654"/>
      <c r="CM32" s="654"/>
      <c r="CN32" s="654"/>
      <c r="CO32" s="654"/>
      <c r="CP32" s="654"/>
      <c r="CQ32" s="655"/>
      <c r="CR32" s="620">
        <v>31</v>
      </c>
      <c r="CS32" s="621"/>
      <c r="CT32" s="621"/>
      <c r="CU32" s="621"/>
      <c r="CV32" s="621"/>
      <c r="CW32" s="621"/>
      <c r="CX32" s="621"/>
      <c r="CY32" s="622"/>
      <c r="CZ32" s="623">
        <v>0</v>
      </c>
      <c r="DA32" s="641"/>
      <c r="DB32" s="641"/>
      <c r="DC32" s="642"/>
      <c r="DD32" s="626">
        <v>31</v>
      </c>
      <c r="DE32" s="621"/>
      <c r="DF32" s="621"/>
      <c r="DG32" s="621"/>
      <c r="DH32" s="621"/>
      <c r="DI32" s="621"/>
      <c r="DJ32" s="621"/>
      <c r="DK32" s="622"/>
      <c r="DL32" s="626">
        <v>31</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521800</v>
      </c>
      <c r="S33" s="621"/>
      <c r="T33" s="621"/>
      <c r="U33" s="621"/>
      <c r="V33" s="621"/>
      <c r="W33" s="621"/>
      <c r="X33" s="621"/>
      <c r="Y33" s="622"/>
      <c r="Z33" s="673">
        <v>7.5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3100969</v>
      </c>
      <c r="CS33" s="639"/>
      <c r="CT33" s="639"/>
      <c r="CU33" s="639"/>
      <c r="CV33" s="639"/>
      <c r="CW33" s="639"/>
      <c r="CX33" s="639"/>
      <c r="CY33" s="640"/>
      <c r="CZ33" s="623">
        <v>48.1</v>
      </c>
      <c r="DA33" s="641"/>
      <c r="DB33" s="641"/>
      <c r="DC33" s="642"/>
      <c r="DD33" s="626">
        <v>2547503</v>
      </c>
      <c r="DE33" s="639"/>
      <c r="DF33" s="639"/>
      <c r="DG33" s="639"/>
      <c r="DH33" s="639"/>
      <c r="DI33" s="639"/>
      <c r="DJ33" s="639"/>
      <c r="DK33" s="640"/>
      <c r="DL33" s="626">
        <v>2046988</v>
      </c>
      <c r="DM33" s="639"/>
      <c r="DN33" s="639"/>
      <c r="DO33" s="639"/>
      <c r="DP33" s="639"/>
      <c r="DQ33" s="639"/>
      <c r="DR33" s="639"/>
      <c r="DS33" s="639"/>
      <c r="DT33" s="639"/>
      <c r="DU33" s="639"/>
      <c r="DV33" s="640"/>
      <c r="DW33" s="643">
        <v>49.4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1142477</v>
      </c>
      <c r="CS34" s="621"/>
      <c r="CT34" s="621"/>
      <c r="CU34" s="621"/>
      <c r="CV34" s="621"/>
      <c r="CW34" s="621"/>
      <c r="CX34" s="621"/>
      <c r="CY34" s="622"/>
      <c r="CZ34" s="623">
        <v>17.7</v>
      </c>
      <c r="DA34" s="641"/>
      <c r="DB34" s="641"/>
      <c r="DC34" s="642"/>
      <c r="DD34" s="626">
        <v>913677</v>
      </c>
      <c r="DE34" s="621"/>
      <c r="DF34" s="621"/>
      <c r="DG34" s="621"/>
      <c r="DH34" s="621"/>
      <c r="DI34" s="621"/>
      <c r="DJ34" s="621"/>
      <c r="DK34" s="622"/>
      <c r="DL34" s="626">
        <v>807453</v>
      </c>
      <c r="DM34" s="621"/>
      <c r="DN34" s="621"/>
      <c r="DO34" s="621"/>
      <c r="DP34" s="621"/>
      <c r="DQ34" s="621"/>
      <c r="DR34" s="621"/>
      <c r="DS34" s="621"/>
      <c r="DT34" s="621"/>
      <c r="DU34" s="621"/>
      <c r="DV34" s="622"/>
      <c r="DW34" s="643">
        <v>19.5</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202500</v>
      </c>
      <c r="S35" s="621"/>
      <c r="T35" s="621"/>
      <c r="U35" s="621"/>
      <c r="V35" s="621"/>
      <c r="W35" s="621"/>
      <c r="X35" s="621"/>
      <c r="Y35" s="622"/>
      <c r="Z35" s="673">
        <v>2.9</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1014924</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154202</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43174</v>
      </c>
      <c r="CS35" s="639"/>
      <c r="CT35" s="639"/>
      <c r="CU35" s="639"/>
      <c r="CV35" s="639"/>
      <c r="CW35" s="639"/>
      <c r="CX35" s="639"/>
      <c r="CY35" s="640"/>
      <c r="CZ35" s="623">
        <v>0.7</v>
      </c>
      <c r="DA35" s="641"/>
      <c r="DB35" s="641"/>
      <c r="DC35" s="642"/>
      <c r="DD35" s="626">
        <v>38128</v>
      </c>
      <c r="DE35" s="639"/>
      <c r="DF35" s="639"/>
      <c r="DG35" s="639"/>
      <c r="DH35" s="639"/>
      <c r="DI35" s="639"/>
      <c r="DJ35" s="639"/>
      <c r="DK35" s="640"/>
      <c r="DL35" s="626">
        <v>37161</v>
      </c>
      <c r="DM35" s="639"/>
      <c r="DN35" s="639"/>
      <c r="DO35" s="639"/>
      <c r="DP35" s="639"/>
      <c r="DQ35" s="639"/>
      <c r="DR35" s="639"/>
      <c r="DS35" s="639"/>
      <c r="DT35" s="639"/>
      <c r="DU35" s="639"/>
      <c r="DV35" s="640"/>
      <c r="DW35" s="643">
        <v>0.9</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6913641</v>
      </c>
      <c r="S36" s="661"/>
      <c r="T36" s="661"/>
      <c r="U36" s="661"/>
      <c r="V36" s="661"/>
      <c r="W36" s="661"/>
      <c r="X36" s="661"/>
      <c r="Y36" s="664"/>
      <c r="Z36" s="665">
        <v>100</v>
      </c>
      <c r="AA36" s="665"/>
      <c r="AB36" s="665"/>
      <c r="AC36" s="665"/>
      <c r="AD36" s="666">
        <v>3943824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486720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107007</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714555</v>
      </c>
      <c r="CS36" s="621"/>
      <c r="CT36" s="621"/>
      <c r="CU36" s="621"/>
      <c r="CV36" s="621"/>
      <c r="CW36" s="621"/>
      <c r="CX36" s="621"/>
      <c r="CY36" s="622"/>
      <c r="CZ36" s="623">
        <v>11.1</v>
      </c>
      <c r="DA36" s="641"/>
      <c r="DB36" s="641"/>
      <c r="DC36" s="642"/>
      <c r="DD36" s="626">
        <v>597272</v>
      </c>
      <c r="DE36" s="621"/>
      <c r="DF36" s="621"/>
      <c r="DG36" s="621"/>
      <c r="DH36" s="621"/>
      <c r="DI36" s="621"/>
      <c r="DJ36" s="621"/>
      <c r="DK36" s="622"/>
      <c r="DL36" s="626">
        <v>427954</v>
      </c>
      <c r="DM36" s="621"/>
      <c r="DN36" s="621"/>
      <c r="DO36" s="621"/>
      <c r="DP36" s="621"/>
      <c r="DQ36" s="621"/>
      <c r="DR36" s="621"/>
      <c r="DS36" s="621"/>
      <c r="DT36" s="621"/>
      <c r="DU36" s="621"/>
      <c r="DV36" s="622"/>
      <c r="DW36" s="643">
        <v>10.3</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35506</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1945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361140</v>
      </c>
      <c r="CS37" s="639"/>
      <c r="CT37" s="639"/>
      <c r="CU37" s="639"/>
      <c r="CV37" s="639"/>
      <c r="CW37" s="639"/>
      <c r="CX37" s="639"/>
      <c r="CY37" s="640"/>
      <c r="CZ37" s="623">
        <v>5.6</v>
      </c>
      <c r="DA37" s="641"/>
      <c r="DB37" s="641"/>
      <c r="DC37" s="642"/>
      <c r="DD37" s="626">
        <v>323675</v>
      </c>
      <c r="DE37" s="639"/>
      <c r="DF37" s="639"/>
      <c r="DG37" s="639"/>
      <c r="DH37" s="639"/>
      <c r="DI37" s="639"/>
      <c r="DJ37" s="639"/>
      <c r="DK37" s="640"/>
      <c r="DL37" s="626">
        <v>269240</v>
      </c>
      <c r="DM37" s="639"/>
      <c r="DN37" s="639"/>
      <c r="DO37" s="639"/>
      <c r="DP37" s="639"/>
      <c r="DQ37" s="639"/>
      <c r="DR37" s="639"/>
      <c r="DS37" s="639"/>
      <c r="DT37" s="639"/>
      <c r="DU37" s="639"/>
      <c r="DV37" s="640"/>
      <c r="DW37" s="643">
        <v>6.5</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27353</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3508</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979418</v>
      </c>
      <c r="CS38" s="621"/>
      <c r="CT38" s="621"/>
      <c r="CU38" s="621"/>
      <c r="CV38" s="621"/>
      <c r="CW38" s="621"/>
      <c r="CX38" s="621"/>
      <c r="CY38" s="622"/>
      <c r="CZ38" s="623">
        <v>15.2</v>
      </c>
      <c r="DA38" s="641"/>
      <c r="DB38" s="641"/>
      <c r="DC38" s="642"/>
      <c r="DD38" s="626">
        <v>909905</v>
      </c>
      <c r="DE38" s="621"/>
      <c r="DF38" s="621"/>
      <c r="DG38" s="621"/>
      <c r="DH38" s="621"/>
      <c r="DI38" s="621"/>
      <c r="DJ38" s="621"/>
      <c r="DK38" s="622"/>
      <c r="DL38" s="626">
        <v>774420</v>
      </c>
      <c r="DM38" s="621"/>
      <c r="DN38" s="621"/>
      <c r="DO38" s="621"/>
      <c r="DP38" s="621"/>
      <c r="DQ38" s="621"/>
      <c r="DR38" s="621"/>
      <c r="DS38" s="621"/>
      <c r="DT38" s="621"/>
      <c r="DU38" s="621"/>
      <c r="DV38" s="622"/>
      <c r="DW38" s="643">
        <v>18.7</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123091</v>
      </c>
      <c r="CS39" s="639"/>
      <c r="CT39" s="639"/>
      <c r="CU39" s="639"/>
      <c r="CV39" s="639"/>
      <c r="CW39" s="639"/>
      <c r="CX39" s="639"/>
      <c r="CY39" s="640"/>
      <c r="CZ39" s="623">
        <v>1.9</v>
      </c>
      <c r="DA39" s="641"/>
      <c r="DB39" s="641"/>
      <c r="DC39" s="642"/>
      <c r="DD39" s="626">
        <v>69378</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131956</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99</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98254</v>
      </c>
      <c r="CS40" s="621"/>
      <c r="CT40" s="621"/>
      <c r="CU40" s="621"/>
      <c r="CV40" s="621"/>
      <c r="CW40" s="621"/>
      <c r="CX40" s="621"/>
      <c r="CY40" s="622"/>
      <c r="CZ40" s="623">
        <v>1.5</v>
      </c>
      <c r="DA40" s="641"/>
      <c r="DB40" s="641"/>
      <c r="DC40" s="642"/>
      <c r="DD40" s="626">
        <v>19143</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317</v>
      </c>
      <c r="AR41" s="659"/>
      <c r="AS41" s="659"/>
      <c r="AT41" s="659"/>
      <c r="AU41" s="659"/>
      <c r="AV41" s="659"/>
      <c r="AW41" s="659"/>
      <c r="AX41" s="659"/>
      <c r="AY41" s="660"/>
      <c r="AZ41" s="604">
        <v>333389</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260</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1268675</v>
      </c>
      <c r="CS42" s="621"/>
      <c r="CT42" s="621"/>
      <c r="CU42" s="621"/>
      <c r="CV42" s="621"/>
      <c r="CW42" s="621"/>
      <c r="CX42" s="621"/>
      <c r="CY42" s="622"/>
      <c r="CZ42" s="623">
        <v>19.7</v>
      </c>
      <c r="DA42" s="624"/>
      <c r="DB42" s="624"/>
      <c r="DC42" s="625"/>
      <c r="DD42" s="626">
        <v>634198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35693</v>
      </c>
      <c r="CS43" s="639"/>
      <c r="CT43" s="639"/>
      <c r="CU43" s="639"/>
      <c r="CV43" s="639"/>
      <c r="CW43" s="639"/>
      <c r="CX43" s="639"/>
      <c r="CY43" s="640"/>
      <c r="CZ43" s="623">
        <v>0.6</v>
      </c>
      <c r="DA43" s="641"/>
      <c r="DB43" s="641"/>
      <c r="DC43" s="642"/>
      <c r="DD43" s="626">
        <v>35693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1261910</v>
      </c>
      <c r="CS44" s="621"/>
      <c r="CT44" s="621"/>
      <c r="CU44" s="621"/>
      <c r="CV44" s="621"/>
      <c r="CW44" s="621"/>
      <c r="CX44" s="621"/>
      <c r="CY44" s="622"/>
      <c r="CZ44" s="623">
        <v>19.600000000000001</v>
      </c>
      <c r="DA44" s="624"/>
      <c r="DB44" s="624"/>
      <c r="DC44" s="625"/>
      <c r="DD44" s="626">
        <v>633678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683245</v>
      </c>
      <c r="CS45" s="639"/>
      <c r="CT45" s="639"/>
      <c r="CU45" s="639"/>
      <c r="CV45" s="639"/>
      <c r="CW45" s="639"/>
      <c r="CX45" s="639"/>
      <c r="CY45" s="640"/>
      <c r="CZ45" s="623">
        <v>10.6</v>
      </c>
      <c r="DA45" s="641"/>
      <c r="DB45" s="641"/>
      <c r="DC45" s="642"/>
      <c r="DD45" s="626">
        <v>104089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578665</v>
      </c>
      <c r="CS46" s="621"/>
      <c r="CT46" s="621"/>
      <c r="CU46" s="621"/>
      <c r="CV46" s="621"/>
      <c r="CW46" s="621"/>
      <c r="CX46" s="621"/>
      <c r="CY46" s="622"/>
      <c r="CZ46" s="623">
        <v>9</v>
      </c>
      <c r="DA46" s="624"/>
      <c r="DB46" s="624"/>
      <c r="DC46" s="625"/>
      <c r="DD46" s="626">
        <v>529589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6765</v>
      </c>
      <c r="CS47" s="639"/>
      <c r="CT47" s="639"/>
      <c r="CU47" s="639"/>
      <c r="CV47" s="639"/>
      <c r="CW47" s="639"/>
      <c r="CX47" s="639"/>
      <c r="CY47" s="640"/>
      <c r="CZ47" s="623">
        <v>0.1</v>
      </c>
      <c r="DA47" s="641"/>
      <c r="DB47" s="641"/>
      <c r="DC47" s="642"/>
      <c r="DD47" s="626">
        <v>520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6451287</v>
      </c>
      <c r="CS49" s="605"/>
      <c r="CT49" s="605"/>
      <c r="CU49" s="605"/>
      <c r="CV49" s="605"/>
      <c r="CW49" s="605"/>
      <c r="CX49" s="605"/>
      <c r="CY49" s="606"/>
      <c r="CZ49" s="607">
        <v>100</v>
      </c>
      <c r="DA49" s="608"/>
      <c r="DB49" s="608"/>
      <c r="DC49" s="609"/>
      <c r="DD49" s="610">
        <v>4634449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6882</v>
      </c>
      <c r="R7" s="1134"/>
      <c r="S7" s="1134"/>
      <c r="T7" s="1134"/>
      <c r="U7" s="1134"/>
      <c r="V7" s="1134">
        <v>6420</v>
      </c>
      <c r="W7" s="1134"/>
      <c r="X7" s="1134"/>
      <c r="Y7" s="1134"/>
      <c r="Z7" s="1134"/>
      <c r="AA7" s="1134">
        <v>462</v>
      </c>
      <c r="AB7" s="1134"/>
      <c r="AC7" s="1134"/>
      <c r="AD7" s="1134"/>
      <c r="AE7" s="1135"/>
      <c r="AF7" s="1136">
        <v>442</v>
      </c>
      <c r="AG7" s="1137"/>
      <c r="AH7" s="1137"/>
      <c r="AI7" s="1137"/>
      <c r="AJ7" s="1138"/>
      <c r="AK7" s="1120">
        <v>8</v>
      </c>
      <c r="AL7" s="1121"/>
      <c r="AM7" s="1121"/>
      <c r="AN7" s="1121"/>
      <c r="AO7" s="1121"/>
      <c r="AP7" s="1121">
        <v>4238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537</v>
      </c>
      <c r="BT7" s="1125"/>
      <c r="BU7" s="1125"/>
      <c r="BV7" s="1125"/>
      <c r="BW7" s="1125"/>
      <c r="BX7" s="1125"/>
      <c r="BY7" s="1125"/>
      <c r="BZ7" s="1125"/>
      <c r="CA7" s="1125"/>
      <c r="CB7" s="1125"/>
      <c r="CC7" s="1125"/>
      <c r="CD7" s="1125"/>
      <c r="CE7" s="1125"/>
      <c r="CF7" s="1125"/>
      <c r="CG7" s="1126"/>
      <c r="CH7" s="1117" t="s">
        <v>540</v>
      </c>
      <c r="CI7" s="1118"/>
      <c r="CJ7" s="1118"/>
      <c r="CK7" s="1118"/>
      <c r="CL7" s="1119"/>
      <c r="CM7" s="1117">
        <v>65</v>
      </c>
      <c r="CN7" s="1118"/>
      <c r="CO7" s="1118"/>
      <c r="CP7" s="1118"/>
      <c r="CQ7" s="1119"/>
      <c r="CR7" s="1117">
        <v>4</v>
      </c>
      <c r="CS7" s="1118"/>
      <c r="CT7" s="1118"/>
      <c r="CU7" s="1118"/>
      <c r="CV7" s="1119"/>
      <c r="CW7" s="1117" t="s">
        <v>536</v>
      </c>
      <c r="CX7" s="1118"/>
      <c r="CY7" s="1118"/>
      <c r="CZ7" s="1118"/>
      <c r="DA7" s="1119"/>
      <c r="DB7" s="1117" t="s">
        <v>536</v>
      </c>
      <c r="DC7" s="1118"/>
      <c r="DD7" s="1118"/>
      <c r="DE7" s="1118"/>
      <c r="DF7" s="1119"/>
      <c r="DG7" s="1117" t="s">
        <v>536</v>
      </c>
      <c r="DH7" s="1118"/>
      <c r="DI7" s="1118"/>
      <c r="DJ7" s="1118"/>
      <c r="DK7" s="1119"/>
      <c r="DL7" s="1117" t="s">
        <v>536</v>
      </c>
      <c r="DM7" s="1118"/>
      <c r="DN7" s="1118"/>
      <c r="DO7" s="1118"/>
      <c r="DP7" s="1119"/>
      <c r="DQ7" s="1117" t="s">
        <v>536</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37</v>
      </c>
      <c r="R8" s="1073"/>
      <c r="S8" s="1073"/>
      <c r="T8" s="1073"/>
      <c r="U8" s="1073"/>
      <c r="V8" s="1073">
        <v>36</v>
      </c>
      <c r="W8" s="1073"/>
      <c r="X8" s="1073"/>
      <c r="Y8" s="1073"/>
      <c r="Z8" s="1073"/>
      <c r="AA8" s="1073">
        <v>1</v>
      </c>
      <c r="AB8" s="1073"/>
      <c r="AC8" s="1073"/>
      <c r="AD8" s="1073"/>
      <c r="AE8" s="1074"/>
      <c r="AF8" s="1048">
        <v>1</v>
      </c>
      <c r="AG8" s="1049"/>
      <c r="AH8" s="1049"/>
      <c r="AI8" s="1049"/>
      <c r="AJ8" s="1050"/>
      <c r="AK8" s="1115" t="s">
        <v>536</v>
      </c>
      <c r="AL8" s="1116"/>
      <c r="AM8" s="1116"/>
      <c r="AN8" s="1116"/>
      <c r="AO8" s="1116"/>
      <c r="AP8" s="1116" t="s">
        <v>536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538</v>
      </c>
      <c r="BT8" s="1044"/>
      <c r="BU8" s="1044"/>
      <c r="BV8" s="1044"/>
      <c r="BW8" s="1044"/>
      <c r="BX8" s="1044"/>
      <c r="BY8" s="1044"/>
      <c r="BZ8" s="1044"/>
      <c r="CA8" s="1044"/>
      <c r="CB8" s="1044"/>
      <c r="CC8" s="1044"/>
      <c r="CD8" s="1044"/>
      <c r="CE8" s="1044"/>
      <c r="CF8" s="1044"/>
      <c r="CG8" s="1045"/>
      <c r="CH8" s="1018">
        <v>2</v>
      </c>
      <c r="CI8" s="1019"/>
      <c r="CJ8" s="1019"/>
      <c r="CK8" s="1019"/>
      <c r="CL8" s="1020"/>
      <c r="CM8" s="1018">
        <v>95</v>
      </c>
      <c r="CN8" s="1019"/>
      <c r="CO8" s="1019"/>
      <c r="CP8" s="1019"/>
      <c r="CQ8" s="1020"/>
      <c r="CR8" s="1018">
        <v>9</v>
      </c>
      <c r="CS8" s="1019"/>
      <c r="CT8" s="1019"/>
      <c r="CU8" s="1019"/>
      <c r="CV8" s="1020"/>
      <c r="CW8" s="1018">
        <v>121</v>
      </c>
      <c r="CX8" s="1019"/>
      <c r="CY8" s="1019"/>
      <c r="CZ8" s="1019"/>
      <c r="DA8" s="1020"/>
      <c r="DB8" s="1018" t="s">
        <v>536</v>
      </c>
      <c r="DC8" s="1019"/>
      <c r="DD8" s="1019"/>
      <c r="DE8" s="1019"/>
      <c r="DF8" s="1020"/>
      <c r="DG8" s="1018" t="s">
        <v>536</v>
      </c>
      <c r="DH8" s="1019"/>
      <c r="DI8" s="1019"/>
      <c r="DJ8" s="1019"/>
      <c r="DK8" s="1020"/>
      <c r="DL8" s="1018" t="s">
        <v>539</v>
      </c>
      <c r="DM8" s="1019"/>
      <c r="DN8" s="1019"/>
      <c r="DO8" s="1019"/>
      <c r="DP8" s="1020"/>
      <c r="DQ8" s="1018" t="s">
        <v>536</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6919</v>
      </c>
      <c r="R23" s="1098"/>
      <c r="S23" s="1098"/>
      <c r="T23" s="1098"/>
      <c r="U23" s="1098"/>
      <c r="V23" s="1098">
        <v>6456</v>
      </c>
      <c r="W23" s="1098"/>
      <c r="X23" s="1098"/>
      <c r="Y23" s="1098"/>
      <c r="Z23" s="1098"/>
      <c r="AA23" s="1098">
        <v>463</v>
      </c>
      <c r="AB23" s="1098"/>
      <c r="AC23" s="1098"/>
      <c r="AD23" s="1098"/>
      <c r="AE23" s="1099"/>
      <c r="AF23" s="1100">
        <v>443</v>
      </c>
      <c r="AG23" s="1098"/>
      <c r="AH23" s="1098"/>
      <c r="AI23" s="1098"/>
      <c r="AJ23" s="1101"/>
      <c r="AK23" s="1102"/>
      <c r="AL23" s="1103"/>
      <c r="AM23" s="1103"/>
      <c r="AN23" s="1103"/>
      <c r="AO23" s="1103"/>
      <c r="AP23" s="1098">
        <v>4238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1759</v>
      </c>
      <c r="R28" s="1083"/>
      <c r="S28" s="1083"/>
      <c r="T28" s="1083"/>
      <c r="U28" s="1083"/>
      <c r="V28" s="1083">
        <v>1605</v>
      </c>
      <c r="W28" s="1083"/>
      <c r="X28" s="1083"/>
      <c r="Y28" s="1083"/>
      <c r="Z28" s="1083"/>
      <c r="AA28" s="1083">
        <v>154</v>
      </c>
      <c r="AB28" s="1083"/>
      <c r="AC28" s="1083"/>
      <c r="AD28" s="1083"/>
      <c r="AE28" s="1084"/>
      <c r="AF28" s="1085">
        <v>154</v>
      </c>
      <c r="AG28" s="1083"/>
      <c r="AH28" s="1083"/>
      <c r="AI28" s="1083"/>
      <c r="AJ28" s="1086"/>
      <c r="AK28" s="1087">
        <v>132</v>
      </c>
      <c r="AL28" s="1075"/>
      <c r="AM28" s="1075"/>
      <c r="AN28" s="1075"/>
      <c r="AO28" s="1075"/>
      <c r="AP28" s="1075" t="s">
        <v>536</v>
      </c>
      <c r="AQ28" s="1075"/>
      <c r="AR28" s="1075"/>
      <c r="AS28" s="1075"/>
      <c r="AT28" s="1075"/>
      <c r="AU28" s="1075" t="s">
        <v>536</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1278</v>
      </c>
      <c r="R29" s="1073"/>
      <c r="S29" s="1073"/>
      <c r="T29" s="1073"/>
      <c r="U29" s="1073"/>
      <c r="V29" s="1073">
        <v>1251</v>
      </c>
      <c r="W29" s="1073"/>
      <c r="X29" s="1073"/>
      <c r="Y29" s="1073"/>
      <c r="Z29" s="1073"/>
      <c r="AA29" s="1073">
        <v>27</v>
      </c>
      <c r="AB29" s="1073"/>
      <c r="AC29" s="1073"/>
      <c r="AD29" s="1073"/>
      <c r="AE29" s="1074"/>
      <c r="AF29" s="1048">
        <v>27</v>
      </c>
      <c r="AG29" s="1049"/>
      <c r="AH29" s="1049"/>
      <c r="AI29" s="1049"/>
      <c r="AJ29" s="1050"/>
      <c r="AK29" s="1009">
        <v>159</v>
      </c>
      <c r="AL29" s="1000"/>
      <c r="AM29" s="1000"/>
      <c r="AN29" s="1000"/>
      <c r="AO29" s="1000"/>
      <c r="AP29" s="1000" t="s">
        <v>536</v>
      </c>
      <c r="AQ29" s="1000"/>
      <c r="AR29" s="1000"/>
      <c r="AS29" s="1000"/>
      <c r="AT29" s="1000"/>
      <c r="AU29" s="1000" t="s">
        <v>536</v>
      </c>
      <c r="AV29" s="1000"/>
      <c r="AW29" s="1000"/>
      <c r="AX29" s="1000"/>
      <c r="AY29" s="1000"/>
      <c r="AZ29" s="1000" t="s">
        <v>536</v>
      </c>
      <c r="BA29" s="1000"/>
      <c r="BB29" s="1000"/>
      <c r="BC29" s="1000"/>
      <c r="BD29" s="1000"/>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147</v>
      </c>
      <c r="R30" s="1073"/>
      <c r="S30" s="1073"/>
      <c r="T30" s="1073"/>
      <c r="U30" s="1073"/>
      <c r="V30" s="1073">
        <v>147</v>
      </c>
      <c r="W30" s="1073"/>
      <c r="X30" s="1073"/>
      <c r="Y30" s="1073"/>
      <c r="Z30" s="1073"/>
      <c r="AA30" s="1073">
        <v>0</v>
      </c>
      <c r="AB30" s="1073"/>
      <c r="AC30" s="1073"/>
      <c r="AD30" s="1073"/>
      <c r="AE30" s="1074"/>
      <c r="AF30" s="1048">
        <v>0</v>
      </c>
      <c r="AG30" s="1049"/>
      <c r="AH30" s="1049"/>
      <c r="AI30" s="1049"/>
      <c r="AJ30" s="1050"/>
      <c r="AK30" s="1009">
        <v>174</v>
      </c>
      <c r="AL30" s="1000"/>
      <c r="AM30" s="1000"/>
      <c r="AN30" s="1000"/>
      <c r="AO30" s="1000"/>
      <c r="AP30" s="1000" t="s">
        <v>536</v>
      </c>
      <c r="AQ30" s="1000"/>
      <c r="AR30" s="1000"/>
      <c r="AS30" s="1000"/>
      <c r="AT30" s="1000"/>
      <c r="AU30" s="1000" t="s">
        <v>536</v>
      </c>
      <c r="AV30" s="1000"/>
      <c r="AW30" s="1000"/>
      <c r="AX30" s="1000"/>
      <c r="AY30" s="1000"/>
      <c r="AZ30" s="1000" t="s">
        <v>536</v>
      </c>
      <c r="BA30" s="1000"/>
      <c r="BB30" s="1000"/>
      <c r="BC30" s="1000"/>
      <c r="BD30" s="1000"/>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282</v>
      </c>
      <c r="R31" s="1073"/>
      <c r="S31" s="1073"/>
      <c r="T31" s="1073"/>
      <c r="U31" s="1073"/>
      <c r="V31" s="1073">
        <v>262</v>
      </c>
      <c r="W31" s="1073"/>
      <c r="X31" s="1073"/>
      <c r="Y31" s="1073"/>
      <c r="Z31" s="1073"/>
      <c r="AA31" s="1073">
        <v>21</v>
      </c>
      <c r="AB31" s="1073"/>
      <c r="AC31" s="1073"/>
      <c r="AD31" s="1073"/>
      <c r="AE31" s="1074"/>
      <c r="AF31" s="1048">
        <v>333</v>
      </c>
      <c r="AG31" s="1049"/>
      <c r="AH31" s="1049"/>
      <c r="AI31" s="1049"/>
      <c r="AJ31" s="1050"/>
      <c r="AK31" s="1009">
        <v>36</v>
      </c>
      <c r="AL31" s="1000"/>
      <c r="AM31" s="1000"/>
      <c r="AN31" s="1000"/>
      <c r="AO31" s="1000"/>
      <c r="AP31" s="1000">
        <v>859</v>
      </c>
      <c r="AQ31" s="1000"/>
      <c r="AR31" s="1000"/>
      <c r="AS31" s="1000"/>
      <c r="AT31" s="1000"/>
      <c r="AU31" s="1000">
        <v>199</v>
      </c>
      <c r="AV31" s="1000"/>
      <c r="AW31" s="1000"/>
      <c r="AX31" s="1000"/>
      <c r="AY31" s="1000"/>
      <c r="AZ31" s="1000" t="s">
        <v>536</v>
      </c>
      <c r="BA31" s="1000"/>
      <c r="BB31" s="1000"/>
      <c r="BC31" s="1000"/>
      <c r="BD31" s="1000"/>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335</v>
      </c>
      <c r="R32" s="1073"/>
      <c r="S32" s="1073"/>
      <c r="T32" s="1073"/>
      <c r="U32" s="1073"/>
      <c r="V32" s="1073">
        <v>314</v>
      </c>
      <c r="W32" s="1073"/>
      <c r="X32" s="1073"/>
      <c r="Y32" s="1073"/>
      <c r="Z32" s="1073"/>
      <c r="AA32" s="1073">
        <v>21</v>
      </c>
      <c r="AB32" s="1073"/>
      <c r="AC32" s="1073"/>
      <c r="AD32" s="1073"/>
      <c r="AE32" s="1074"/>
      <c r="AF32" s="1048">
        <v>21</v>
      </c>
      <c r="AG32" s="1049"/>
      <c r="AH32" s="1049"/>
      <c r="AI32" s="1049"/>
      <c r="AJ32" s="1050"/>
      <c r="AK32" s="1009">
        <v>187</v>
      </c>
      <c r="AL32" s="1000"/>
      <c r="AM32" s="1000"/>
      <c r="AN32" s="1000"/>
      <c r="AO32" s="1000"/>
      <c r="AP32" s="1000">
        <v>1923</v>
      </c>
      <c r="AQ32" s="1000"/>
      <c r="AR32" s="1000"/>
      <c r="AS32" s="1000"/>
      <c r="AT32" s="1000"/>
      <c r="AU32" s="1000">
        <v>1719</v>
      </c>
      <c r="AV32" s="1000"/>
      <c r="AW32" s="1000"/>
      <c r="AX32" s="1000"/>
      <c r="AY32" s="1000"/>
      <c r="AZ32" s="1000" t="s">
        <v>536</v>
      </c>
      <c r="BA32" s="1000"/>
      <c r="BB32" s="1000"/>
      <c r="BC32" s="1000"/>
      <c r="BD32" s="1000"/>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397</v>
      </c>
      <c r="R33" s="1073"/>
      <c r="S33" s="1073"/>
      <c r="T33" s="1073"/>
      <c r="U33" s="1073"/>
      <c r="V33" s="1073">
        <v>383</v>
      </c>
      <c r="W33" s="1073"/>
      <c r="X33" s="1073"/>
      <c r="Y33" s="1073"/>
      <c r="Z33" s="1073"/>
      <c r="AA33" s="1073">
        <v>14</v>
      </c>
      <c r="AB33" s="1073"/>
      <c r="AC33" s="1073"/>
      <c r="AD33" s="1073"/>
      <c r="AE33" s="1074"/>
      <c r="AF33" s="1048">
        <v>14</v>
      </c>
      <c r="AG33" s="1049"/>
      <c r="AH33" s="1049"/>
      <c r="AI33" s="1049"/>
      <c r="AJ33" s="1050"/>
      <c r="AK33" s="1009">
        <v>300</v>
      </c>
      <c r="AL33" s="1000"/>
      <c r="AM33" s="1000"/>
      <c r="AN33" s="1000"/>
      <c r="AO33" s="1000"/>
      <c r="AP33" s="1000">
        <v>3092</v>
      </c>
      <c r="AQ33" s="1000"/>
      <c r="AR33" s="1000"/>
      <c r="AS33" s="1000"/>
      <c r="AT33" s="1000"/>
      <c r="AU33" s="1000">
        <v>2622</v>
      </c>
      <c r="AV33" s="1000"/>
      <c r="AW33" s="1000"/>
      <c r="AX33" s="1000"/>
      <c r="AY33" s="1000"/>
      <c r="AZ33" s="1000" t="s">
        <v>536</v>
      </c>
      <c r="BA33" s="1000"/>
      <c r="BB33" s="1000"/>
      <c r="BC33" s="1000"/>
      <c r="BD33" s="1000"/>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541</v>
      </c>
      <c r="R34" s="1073"/>
      <c r="S34" s="1073"/>
      <c r="T34" s="1073"/>
      <c r="U34" s="1073"/>
      <c r="V34" s="1073">
        <v>507</v>
      </c>
      <c r="W34" s="1073"/>
      <c r="X34" s="1073"/>
      <c r="Y34" s="1073"/>
      <c r="Z34" s="1073"/>
      <c r="AA34" s="1073">
        <v>34</v>
      </c>
      <c r="AB34" s="1073"/>
      <c r="AC34" s="1073"/>
      <c r="AD34" s="1073"/>
      <c r="AE34" s="1074"/>
      <c r="AF34" s="1048">
        <v>34</v>
      </c>
      <c r="AG34" s="1049"/>
      <c r="AH34" s="1049"/>
      <c r="AI34" s="1049"/>
      <c r="AJ34" s="1050"/>
      <c r="AK34" s="1009" t="s">
        <v>536</v>
      </c>
      <c r="AL34" s="1000"/>
      <c r="AM34" s="1000"/>
      <c r="AN34" s="1000"/>
      <c r="AO34" s="1000"/>
      <c r="AP34" s="1000">
        <v>0</v>
      </c>
      <c r="AQ34" s="1000"/>
      <c r="AR34" s="1000"/>
      <c r="AS34" s="1000"/>
      <c r="AT34" s="1000"/>
      <c r="AU34" s="1000" t="s">
        <v>536</v>
      </c>
      <c r="AV34" s="1000"/>
      <c r="AW34" s="1000"/>
      <c r="AX34" s="1000"/>
      <c r="AY34" s="1000"/>
      <c r="AZ34" s="1000" t="s">
        <v>536</v>
      </c>
      <c r="BA34" s="1000"/>
      <c r="BB34" s="1000"/>
      <c r="BC34" s="1000"/>
      <c r="BD34" s="1000"/>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388</v>
      </c>
      <c r="C35" s="1067"/>
      <c r="D35" s="1067"/>
      <c r="E35" s="1067"/>
      <c r="F35" s="1067"/>
      <c r="G35" s="1067"/>
      <c r="H35" s="1067"/>
      <c r="I35" s="1067"/>
      <c r="J35" s="1067"/>
      <c r="K35" s="1067"/>
      <c r="L35" s="1067"/>
      <c r="M35" s="1067"/>
      <c r="N35" s="1067"/>
      <c r="O35" s="1067"/>
      <c r="P35" s="1068"/>
      <c r="Q35" s="1072">
        <v>36</v>
      </c>
      <c r="R35" s="1073"/>
      <c r="S35" s="1073"/>
      <c r="T35" s="1073"/>
      <c r="U35" s="1073"/>
      <c r="V35" s="1073">
        <v>31</v>
      </c>
      <c r="W35" s="1073"/>
      <c r="X35" s="1073"/>
      <c r="Y35" s="1073"/>
      <c r="Z35" s="1073"/>
      <c r="AA35" s="1073">
        <v>5</v>
      </c>
      <c r="AB35" s="1073"/>
      <c r="AC35" s="1073"/>
      <c r="AD35" s="1073"/>
      <c r="AE35" s="1074"/>
      <c r="AF35" s="1048">
        <v>5</v>
      </c>
      <c r="AG35" s="1049"/>
      <c r="AH35" s="1049"/>
      <c r="AI35" s="1049"/>
      <c r="AJ35" s="1050"/>
      <c r="AK35" s="1009">
        <v>27</v>
      </c>
      <c r="AL35" s="1000"/>
      <c r="AM35" s="1000"/>
      <c r="AN35" s="1000"/>
      <c r="AO35" s="1000"/>
      <c r="AP35" s="1000">
        <v>0</v>
      </c>
      <c r="AQ35" s="1000"/>
      <c r="AR35" s="1000"/>
      <c r="AS35" s="1000"/>
      <c r="AT35" s="1000"/>
      <c r="AU35" s="1000" t="s">
        <v>536</v>
      </c>
      <c r="AV35" s="1000"/>
      <c r="AW35" s="1000"/>
      <c r="AX35" s="1000"/>
      <c r="AY35" s="1000"/>
      <c r="AZ35" s="1000" t="s">
        <v>536</v>
      </c>
      <c r="BA35" s="1000"/>
      <c r="BB35" s="1000"/>
      <c r="BC35" s="1000"/>
      <c r="BD35" s="1000"/>
      <c r="BE35" s="1061" t="s">
        <v>385</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589</v>
      </c>
      <c r="AG63" s="988"/>
      <c r="AH63" s="988"/>
      <c r="AI63" s="988"/>
      <c r="AJ63" s="1059"/>
      <c r="AK63" s="1060"/>
      <c r="AL63" s="992"/>
      <c r="AM63" s="992"/>
      <c r="AN63" s="992"/>
      <c r="AO63" s="992"/>
      <c r="AP63" s="988">
        <v>5874</v>
      </c>
      <c r="AQ63" s="988"/>
      <c r="AR63" s="988"/>
      <c r="AS63" s="988"/>
      <c r="AT63" s="988"/>
      <c r="AU63" s="988">
        <v>4540</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393</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5878</v>
      </c>
      <c r="R68" s="1011"/>
      <c r="S68" s="1011"/>
      <c r="T68" s="1011"/>
      <c r="U68" s="1011"/>
      <c r="V68" s="1011">
        <v>5677</v>
      </c>
      <c r="W68" s="1011"/>
      <c r="X68" s="1011"/>
      <c r="Y68" s="1011"/>
      <c r="Z68" s="1011"/>
      <c r="AA68" s="1011">
        <v>201</v>
      </c>
      <c r="AB68" s="1011"/>
      <c r="AC68" s="1011"/>
      <c r="AD68" s="1011"/>
      <c r="AE68" s="1011"/>
      <c r="AF68" s="1011">
        <v>194</v>
      </c>
      <c r="AG68" s="1011"/>
      <c r="AH68" s="1011"/>
      <c r="AI68" s="1011"/>
      <c r="AJ68" s="1011"/>
      <c r="AK68" s="1011" t="s">
        <v>479</v>
      </c>
      <c r="AL68" s="1011"/>
      <c r="AM68" s="1011"/>
      <c r="AN68" s="1011"/>
      <c r="AO68" s="1011"/>
      <c r="AP68" s="1011">
        <v>1672</v>
      </c>
      <c r="AQ68" s="1011"/>
      <c r="AR68" s="1011"/>
      <c r="AS68" s="1011"/>
      <c r="AT68" s="1011"/>
      <c r="AU68" s="1011">
        <v>145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22</v>
      </c>
      <c r="R69" s="1000"/>
      <c r="S69" s="1000"/>
      <c r="T69" s="1000"/>
      <c r="U69" s="1000"/>
      <c r="V69" s="1000">
        <v>13</v>
      </c>
      <c r="W69" s="1000"/>
      <c r="X69" s="1000"/>
      <c r="Y69" s="1000"/>
      <c r="Z69" s="1000"/>
      <c r="AA69" s="1000">
        <v>9</v>
      </c>
      <c r="AB69" s="1000"/>
      <c r="AC69" s="1000"/>
      <c r="AD69" s="1000"/>
      <c r="AE69" s="1000"/>
      <c r="AF69" s="1000">
        <v>9</v>
      </c>
      <c r="AG69" s="1000"/>
      <c r="AH69" s="1000"/>
      <c r="AI69" s="1000"/>
      <c r="AJ69" s="1000"/>
      <c r="AK69" s="1000" t="s">
        <v>479</v>
      </c>
      <c r="AL69" s="1000"/>
      <c r="AM69" s="1000"/>
      <c r="AN69" s="1000"/>
      <c r="AO69" s="1000"/>
      <c r="AP69" s="1000" t="s">
        <v>479</v>
      </c>
      <c r="AQ69" s="1000"/>
      <c r="AR69" s="1000"/>
      <c r="AS69" s="1000"/>
      <c r="AT69" s="1000"/>
      <c r="AU69" s="1000" t="s">
        <v>558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2125</v>
      </c>
      <c r="R70" s="1000"/>
      <c r="S70" s="1000"/>
      <c r="T70" s="1000"/>
      <c r="U70" s="1000"/>
      <c r="V70" s="1000">
        <v>2108</v>
      </c>
      <c r="W70" s="1000"/>
      <c r="X70" s="1000"/>
      <c r="Y70" s="1000"/>
      <c r="Z70" s="1000"/>
      <c r="AA70" s="1000">
        <v>17</v>
      </c>
      <c r="AB70" s="1000"/>
      <c r="AC70" s="1000"/>
      <c r="AD70" s="1000"/>
      <c r="AE70" s="1000"/>
      <c r="AF70" s="1000">
        <v>17</v>
      </c>
      <c r="AG70" s="1000"/>
      <c r="AH70" s="1000"/>
      <c r="AI70" s="1000"/>
      <c r="AJ70" s="1000"/>
      <c r="AK70" s="1000">
        <v>21</v>
      </c>
      <c r="AL70" s="1000"/>
      <c r="AM70" s="1000"/>
      <c r="AN70" s="1000"/>
      <c r="AO70" s="1000"/>
      <c r="AP70" s="1000">
        <v>249</v>
      </c>
      <c r="AQ70" s="1000"/>
      <c r="AR70" s="1000"/>
      <c r="AS70" s="1000"/>
      <c r="AT70" s="1000"/>
      <c r="AU70" s="1000">
        <v>22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271</v>
      </c>
      <c r="R71" s="1000"/>
      <c r="S71" s="1000"/>
      <c r="T71" s="1000"/>
      <c r="U71" s="1000"/>
      <c r="V71" s="1000">
        <v>271</v>
      </c>
      <c r="W71" s="1000"/>
      <c r="X71" s="1000"/>
      <c r="Y71" s="1000"/>
      <c r="Z71" s="1000"/>
      <c r="AA71" s="1000" t="s">
        <v>479</v>
      </c>
      <c r="AB71" s="1000"/>
      <c r="AC71" s="1000"/>
      <c r="AD71" s="1000"/>
      <c r="AE71" s="1000"/>
      <c r="AF71" s="1000" t="s">
        <v>479</v>
      </c>
      <c r="AG71" s="1000"/>
      <c r="AH71" s="1000"/>
      <c r="AI71" s="1000"/>
      <c r="AJ71" s="1000"/>
      <c r="AK71" s="1000" t="s">
        <v>479</v>
      </c>
      <c r="AL71" s="1000"/>
      <c r="AM71" s="1000"/>
      <c r="AN71" s="1000"/>
      <c r="AO71" s="1000"/>
      <c r="AP71" s="1000" t="s">
        <v>479</v>
      </c>
      <c r="AQ71" s="1000"/>
      <c r="AR71" s="1000"/>
      <c r="AS71" s="1000"/>
      <c r="AT71" s="1000"/>
      <c r="AU71" s="1000" t="s">
        <v>479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455</v>
      </c>
      <c r="R72" s="1000"/>
      <c r="S72" s="1000"/>
      <c r="T72" s="1000"/>
      <c r="U72" s="1000"/>
      <c r="V72" s="1000">
        <v>429</v>
      </c>
      <c r="W72" s="1000"/>
      <c r="X72" s="1000"/>
      <c r="Y72" s="1000"/>
      <c r="Z72" s="1000"/>
      <c r="AA72" s="1000">
        <v>26</v>
      </c>
      <c r="AB72" s="1000"/>
      <c r="AC72" s="1000"/>
      <c r="AD72" s="1000"/>
      <c r="AE72" s="1000"/>
      <c r="AF72" s="1000">
        <v>26</v>
      </c>
      <c r="AG72" s="1000"/>
      <c r="AH72" s="1000"/>
      <c r="AI72" s="1000"/>
      <c r="AJ72" s="1000"/>
      <c r="AK72" s="1000" t="s">
        <v>479</v>
      </c>
      <c r="AL72" s="1000"/>
      <c r="AM72" s="1000"/>
      <c r="AN72" s="1000"/>
      <c r="AO72" s="1000"/>
      <c r="AP72" s="1000" t="s">
        <v>479</v>
      </c>
      <c r="AQ72" s="1000"/>
      <c r="AR72" s="1000"/>
      <c r="AS72" s="1000"/>
      <c r="AT72" s="1000"/>
      <c r="AU72" s="1000" t="s">
        <v>479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193</v>
      </c>
      <c r="R73" s="1000"/>
      <c r="S73" s="1000"/>
      <c r="T73" s="1000"/>
      <c r="U73" s="1000"/>
      <c r="V73" s="1000">
        <v>181</v>
      </c>
      <c r="W73" s="1000"/>
      <c r="X73" s="1000"/>
      <c r="Y73" s="1000"/>
      <c r="Z73" s="1000"/>
      <c r="AA73" s="1000">
        <v>12</v>
      </c>
      <c r="AB73" s="1000"/>
      <c r="AC73" s="1000"/>
      <c r="AD73" s="1000"/>
      <c r="AE73" s="1000"/>
      <c r="AF73" s="1000">
        <v>12</v>
      </c>
      <c r="AG73" s="1000"/>
      <c r="AH73" s="1000"/>
      <c r="AI73" s="1000"/>
      <c r="AJ73" s="1000"/>
      <c r="AK73" s="1000" t="s">
        <v>479</v>
      </c>
      <c r="AL73" s="1000"/>
      <c r="AM73" s="1000"/>
      <c r="AN73" s="1000"/>
      <c r="AO73" s="1000"/>
      <c r="AP73" s="1000" t="s">
        <v>479</v>
      </c>
      <c r="AQ73" s="1000"/>
      <c r="AR73" s="1000"/>
      <c r="AS73" s="1000"/>
      <c r="AT73" s="1000"/>
      <c r="AU73" s="1000" t="s">
        <v>479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548</v>
      </c>
      <c r="C74" s="1004"/>
      <c r="D74" s="1004"/>
      <c r="E74" s="1004"/>
      <c r="F74" s="1004"/>
      <c r="G74" s="1004"/>
      <c r="H74" s="1004"/>
      <c r="I74" s="1004"/>
      <c r="J74" s="1004"/>
      <c r="K74" s="1004"/>
      <c r="L74" s="1004"/>
      <c r="M74" s="1004"/>
      <c r="N74" s="1004"/>
      <c r="O74" s="1004"/>
      <c r="P74" s="1005"/>
      <c r="Q74" s="1006">
        <v>6977</v>
      </c>
      <c r="R74" s="1000"/>
      <c r="S74" s="1000"/>
      <c r="T74" s="1000"/>
      <c r="U74" s="1000"/>
      <c r="V74" s="1000">
        <v>6240</v>
      </c>
      <c r="W74" s="1000"/>
      <c r="X74" s="1000"/>
      <c r="Y74" s="1000"/>
      <c r="Z74" s="1000"/>
      <c r="AA74" s="1000">
        <v>737</v>
      </c>
      <c r="AB74" s="1000"/>
      <c r="AC74" s="1000"/>
      <c r="AD74" s="1000"/>
      <c r="AE74" s="1000"/>
      <c r="AF74" s="1000">
        <v>737</v>
      </c>
      <c r="AG74" s="1000"/>
      <c r="AH74" s="1000"/>
      <c r="AI74" s="1000"/>
      <c r="AJ74" s="1000"/>
      <c r="AK74" s="1000">
        <v>630</v>
      </c>
      <c r="AL74" s="1000"/>
      <c r="AM74" s="1000"/>
      <c r="AN74" s="1000"/>
      <c r="AO74" s="1000"/>
      <c r="AP74" s="1000" t="s">
        <v>479</v>
      </c>
      <c r="AQ74" s="1000"/>
      <c r="AR74" s="1000"/>
      <c r="AS74" s="1000"/>
      <c r="AT74" s="1000"/>
      <c r="AU74" s="1000" t="s">
        <v>479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549</v>
      </c>
      <c r="C75" s="1004"/>
      <c r="D75" s="1004"/>
      <c r="E75" s="1004"/>
      <c r="F75" s="1004"/>
      <c r="G75" s="1004"/>
      <c r="H75" s="1004"/>
      <c r="I75" s="1004"/>
      <c r="J75" s="1004"/>
      <c r="K75" s="1004"/>
      <c r="L75" s="1004"/>
      <c r="M75" s="1004"/>
      <c r="N75" s="1004"/>
      <c r="O75" s="1004"/>
      <c r="P75" s="1005"/>
      <c r="Q75" s="1007">
        <v>15</v>
      </c>
      <c r="R75" s="1008"/>
      <c r="S75" s="1008"/>
      <c r="T75" s="1008"/>
      <c r="U75" s="1009"/>
      <c r="V75" s="1010">
        <v>13</v>
      </c>
      <c r="W75" s="1008"/>
      <c r="X75" s="1008"/>
      <c r="Y75" s="1008"/>
      <c r="Z75" s="1009"/>
      <c r="AA75" s="1010">
        <v>2</v>
      </c>
      <c r="AB75" s="1008"/>
      <c r="AC75" s="1008"/>
      <c r="AD75" s="1008"/>
      <c r="AE75" s="1009"/>
      <c r="AF75" s="1010">
        <v>2</v>
      </c>
      <c r="AG75" s="1008"/>
      <c r="AH75" s="1008"/>
      <c r="AI75" s="1008"/>
      <c r="AJ75" s="1009"/>
      <c r="AK75" s="1010">
        <v>9</v>
      </c>
      <c r="AL75" s="1008"/>
      <c r="AM75" s="1008"/>
      <c r="AN75" s="1008"/>
      <c r="AO75" s="1009"/>
      <c r="AP75" s="1010" t="s">
        <v>479</v>
      </c>
      <c r="AQ75" s="1008"/>
      <c r="AR75" s="1008"/>
      <c r="AS75" s="1008"/>
      <c r="AT75" s="1009"/>
      <c r="AU75" s="1010" t="s">
        <v>479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550</v>
      </c>
      <c r="C76" s="1004"/>
      <c r="D76" s="1004"/>
      <c r="E76" s="1004"/>
      <c r="F76" s="1004"/>
      <c r="G76" s="1004"/>
      <c r="H76" s="1004"/>
      <c r="I76" s="1004"/>
      <c r="J76" s="1004"/>
      <c r="K76" s="1004"/>
      <c r="L76" s="1004"/>
      <c r="M76" s="1004"/>
      <c r="N76" s="1004"/>
      <c r="O76" s="1004"/>
      <c r="P76" s="1005"/>
      <c r="Q76" s="1007">
        <v>2125</v>
      </c>
      <c r="R76" s="1008"/>
      <c r="S76" s="1008"/>
      <c r="T76" s="1008"/>
      <c r="U76" s="1009"/>
      <c r="V76" s="1010">
        <v>2067</v>
      </c>
      <c r="W76" s="1008"/>
      <c r="X76" s="1008"/>
      <c r="Y76" s="1008"/>
      <c r="Z76" s="1009"/>
      <c r="AA76" s="1010">
        <v>58</v>
      </c>
      <c r="AB76" s="1008"/>
      <c r="AC76" s="1008"/>
      <c r="AD76" s="1008"/>
      <c r="AE76" s="1009"/>
      <c r="AF76" s="1010">
        <v>58</v>
      </c>
      <c r="AG76" s="1008"/>
      <c r="AH76" s="1008"/>
      <c r="AI76" s="1008"/>
      <c r="AJ76" s="1009"/>
      <c r="AK76" s="1010">
        <v>125</v>
      </c>
      <c r="AL76" s="1008"/>
      <c r="AM76" s="1008"/>
      <c r="AN76" s="1008"/>
      <c r="AO76" s="1009"/>
      <c r="AP76" s="1010" t="s">
        <v>479</v>
      </c>
      <c r="AQ76" s="1008"/>
      <c r="AR76" s="1008"/>
      <c r="AS76" s="1008"/>
      <c r="AT76" s="1009"/>
      <c r="AU76" s="1010" t="s">
        <v>479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551</v>
      </c>
      <c r="C77" s="1004"/>
      <c r="D77" s="1004"/>
      <c r="E77" s="1004"/>
      <c r="F77" s="1004"/>
      <c r="G77" s="1004"/>
      <c r="H77" s="1004"/>
      <c r="I77" s="1004"/>
      <c r="J77" s="1004"/>
      <c r="K77" s="1004"/>
      <c r="L77" s="1004"/>
      <c r="M77" s="1004"/>
      <c r="N77" s="1004"/>
      <c r="O77" s="1004"/>
      <c r="P77" s="1005"/>
      <c r="Q77" s="1007">
        <v>273707</v>
      </c>
      <c r="R77" s="1008"/>
      <c r="S77" s="1008"/>
      <c r="T77" s="1008"/>
      <c r="U77" s="1009"/>
      <c r="V77" s="1010">
        <v>260942</v>
      </c>
      <c r="W77" s="1008"/>
      <c r="X77" s="1008"/>
      <c r="Y77" s="1008"/>
      <c r="Z77" s="1009"/>
      <c r="AA77" s="1010">
        <v>12765</v>
      </c>
      <c r="AB77" s="1008"/>
      <c r="AC77" s="1008"/>
      <c r="AD77" s="1008"/>
      <c r="AE77" s="1009"/>
      <c r="AF77" s="1010">
        <v>12765</v>
      </c>
      <c r="AG77" s="1008"/>
      <c r="AH77" s="1008"/>
      <c r="AI77" s="1008"/>
      <c r="AJ77" s="1009"/>
      <c r="AK77" s="1010">
        <v>1788</v>
      </c>
      <c r="AL77" s="1008"/>
      <c r="AM77" s="1008"/>
      <c r="AN77" s="1008"/>
      <c r="AO77" s="1009"/>
      <c r="AP77" s="1010" t="s">
        <v>479</v>
      </c>
      <c r="AQ77" s="1008"/>
      <c r="AR77" s="1008"/>
      <c r="AS77" s="1008"/>
      <c r="AT77" s="1009"/>
      <c r="AU77" s="1010" t="s">
        <v>479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552</v>
      </c>
      <c r="C78" s="1004"/>
      <c r="D78" s="1004"/>
      <c r="E78" s="1004"/>
      <c r="F78" s="1004"/>
      <c r="G78" s="1004"/>
      <c r="H78" s="1004"/>
      <c r="I78" s="1004"/>
      <c r="J78" s="1004"/>
      <c r="K78" s="1004"/>
      <c r="L78" s="1004"/>
      <c r="M78" s="1004"/>
      <c r="N78" s="1004"/>
      <c r="O78" s="1004"/>
      <c r="P78" s="1005"/>
      <c r="Q78" s="1007">
        <v>232</v>
      </c>
      <c r="R78" s="1008"/>
      <c r="S78" s="1008"/>
      <c r="T78" s="1008"/>
      <c r="U78" s="1009"/>
      <c r="V78" s="1010">
        <v>227</v>
      </c>
      <c r="W78" s="1008"/>
      <c r="X78" s="1008"/>
      <c r="Y78" s="1008"/>
      <c r="Z78" s="1009"/>
      <c r="AA78" s="1010">
        <v>5</v>
      </c>
      <c r="AB78" s="1008"/>
      <c r="AC78" s="1008"/>
      <c r="AD78" s="1008"/>
      <c r="AE78" s="1009"/>
      <c r="AF78" s="1010">
        <v>5</v>
      </c>
      <c r="AG78" s="1008"/>
      <c r="AH78" s="1008"/>
      <c r="AI78" s="1008"/>
      <c r="AJ78" s="1009"/>
      <c r="AK78" s="1010" t="s">
        <v>479</v>
      </c>
      <c r="AL78" s="1008"/>
      <c r="AM78" s="1008"/>
      <c r="AN78" s="1008"/>
      <c r="AO78" s="1009"/>
      <c r="AP78" s="1010" t="s">
        <v>479</v>
      </c>
      <c r="AQ78" s="1008"/>
      <c r="AR78" s="1008"/>
      <c r="AS78" s="1008"/>
      <c r="AT78" s="1009"/>
      <c r="AU78" s="1010" t="s">
        <v>479</v>
      </c>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553</v>
      </c>
      <c r="C79" s="1004"/>
      <c r="D79" s="1004"/>
      <c r="E79" s="1004"/>
      <c r="F79" s="1004"/>
      <c r="G79" s="1004"/>
      <c r="H79" s="1004"/>
      <c r="I79" s="1004"/>
      <c r="J79" s="1004"/>
      <c r="K79" s="1004"/>
      <c r="L79" s="1004"/>
      <c r="M79" s="1004"/>
      <c r="N79" s="1004"/>
      <c r="O79" s="1004"/>
      <c r="P79" s="1005"/>
      <c r="Q79" s="1007">
        <v>2</v>
      </c>
      <c r="R79" s="1008"/>
      <c r="S79" s="1008"/>
      <c r="T79" s="1008"/>
      <c r="U79" s="1009"/>
      <c r="V79" s="1010">
        <v>2</v>
      </c>
      <c r="W79" s="1008"/>
      <c r="X79" s="1008"/>
      <c r="Y79" s="1008"/>
      <c r="Z79" s="1009"/>
      <c r="AA79" s="1010">
        <v>0</v>
      </c>
      <c r="AB79" s="1008"/>
      <c r="AC79" s="1008"/>
      <c r="AD79" s="1008"/>
      <c r="AE79" s="1009"/>
      <c r="AF79" s="1010">
        <v>0</v>
      </c>
      <c r="AG79" s="1008"/>
      <c r="AH79" s="1008"/>
      <c r="AI79" s="1008"/>
      <c r="AJ79" s="1009"/>
      <c r="AK79" s="1010" t="s">
        <v>479</v>
      </c>
      <c r="AL79" s="1008"/>
      <c r="AM79" s="1008"/>
      <c r="AN79" s="1008"/>
      <c r="AO79" s="1009"/>
      <c r="AP79" s="1010" t="s">
        <v>479</v>
      </c>
      <c r="AQ79" s="1008"/>
      <c r="AR79" s="1008"/>
      <c r="AS79" s="1008"/>
      <c r="AT79" s="1009"/>
      <c r="AU79" s="1010" t="s">
        <v>479</v>
      </c>
      <c r="AV79" s="1008"/>
      <c r="AW79" s="1008"/>
      <c r="AX79" s="1008"/>
      <c r="AY79" s="1009"/>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554</v>
      </c>
      <c r="C80" s="1004"/>
      <c r="D80" s="1004"/>
      <c r="E80" s="1004"/>
      <c r="F80" s="1004"/>
      <c r="G80" s="1004"/>
      <c r="H80" s="1004"/>
      <c r="I80" s="1004"/>
      <c r="J80" s="1004"/>
      <c r="K80" s="1004"/>
      <c r="L80" s="1004"/>
      <c r="M80" s="1004"/>
      <c r="N80" s="1004"/>
      <c r="O80" s="1004"/>
      <c r="P80" s="1005"/>
      <c r="Q80" s="1007">
        <v>0</v>
      </c>
      <c r="R80" s="1008"/>
      <c r="S80" s="1008"/>
      <c r="T80" s="1008"/>
      <c r="U80" s="1009"/>
      <c r="V80" s="1010">
        <v>0</v>
      </c>
      <c r="W80" s="1008"/>
      <c r="X80" s="1008"/>
      <c r="Y80" s="1008"/>
      <c r="Z80" s="1009"/>
      <c r="AA80" s="1010">
        <v>0</v>
      </c>
      <c r="AB80" s="1008"/>
      <c r="AC80" s="1008"/>
      <c r="AD80" s="1008"/>
      <c r="AE80" s="1009"/>
      <c r="AF80" s="1010">
        <v>5</v>
      </c>
      <c r="AG80" s="1008"/>
      <c r="AH80" s="1008"/>
      <c r="AI80" s="1008"/>
      <c r="AJ80" s="1009"/>
      <c r="AK80" s="1010" t="s">
        <v>479</v>
      </c>
      <c r="AL80" s="1008"/>
      <c r="AM80" s="1008"/>
      <c r="AN80" s="1008"/>
      <c r="AO80" s="1009"/>
      <c r="AP80" s="1010" t="s">
        <v>479</v>
      </c>
      <c r="AQ80" s="1008"/>
      <c r="AR80" s="1008"/>
      <c r="AS80" s="1008"/>
      <c r="AT80" s="1009"/>
      <c r="AU80" s="1010" t="s">
        <v>479</v>
      </c>
      <c r="AV80" s="1008"/>
      <c r="AW80" s="1008"/>
      <c r="AX80" s="1008"/>
      <c r="AY80" s="1009"/>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555</v>
      </c>
      <c r="C81" s="1004"/>
      <c r="D81" s="1004"/>
      <c r="E81" s="1004"/>
      <c r="F81" s="1004"/>
      <c r="G81" s="1004"/>
      <c r="H81" s="1004"/>
      <c r="I81" s="1004"/>
      <c r="J81" s="1004"/>
      <c r="K81" s="1004"/>
      <c r="L81" s="1004"/>
      <c r="M81" s="1004"/>
      <c r="N81" s="1004"/>
      <c r="O81" s="1004"/>
      <c r="P81" s="1005"/>
      <c r="Q81" s="1007">
        <v>26</v>
      </c>
      <c r="R81" s="1008"/>
      <c r="S81" s="1008"/>
      <c r="T81" s="1008"/>
      <c r="U81" s="1009"/>
      <c r="V81" s="1010">
        <v>25</v>
      </c>
      <c r="W81" s="1008"/>
      <c r="X81" s="1008"/>
      <c r="Y81" s="1008"/>
      <c r="Z81" s="1009"/>
      <c r="AA81" s="1010">
        <v>1</v>
      </c>
      <c r="AB81" s="1008"/>
      <c r="AC81" s="1008"/>
      <c r="AD81" s="1008"/>
      <c r="AE81" s="1009"/>
      <c r="AF81" s="1010">
        <v>1</v>
      </c>
      <c r="AG81" s="1008"/>
      <c r="AH81" s="1008"/>
      <c r="AI81" s="1008"/>
      <c r="AJ81" s="1009"/>
      <c r="AK81" s="1010" t="s">
        <v>479</v>
      </c>
      <c r="AL81" s="1008"/>
      <c r="AM81" s="1008"/>
      <c r="AN81" s="1008"/>
      <c r="AO81" s="1009"/>
      <c r="AP81" s="1010" t="s">
        <v>479</v>
      </c>
      <c r="AQ81" s="1008"/>
      <c r="AR81" s="1008"/>
      <c r="AS81" s="1008"/>
      <c r="AT81" s="1009"/>
      <c r="AU81" s="1010" t="s">
        <v>479</v>
      </c>
      <c r="AV81" s="1008"/>
      <c r="AW81" s="1008"/>
      <c r="AX81" s="1008"/>
      <c r="AY81" s="1009"/>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556</v>
      </c>
      <c r="C82" s="1004"/>
      <c r="D82" s="1004"/>
      <c r="E82" s="1004"/>
      <c r="F82" s="1004"/>
      <c r="G82" s="1004"/>
      <c r="H82" s="1004"/>
      <c r="I82" s="1004"/>
      <c r="J82" s="1004"/>
      <c r="K82" s="1004"/>
      <c r="L82" s="1004"/>
      <c r="M82" s="1004"/>
      <c r="N82" s="1004"/>
      <c r="O82" s="1004"/>
      <c r="P82" s="1005"/>
      <c r="Q82" s="1007">
        <v>74</v>
      </c>
      <c r="R82" s="1008"/>
      <c r="S82" s="1008"/>
      <c r="T82" s="1008"/>
      <c r="U82" s="1009"/>
      <c r="V82" s="1010">
        <v>60</v>
      </c>
      <c r="W82" s="1008"/>
      <c r="X82" s="1008"/>
      <c r="Y82" s="1008"/>
      <c r="Z82" s="1009"/>
      <c r="AA82" s="1010">
        <v>13</v>
      </c>
      <c r="AB82" s="1008"/>
      <c r="AC82" s="1008"/>
      <c r="AD82" s="1008"/>
      <c r="AE82" s="1009"/>
      <c r="AF82" s="1010">
        <v>13</v>
      </c>
      <c r="AG82" s="1008"/>
      <c r="AH82" s="1008"/>
      <c r="AI82" s="1008"/>
      <c r="AJ82" s="1009"/>
      <c r="AK82" s="1010" t="s">
        <v>479</v>
      </c>
      <c r="AL82" s="1008"/>
      <c r="AM82" s="1008"/>
      <c r="AN82" s="1008"/>
      <c r="AO82" s="1009"/>
      <c r="AP82" s="1010" t="s">
        <v>479</v>
      </c>
      <c r="AQ82" s="1008"/>
      <c r="AR82" s="1008"/>
      <c r="AS82" s="1008"/>
      <c r="AT82" s="1009"/>
      <c r="AU82" s="1010" t="s">
        <v>479</v>
      </c>
      <c r="AV82" s="1008"/>
      <c r="AW82" s="1008"/>
      <c r="AX82" s="1008"/>
      <c r="AY82" s="1009"/>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557</v>
      </c>
      <c r="C83" s="1004"/>
      <c r="D83" s="1004"/>
      <c r="E83" s="1004"/>
      <c r="F83" s="1004"/>
      <c r="G83" s="1004"/>
      <c r="H83" s="1004"/>
      <c r="I83" s="1004"/>
      <c r="J83" s="1004"/>
      <c r="K83" s="1004"/>
      <c r="L83" s="1004"/>
      <c r="M83" s="1004"/>
      <c r="N83" s="1004"/>
      <c r="O83" s="1004"/>
      <c r="P83" s="1005"/>
      <c r="Q83" s="1007">
        <v>1</v>
      </c>
      <c r="R83" s="1008"/>
      <c r="S83" s="1008"/>
      <c r="T83" s="1008"/>
      <c r="U83" s="1009"/>
      <c r="V83" s="1010">
        <v>0</v>
      </c>
      <c r="W83" s="1008"/>
      <c r="X83" s="1008"/>
      <c r="Y83" s="1008"/>
      <c r="Z83" s="1009"/>
      <c r="AA83" s="1010">
        <v>0</v>
      </c>
      <c r="AB83" s="1008"/>
      <c r="AC83" s="1008"/>
      <c r="AD83" s="1008"/>
      <c r="AE83" s="1009"/>
      <c r="AF83" s="1010">
        <v>0</v>
      </c>
      <c r="AG83" s="1008"/>
      <c r="AH83" s="1008"/>
      <c r="AI83" s="1008"/>
      <c r="AJ83" s="1009"/>
      <c r="AK83" s="1010" t="s">
        <v>479</v>
      </c>
      <c r="AL83" s="1008"/>
      <c r="AM83" s="1008"/>
      <c r="AN83" s="1008"/>
      <c r="AO83" s="1009"/>
      <c r="AP83" s="1010" t="s">
        <v>479</v>
      </c>
      <c r="AQ83" s="1008"/>
      <c r="AR83" s="1008"/>
      <c r="AS83" s="1008"/>
      <c r="AT83" s="1009"/>
      <c r="AU83" s="1010" t="s">
        <v>479</v>
      </c>
      <c r="AV83" s="1008"/>
      <c r="AW83" s="1008"/>
      <c r="AX83" s="1008"/>
      <c r="AY83" s="1009"/>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13844</v>
      </c>
      <c r="AG88" s="988"/>
      <c r="AH88" s="988"/>
      <c r="AI88" s="988"/>
      <c r="AJ88" s="988"/>
      <c r="AK88" s="992"/>
      <c r="AL88" s="992"/>
      <c r="AM88" s="992"/>
      <c r="AN88" s="992"/>
      <c r="AO88" s="992"/>
      <c r="AP88" s="988">
        <v>1921</v>
      </c>
      <c r="AQ88" s="988"/>
      <c r="AR88" s="988"/>
      <c r="AS88" s="988"/>
      <c r="AT88" s="988"/>
      <c r="AU88" s="988">
        <v>167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13</v>
      </c>
      <c r="CS102" s="980"/>
      <c r="CT102" s="980"/>
      <c r="CU102" s="980"/>
      <c r="CV102" s="981"/>
      <c r="CW102" s="979" t="s">
        <v>536</v>
      </c>
      <c r="CX102" s="980"/>
      <c r="CY102" s="980"/>
      <c r="CZ102" s="980"/>
      <c r="DA102" s="981"/>
      <c r="DB102" s="979" t="s">
        <v>536</v>
      </c>
      <c r="DC102" s="980"/>
      <c r="DD102" s="980"/>
      <c r="DE102" s="980"/>
      <c r="DF102" s="981"/>
      <c r="DG102" s="979" t="s">
        <v>536</v>
      </c>
      <c r="DH102" s="980"/>
      <c r="DI102" s="980"/>
      <c r="DJ102" s="980"/>
      <c r="DK102" s="981"/>
      <c r="DL102" s="979" t="s">
        <v>536</v>
      </c>
      <c r="DM102" s="980"/>
      <c r="DN102" s="980"/>
      <c r="DO102" s="980"/>
      <c r="DP102" s="981"/>
      <c r="DQ102" s="979" t="s">
        <v>536</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286</v>
      </c>
      <c r="AG109" s="923"/>
      <c r="AH109" s="923"/>
      <c r="AI109" s="923"/>
      <c r="AJ109" s="924"/>
      <c r="AK109" s="925" t="s">
        <v>285</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286</v>
      </c>
      <c r="BW109" s="923"/>
      <c r="BX109" s="923"/>
      <c r="BY109" s="923"/>
      <c r="BZ109" s="924"/>
      <c r="CA109" s="925" t="s">
        <v>285</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286</v>
      </c>
      <c r="DM109" s="923"/>
      <c r="DN109" s="923"/>
      <c r="DO109" s="923"/>
      <c r="DP109" s="924"/>
      <c r="DQ109" s="925" t="s">
        <v>285</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544095</v>
      </c>
      <c r="AB110" s="916"/>
      <c r="AC110" s="916"/>
      <c r="AD110" s="916"/>
      <c r="AE110" s="917"/>
      <c r="AF110" s="918">
        <v>551842</v>
      </c>
      <c r="AG110" s="916"/>
      <c r="AH110" s="916"/>
      <c r="AI110" s="916"/>
      <c r="AJ110" s="917"/>
      <c r="AK110" s="918">
        <v>549184</v>
      </c>
      <c r="AL110" s="916"/>
      <c r="AM110" s="916"/>
      <c r="AN110" s="916"/>
      <c r="AO110" s="917"/>
      <c r="AP110" s="919">
        <v>16.5</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4322318</v>
      </c>
      <c r="BR110" s="863"/>
      <c r="BS110" s="863"/>
      <c r="BT110" s="863"/>
      <c r="BU110" s="863"/>
      <c r="BV110" s="863">
        <v>4287581</v>
      </c>
      <c r="BW110" s="863"/>
      <c r="BX110" s="863"/>
      <c r="BY110" s="863"/>
      <c r="BZ110" s="863"/>
      <c r="CA110" s="863">
        <v>4238069</v>
      </c>
      <c r="CB110" s="863"/>
      <c r="CC110" s="863"/>
      <c r="CD110" s="863"/>
      <c r="CE110" s="863"/>
      <c r="CF110" s="887">
        <v>127.4</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8165</v>
      </c>
      <c r="BR111" s="835"/>
      <c r="BS111" s="835"/>
      <c r="BT111" s="835"/>
      <c r="BU111" s="835"/>
      <c r="BV111" s="835">
        <v>5206</v>
      </c>
      <c r="BW111" s="835"/>
      <c r="BX111" s="835"/>
      <c r="BY111" s="835"/>
      <c r="BZ111" s="835"/>
      <c r="CA111" s="835">
        <v>956</v>
      </c>
      <c r="CB111" s="835"/>
      <c r="CC111" s="835"/>
      <c r="CD111" s="835"/>
      <c r="CE111" s="835"/>
      <c r="CF111" s="896">
        <v>0</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5138924</v>
      </c>
      <c r="BR112" s="835"/>
      <c r="BS112" s="835"/>
      <c r="BT112" s="835"/>
      <c r="BU112" s="835"/>
      <c r="BV112" s="835">
        <v>5077364</v>
      </c>
      <c r="BW112" s="835"/>
      <c r="BX112" s="835"/>
      <c r="BY112" s="835"/>
      <c r="BZ112" s="835"/>
      <c r="CA112" s="835">
        <v>4539751</v>
      </c>
      <c r="CB112" s="835"/>
      <c r="CC112" s="835"/>
      <c r="CD112" s="835"/>
      <c r="CE112" s="835"/>
      <c r="CF112" s="896">
        <v>136.4</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466156</v>
      </c>
      <c r="AB113" s="944"/>
      <c r="AC113" s="944"/>
      <c r="AD113" s="944"/>
      <c r="AE113" s="945"/>
      <c r="AF113" s="946">
        <v>471794</v>
      </c>
      <c r="AG113" s="944"/>
      <c r="AH113" s="944"/>
      <c r="AI113" s="944"/>
      <c r="AJ113" s="945"/>
      <c r="AK113" s="946">
        <v>476653</v>
      </c>
      <c r="AL113" s="944"/>
      <c r="AM113" s="944"/>
      <c r="AN113" s="944"/>
      <c r="AO113" s="945"/>
      <c r="AP113" s="947">
        <v>14.3</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63240</v>
      </c>
      <c r="BR113" s="835"/>
      <c r="BS113" s="835"/>
      <c r="BT113" s="835"/>
      <c r="BU113" s="835"/>
      <c r="BV113" s="835">
        <v>69615</v>
      </c>
      <c r="BW113" s="835"/>
      <c r="BX113" s="835"/>
      <c r="BY113" s="835"/>
      <c r="BZ113" s="835"/>
      <c r="CA113" s="835">
        <v>167083</v>
      </c>
      <c r="CB113" s="835"/>
      <c r="CC113" s="835"/>
      <c r="CD113" s="835"/>
      <c r="CE113" s="835"/>
      <c r="CF113" s="896">
        <v>5</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14062</v>
      </c>
      <c r="AB114" s="798"/>
      <c r="AC114" s="798"/>
      <c r="AD114" s="798"/>
      <c r="AE114" s="799"/>
      <c r="AF114" s="800">
        <v>14895</v>
      </c>
      <c r="AG114" s="798"/>
      <c r="AH114" s="798"/>
      <c r="AI114" s="798"/>
      <c r="AJ114" s="799"/>
      <c r="AK114" s="800">
        <v>15211</v>
      </c>
      <c r="AL114" s="798"/>
      <c r="AM114" s="798"/>
      <c r="AN114" s="798"/>
      <c r="AO114" s="799"/>
      <c r="AP114" s="845">
        <v>0.5</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1003661</v>
      </c>
      <c r="BR114" s="835"/>
      <c r="BS114" s="835"/>
      <c r="BT114" s="835"/>
      <c r="BU114" s="835"/>
      <c r="BV114" s="835">
        <v>939488</v>
      </c>
      <c r="BW114" s="835"/>
      <c r="BX114" s="835"/>
      <c r="BY114" s="835"/>
      <c r="BZ114" s="835"/>
      <c r="CA114" s="835">
        <v>952834</v>
      </c>
      <c r="CB114" s="835"/>
      <c r="CC114" s="835"/>
      <c r="CD114" s="835"/>
      <c r="CE114" s="835"/>
      <c r="CF114" s="896">
        <v>28.6</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301</v>
      </c>
      <c r="AB115" s="944"/>
      <c r="AC115" s="944"/>
      <c r="AD115" s="944"/>
      <c r="AE115" s="945"/>
      <c r="AF115" s="946">
        <v>236</v>
      </c>
      <c r="AG115" s="944"/>
      <c r="AH115" s="944"/>
      <c r="AI115" s="944"/>
      <c r="AJ115" s="945"/>
      <c r="AK115" s="946">
        <v>219</v>
      </c>
      <c r="AL115" s="944"/>
      <c r="AM115" s="944"/>
      <c r="AN115" s="944"/>
      <c r="AO115" s="945"/>
      <c r="AP115" s="947">
        <v>0</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843</v>
      </c>
      <c r="AB116" s="798"/>
      <c r="AC116" s="798"/>
      <c r="AD116" s="798"/>
      <c r="AE116" s="799"/>
      <c r="AF116" s="800">
        <v>940</v>
      </c>
      <c r="AG116" s="798"/>
      <c r="AH116" s="798"/>
      <c r="AI116" s="798"/>
      <c r="AJ116" s="799"/>
      <c r="AK116" s="800">
        <v>23</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1025457</v>
      </c>
      <c r="AB117" s="930"/>
      <c r="AC117" s="930"/>
      <c r="AD117" s="930"/>
      <c r="AE117" s="931"/>
      <c r="AF117" s="932">
        <v>1039707</v>
      </c>
      <c r="AG117" s="930"/>
      <c r="AH117" s="930"/>
      <c r="AI117" s="930"/>
      <c r="AJ117" s="931"/>
      <c r="AK117" s="932">
        <v>1041290</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286</v>
      </c>
      <c r="AG118" s="923"/>
      <c r="AH118" s="923"/>
      <c r="AI118" s="923"/>
      <c r="AJ118" s="924"/>
      <c r="AK118" s="925" t="s">
        <v>285</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434</v>
      </c>
      <c r="BP119" s="899"/>
      <c r="BQ119" s="903">
        <v>10536308</v>
      </c>
      <c r="BR119" s="866"/>
      <c r="BS119" s="866"/>
      <c r="BT119" s="866"/>
      <c r="BU119" s="866"/>
      <c r="BV119" s="866">
        <v>10379254</v>
      </c>
      <c r="BW119" s="866"/>
      <c r="BX119" s="866"/>
      <c r="BY119" s="866"/>
      <c r="BZ119" s="866"/>
      <c r="CA119" s="866">
        <v>9898693</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8165</v>
      </c>
      <c r="DH119" s="781"/>
      <c r="DI119" s="781"/>
      <c r="DJ119" s="781"/>
      <c r="DK119" s="782"/>
      <c r="DL119" s="783">
        <v>5206</v>
      </c>
      <c r="DM119" s="781"/>
      <c r="DN119" s="781"/>
      <c r="DO119" s="781"/>
      <c r="DP119" s="782"/>
      <c r="DQ119" s="783">
        <v>956</v>
      </c>
      <c r="DR119" s="781"/>
      <c r="DS119" s="781"/>
      <c r="DT119" s="781"/>
      <c r="DU119" s="782"/>
      <c r="DV119" s="869">
        <v>0</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3222204</v>
      </c>
      <c r="BR120" s="863"/>
      <c r="BS120" s="863"/>
      <c r="BT120" s="863"/>
      <c r="BU120" s="863"/>
      <c r="BV120" s="863">
        <v>3176290</v>
      </c>
      <c r="BW120" s="863"/>
      <c r="BX120" s="863"/>
      <c r="BY120" s="863"/>
      <c r="BZ120" s="863"/>
      <c r="CA120" s="863">
        <v>3135259</v>
      </c>
      <c r="CB120" s="863"/>
      <c r="CC120" s="863"/>
      <c r="CD120" s="863"/>
      <c r="CE120" s="863"/>
      <c r="CF120" s="887">
        <v>94.2</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3013692</v>
      </c>
      <c r="DH120" s="863"/>
      <c r="DI120" s="863"/>
      <c r="DJ120" s="863"/>
      <c r="DK120" s="863"/>
      <c r="DL120" s="863">
        <v>2821678</v>
      </c>
      <c r="DM120" s="863"/>
      <c r="DN120" s="863"/>
      <c r="DO120" s="863"/>
      <c r="DP120" s="863"/>
      <c r="DQ120" s="863">
        <v>2621642</v>
      </c>
      <c r="DR120" s="863"/>
      <c r="DS120" s="863"/>
      <c r="DT120" s="863"/>
      <c r="DU120" s="863"/>
      <c r="DV120" s="864">
        <v>78.8</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1857783</v>
      </c>
      <c r="DH121" s="835"/>
      <c r="DI121" s="835"/>
      <c r="DJ121" s="835"/>
      <c r="DK121" s="835"/>
      <c r="DL121" s="835">
        <v>1777129</v>
      </c>
      <c r="DM121" s="835"/>
      <c r="DN121" s="835"/>
      <c r="DO121" s="835"/>
      <c r="DP121" s="835"/>
      <c r="DQ121" s="835">
        <v>1718918</v>
      </c>
      <c r="DR121" s="835"/>
      <c r="DS121" s="835"/>
      <c r="DT121" s="835"/>
      <c r="DU121" s="835"/>
      <c r="DV121" s="812">
        <v>51.7</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8118571</v>
      </c>
      <c r="BR122" s="866"/>
      <c r="BS122" s="866"/>
      <c r="BT122" s="866"/>
      <c r="BU122" s="866"/>
      <c r="BV122" s="866">
        <v>7559197</v>
      </c>
      <c r="BW122" s="866"/>
      <c r="BX122" s="866"/>
      <c r="BY122" s="866"/>
      <c r="BZ122" s="866"/>
      <c r="CA122" s="866">
        <v>7542949</v>
      </c>
      <c r="CB122" s="866"/>
      <c r="CC122" s="866"/>
      <c r="CD122" s="866"/>
      <c r="CE122" s="866"/>
      <c r="CF122" s="867">
        <v>226.7</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v>267449</v>
      </c>
      <c r="DH122" s="835"/>
      <c r="DI122" s="835"/>
      <c r="DJ122" s="835"/>
      <c r="DK122" s="835"/>
      <c r="DL122" s="835">
        <v>478557</v>
      </c>
      <c r="DM122" s="835"/>
      <c r="DN122" s="835"/>
      <c r="DO122" s="835"/>
      <c r="DP122" s="835"/>
      <c r="DQ122" s="835">
        <v>199191</v>
      </c>
      <c r="DR122" s="835"/>
      <c r="DS122" s="835"/>
      <c r="DT122" s="835"/>
      <c r="DU122" s="835"/>
      <c r="DV122" s="812">
        <v>6</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442</v>
      </c>
      <c r="BP123" s="899"/>
      <c r="BQ123" s="853">
        <v>11340775</v>
      </c>
      <c r="BR123" s="854"/>
      <c r="BS123" s="854"/>
      <c r="BT123" s="854"/>
      <c r="BU123" s="854"/>
      <c r="BV123" s="854">
        <v>10735487</v>
      </c>
      <c r="BW123" s="854"/>
      <c r="BX123" s="854"/>
      <c r="BY123" s="854"/>
      <c r="BZ123" s="854"/>
      <c r="CA123" s="854">
        <v>10678208</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301</v>
      </c>
      <c r="AB127" s="798"/>
      <c r="AC127" s="798"/>
      <c r="AD127" s="798"/>
      <c r="AE127" s="799"/>
      <c r="AF127" s="800">
        <v>236</v>
      </c>
      <c r="AG127" s="798"/>
      <c r="AH127" s="798"/>
      <c r="AI127" s="798"/>
      <c r="AJ127" s="799"/>
      <c r="AK127" s="800">
        <v>219</v>
      </c>
      <c r="AL127" s="798"/>
      <c r="AM127" s="798"/>
      <c r="AN127" s="798"/>
      <c r="AO127" s="799"/>
      <c r="AP127" s="845">
        <v>0</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4060814</v>
      </c>
      <c r="AB129" s="798"/>
      <c r="AC129" s="798"/>
      <c r="AD129" s="798"/>
      <c r="AE129" s="799"/>
      <c r="AF129" s="800">
        <v>4124738</v>
      </c>
      <c r="AG129" s="798"/>
      <c r="AH129" s="798"/>
      <c r="AI129" s="798"/>
      <c r="AJ129" s="799"/>
      <c r="AK129" s="800">
        <v>4099408</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815900</v>
      </c>
      <c r="AB130" s="798"/>
      <c r="AC130" s="798"/>
      <c r="AD130" s="798"/>
      <c r="AE130" s="799"/>
      <c r="AF130" s="800">
        <v>803209</v>
      </c>
      <c r="AG130" s="798"/>
      <c r="AH130" s="798"/>
      <c r="AI130" s="798"/>
      <c r="AJ130" s="799"/>
      <c r="AK130" s="800">
        <v>771718</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7.2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3244914</v>
      </c>
      <c r="AB131" s="781"/>
      <c r="AC131" s="781"/>
      <c r="AD131" s="781"/>
      <c r="AE131" s="782"/>
      <c r="AF131" s="783">
        <v>3321529</v>
      </c>
      <c r="AG131" s="781"/>
      <c r="AH131" s="781"/>
      <c r="AI131" s="781"/>
      <c r="AJ131" s="782"/>
      <c r="AK131" s="783">
        <v>3327690</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6.4580139870000002</v>
      </c>
      <c r="AB132" s="761"/>
      <c r="AC132" s="761"/>
      <c r="AD132" s="761"/>
      <c r="AE132" s="762"/>
      <c r="AF132" s="763">
        <v>7.1201546029999996</v>
      </c>
      <c r="AG132" s="761"/>
      <c r="AH132" s="761"/>
      <c r="AI132" s="761"/>
      <c r="AJ132" s="762"/>
      <c r="AK132" s="763">
        <v>8.1008747809999999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7.5</v>
      </c>
      <c r="AB133" s="740"/>
      <c r="AC133" s="740"/>
      <c r="AD133" s="740"/>
      <c r="AE133" s="741"/>
      <c r="AF133" s="739">
        <v>7.2</v>
      </c>
      <c r="AG133" s="740"/>
      <c r="AH133" s="740"/>
      <c r="AI133" s="740"/>
      <c r="AJ133" s="741"/>
      <c r="AK133" s="739">
        <v>7.2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692443</v>
      </c>
      <c r="L9" s="266">
        <v>51107</v>
      </c>
      <c r="M9" s="267">
        <v>92016</v>
      </c>
      <c r="N9" s="268">
        <v>-44.5</v>
      </c>
    </row>
    <row r="10" spans="1:16" x14ac:dyDescent="0.15">
      <c r="A10" s="250"/>
      <c r="B10" s="246"/>
      <c r="C10" s="246"/>
      <c r="D10" s="246"/>
      <c r="E10" s="246"/>
      <c r="F10" s="246"/>
      <c r="G10" s="1166" t="s">
        <v>476</v>
      </c>
      <c r="H10" s="1167"/>
      <c r="I10" s="1167"/>
      <c r="J10" s="1168"/>
      <c r="K10" s="269">
        <v>355077</v>
      </c>
      <c r="L10" s="270">
        <v>26207</v>
      </c>
      <c r="M10" s="271">
        <v>10652</v>
      </c>
      <c r="N10" s="272">
        <v>146</v>
      </c>
    </row>
    <row r="11" spans="1:16" ht="13.5" customHeight="1" x14ac:dyDescent="0.15">
      <c r="A11" s="250"/>
      <c r="B11" s="246"/>
      <c r="C11" s="246"/>
      <c r="D11" s="246"/>
      <c r="E11" s="246"/>
      <c r="F11" s="246"/>
      <c r="G11" s="1166" t="s">
        <v>477</v>
      </c>
      <c r="H11" s="1167"/>
      <c r="I11" s="1167"/>
      <c r="J11" s="1168"/>
      <c r="K11" s="269">
        <v>152361</v>
      </c>
      <c r="L11" s="270">
        <v>11245</v>
      </c>
      <c r="M11" s="271">
        <v>19007</v>
      </c>
      <c r="N11" s="272">
        <v>-40.799999999999997</v>
      </c>
    </row>
    <row r="12" spans="1:16" ht="13.5" customHeight="1" x14ac:dyDescent="0.15">
      <c r="A12" s="250"/>
      <c r="B12" s="246"/>
      <c r="C12" s="246"/>
      <c r="D12" s="246"/>
      <c r="E12" s="246"/>
      <c r="F12" s="246"/>
      <c r="G12" s="1166" t="s">
        <v>478</v>
      </c>
      <c r="H12" s="1167"/>
      <c r="I12" s="1167"/>
      <c r="J12" s="1168"/>
      <c r="K12" s="269" t="s">
        <v>479</v>
      </c>
      <c r="L12" s="270" t="s">
        <v>479</v>
      </c>
      <c r="M12" s="271">
        <v>2018</v>
      </c>
      <c r="N12" s="272" t="s">
        <v>479</v>
      </c>
    </row>
    <row r="13" spans="1:16" ht="13.5" customHeight="1" x14ac:dyDescent="0.15">
      <c r="A13" s="250"/>
      <c r="B13" s="246"/>
      <c r="C13" s="246"/>
      <c r="D13" s="246"/>
      <c r="E13" s="246"/>
      <c r="F13" s="246"/>
      <c r="G13" s="1166" t="s">
        <v>480</v>
      </c>
      <c r="H13" s="1167"/>
      <c r="I13" s="1167"/>
      <c r="J13" s="1168"/>
      <c r="K13" s="269" t="s">
        <v>479</v>
      </c>
      <c r="L13" s="270" t="s">
        <v>479</v>
      </c>
      <c r="M13" s="271" t="s">
        <v>479</v>
      </c>
      <c r="N13" s="272" t="s">
        <v>479</v>
      </c>
    </row>
    <row r="14" spans="1:16" ht="13.5" customHeight="1" x14ac:dyDescent="0.15">
      <c r="A14" s="250"/>
      <c r="B14" s="246"/>
      <c r="C14" s="246"/>
      <c r="D14" s="246"/>
      <c r="E14" s="246"/>
      <c r="F14" s="246"/>
      <c r="G14" s="1166" t="s">
        <v>481</v>
      </c>
      <c r="H14" s="1167"/>
      <c r="I14" s="1167"/>
      <c r="J14" s="1168"/>
      <c r="K14" s="269" t="s">
        <v>479</v>
      </c>
      <c r="L14" s="270" t="s">
        <v>479</v>
      </c>
      <c r="M14" s="271">
        <v>4366</v>
      </c>
      <c r="N14" s="272" t="s">
        <v>479</v>
      </c>
    </row>
    <row r="15" spans="1:16" ht="13.5" customHeight="1" x14ac:dyDescent="0.15">
      <c r="A15" s="250"/>
      <c r="B15" s="246"/>
      <c r="C15" s="246"/>
      <c r="D15" s="246"/>
      <c r="E15" s="246"/>
      <c r="F15" s="246"/>
      <c r="G15" s="1166" t="s">
        <v>482</v>
      </c>
      <c r="H15" s="1167"/>
      <c r="I15" s="1167"/>
      <c r="J15" s="1168"/>
      <c r="K15" s="269">
        <v>35693</v>
      </c>
      <c r="L15" s="270">
        <v>2634</v>
      </c>
      <c r="M15" s="271">
        <v>2173</v>
      </c>
      <c r="N15" s="272">
        <v>21.2</v>
      </c>
    </row>
    <row r="16" spans="1:16" x14ac:dyDescent="0.15">
      <c r="A16" s="250"/>
      <c r="B16" s="246"/>
      <c r="C16" s="246"/>
      <c r="D16" s="246"/>
      <c r="E16" s="246"/>
      <c r="F16" s="246"/>
      <c r="G16" s="1169" t="s">
        <v>483</v>
      </c>
      <c r="H16" s="1170"/>
      <c r="I16" s="1170"/>
      <c r="J16" s="1171"/>
      <c r="K16" s="270">
        <v>-56435</v>
      </c>
      <c r="L16" s="270">
        <v>-4165</v>
      </c>
      <c r="M16" s="271">
        <v>-9866</v>
      </c>
      <c r="N16" s="272">
        <v>-57.8</v>
      </c>
    </row>
    <row r="17" spans="1:16" x14ac:dyDescent="0.15">
      <c r="A17" s="250"/>
      <c r="B17" s="246"/>
      <c r="C17" s="246"/>
      <c r="D17" s="246"/>
      <c r="E17" s="246"/>
      <c r="F17" s="246"/>
      <c r="G17" s="1169" t="s">
        <v>169</v>
      </c>
      <c r="H17" s="1170"/>
      <c r="I17" s="1170"/>
      <c r="J17" s="1171"/>
      <c r="K17" s="270">
        <v>1179139</v>
      </c>
      <c r="L17" s="270">
        <v>87028</v>
      </c>
      <c r="M17" s="271">
        <v>120366</v>
      </c>
      <c r="N17" s="272">
        <v>-27.7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7.38</v>
      </c>
      <c r="L21" s="283">
        <v>10.92</v>
      </c>
      <c r="M21" s="284">
        <v>-3.54</v>
      </c>
      <c r="N21" s="251"/>
      <c r="O21" s="285"/>
      <c r="P21" s="281"/>
    </row>
    <row r="22" spans="1:16" s="286" customFormat="1" x14ac:dyDescent="0.15">
      <c r="A22" s="281"/>
      <c r="B22" s="251"/>
      <c r="C22" s="251"/>
      <c r="D22" s="251"/>
      <c r="E22" s="251"/>
      <c r="F22" s="251"/>
      <c r="G22" s="1163" t="s">
        <v>489</v>
      </c>
      <c r="H22" s="1164"/>
      <c r="I22" s="1164"/>
      <c r="J22" s="1165"/>
      <c r="K22" s="287">
        <v>97.3</v>
      </c>
      <c r="L22" s="288">
        <v>95.8</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549184</v>
      </c>
      <c r="L32" s="296">
        <v>40533</v>
      </c>
      <c r="M32" s="297">
        <v>79817</v>
      </c>
      <c r="N32" s="298">
        <v>-49.2</v>
      </c>
    </row>
    <row r="33" spans="1:16" ht="13.5" customHeight="1" x14ac:dyDescent="0.15">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495</v>
      </c>
      <c r="H34" s="1155"/>
      <c r="I34" s="1155"/>
      <c r="J34" s="1156"/>
      <c r="K34" s="296" t="s">
        <v>479</v>
      </c>
      <c r="L34" s="296" t="s">
        <v>479</v>
      </c>
      <c r="M34" s="297" t="s">
        <v>479</v>
      </c>
      <c r="N34" s="298" t="s">
        <v>479</v>
      </c>
    </row>
    <row r="35" spans="1:16" ht="27" customHeight="1" x14ac:dyDescent="0.15">
      <c r="A35" s="250"/>
      <c r="B35" s="246"/>
      <c r="C35" s="246"/>
      <c r="D35" s="246"/>
      <c r="E35" s="246"/>
      <c r="F35" s="246"/>
      <c r="G35" s="1154" t="s">
        <v>496</v>
      </c>
      <c r="H35" s="1155"/>
      <c r="I35" s="1155"/>
      <c r="J35" s="1156"/>
      <c r="K35" s="296">
        <v>476653</v>
      </c>
      <c r="L35" s="296">
        <v>35180</v>
      </c>
      <c r="M35" s="297">
        <v>25876</v>
      </c>
      <c r="N35" s="298">
        <v>36</v>
      </c>
    </row>
    <row r="36" spans="1:16" ht="27" customHeight="1" x14ac:dyDescent="0.15">
      <c r="A36" s="250"/>
      <c r="B36" s="246"/>
      <c r="C36" s="246"/>
      <c r="D36" s="246"/>
      <c r="E36" s="246"/>
      <c r="F36" s="246"/>
      <c r="G36" s="1154" t="s">
        <v>497</v>
      </c>
      <c r="H36" s="1155"/>
      <c r="I36" s="1155"/>
      <c r="J36" s="1156"/>
      <c r="K36" s="296">
        <v>15211</v>
      </c>
      <c r="L36" s="296">
        <v>1123</v>
      </c>
      <c r="M36" s="297">
        <v>3089</v>
      </c>
      <c r="N36" s="298">
        <v>-63.6</v>
      </c>
    </row>
    <row r="37" spans="1:16" ht="13.5" customHeight="1" x14ac:dyDescent="0.15">
      <c r="A37" s="250"/>
      <c r="B37" s="246"/>
      <c r="C37" s="246"/>
      <c r="D37" s="246"/>
      <c r="E37" s="246"/>
      <c r="F37" s="246"/>
      <c r="G37" s="1154" t="s">
        <v>498</v>
      </c>
      <c r="H37" s="1155"/>
      <c r="I37" s="1155"/>
      <c r="J37" s="1156"/>
      <c r="K37" s="296">
        <v>219</v>
      </c>
      <c r="L37" s="296">
        <v>16</v>
      </c>
      <c r="M37" s="297">
        <v>1224</v>
      </c>
      <c r="N37" s="298">
        <v>-98.7</v>
      </c>
    </row>
    <row r="38" spans="1:16" ht="27" customHeight="1" x14ac:dyDescent="0.15">
      <c r="A38" s="250"/>
      <c r="B38" s="246"/>
      <c r="C38" s="246"/>
      <c r="D38" s="246"/>
      <c r="E38" s="246"/>
      <c r="F38" s="246"/>
      <c r="G38" s="1157" t="s">
        <v>499</v>
      </c>
      <c r="H38" s="1158"/>
      <c r="I38" s="1158"/>
      <c r="J38" s="1159"/>
      <c r="K38" s="299">
        <v>23</v>
      </c>
      <c r="L38" s="299">
        <v>2</v>
      </c>
      <c r="M38" s="300">
        <v>18</v>
      </c>
      <c r="N38" s="301">
        <v>-88.9</v>
      </c>
      <c r="O38" s="295"/>
    </row>
    <row r="39" spans="1:16" x14ac:dyDescent="0.15">
      <c r="A39" s="250"/>
      <c r="B39" s="246"/>
      <c r="C39" s="246"/>
      <c r="D39" s="246"/>
      <c r="E39" s="246"/>
      <c r="F39" s="246"/>
      <c r="G39" s="1157" t="s">
        <v>500</v>
      </c>
      <c r="H39" s="1158"/>
      <c r="I39" s="1158"/>
      <c r="J39" s="1159"/>
      <c r="K39" s="302" t="s">
        <v>479</v>
      </c>
      <c r="L39" s="302" t="s">
        <v>479</v>
      </c>
      <c r="M39" s="303">
        <v>-3655</v>
      </c>
      <c r="N39" s="304" t="s">
        <v>479</v>
      </c>
      <c r="O39" s="295"/>
    </row>
    <row r="40" spans="1:16" ht="27" customHeight="1" x14ac:dyDescent="0.15">
      <c r="A40" s="250"/>
      <c r="B40" s="246"/>
      <c r="C40" s="246"/>
      <c r="D40" s="246"/>
      <c r="E40" s="246"/>
      <c r="F40" s="246"/>
      <c r="G40" s="1154" t="s">
        <v>501</v>
      </c>
      <c r="H40" s="1155"/>
      <c r="I40" s="1155"/>
      <c r="J40" s="1156"/>
      <c r="K40" s="302">
        <v>-771718</v>
      </c>
      <c r="L40" s="302">
        <v>-56958</v>
      </c>
      <c r="M40" s="303">
        <v>-74052</v>
      </c>
      <c r="N40" s="304">
        <v>-23.1</v>
      </c>
      <c r="O40" s="295"/>
    </row>
    <row r="41" spans="1:16" x14ac:dyDescent="0.15">
      <c r="A41" s="250"/>
      <c r="B41" s="246"/>
      <c r="C41" s="246"/>
      <c r="D41" s="246"/>
      <c r="E41" s="246"/>
      <c r="F41" s="246"/>
      <c r="G41" s="1160" t="s">
        <v>280</v>
      </c>
      <c r="H41" s="1161"/>
      <c r="I41" s="1161"/>
      <c r="J41" s="1162"/>
      <c r="K41" s="296">
        <v>269572</v>
      </c>
      <c r="L41" s="302">
        <v>19896</v>
      </c>
      <c r="M41" s="303">
        <v>32317</v>
      </c>
      <c r="N41" s="304">
        <v>-38.4</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1568192</v>
      </c>
      <c r="J51" s="322">
        <v>112666</v>
      </c>
      <c r="K51" s="323">
        <v>27.7</v>
      </c>
      <c r="L51" s="324">
        <v>114097</v>
      </c>
      <c r="M51" s="325">
        <v>-2.7</v>
      </c>
      <c r="N51" s="326">
        <v>30.4</v>
      </c>
    </row>
    <row r="52" spans="1:14" x14ac:dyDescent="0.15">
      <c r="A52" s="250"/>
      <c r="B52" s="246"/>
      <c r="C52" s="246"/>
      <c r="D52" s="246"/>
      <c r="E52" s="246"/>
      <c r="F52" s="246"/>
      <c r="G52" s="327"/>
      <c r="H52" s="328" t="s">
        <v>512</v>
      </c>
      <c r="I52" s="329">
        <v>698483</v>
      </c>
      <c r="J52" s="330">
        <v>50182</v>
      </c>
      <c r="K52" s="331">
        <v>47.3</v>
      </c>
      <c r="L52" s="332">
        <v>61630</v>
      </c>
      <c r="M52" s="333">
        <v>3.8</v>
      </c>
      <c r="N52" s="334">
        <v>43.5</v>
      </c>
    </row>
    <row r="53" spans="1:14" x14ac:dyDescent="0.15">
      <c r="A53" s="250"/>
      <c r="B53" s="246"/>
      <c r="C53" s="246"/>
      <c r="D53" s="246"/>
      <c r="E53" s="246"/>
      <c r="F53" s="246"/>
      <c r="G53" s="312" t="s">
        <v>513</v>
      </c>
      <c r="H53" s="313"/>
      <c r="I53" s="321">
        <v>1280340</v>
      </c>
      <c r="J53" s="322">
        <v>92544</v>
      </c>
      <c r="K53" s="323">
        <v>-17.899999999999999</v>
      </c>
      <c r="L53" s="324">
        <v>136577</v>
      </c>
      <c r="M53" s="325">
        <v>19.7</v>
      </c>
      <c r="N53" s="326">
        <v>-37.6</v>
      </c>
    </row>
    <row r="54" spans="1:14" x14ac:dyDescent="0.15">
      <c r="A54" s="250"/>
      <c r="B54" s="246"/>
      <c r="C54" s="246"/>
      <c r="D54" s="246"/>
      <c r="E54" s="246"/>
      <c r="F54" s="246"/>
      <c r="G54" s="327"/>
      <c r="H54" s="328" t="s">
        <v>512</v>
      </c>
      <c r="I54" s="329">
        <v>797183</v>
      </c>
      <c r="J54" s="330">
        <v>57621</v>
      </c>
      <c r="K54" s="331">
        <v>14.8</v>
      </c>
      <c r="L54" s="332">
        <v>59645</v>
      </c>
      <c r="M54" s="333">
        <v>-3.2</v>
      </c>
      <c r="N54" s="334">
        <v>18</v>
      </c>
    </row>
    <row r="55" spans="1:14" x14ac:dyDescent="0.15">
      <c r="A55" s="250"/>
      <c r="B55" s="246"/>
      <c r="C55" s="246"/>
      <c r="D55" s="246"/>
      <c r="E55" s="246"/>
      <c r="F55" s="246"/>
      <c r="G55" s="312" t="s">
        <v>514</v>
      </c>
      <c r="H55" s="313"/>
      <c r="I55" s="321">
        <v>1383294</v>
      </c>
      <c r="J55" s="322">
        <v>100435</v>
      </c>
      <c r="K55" s="323">
        <v>8.5</v>
      </c>
      <c r="L55" s="324">
        <v>132212</v>
      </c>
      <c r="M55" s="325">
        <v>-3.2</v>
      </c>
      <c r="N55" s="326">
        <v>11.7</v>
      </c>
    </row>
    <row r="56" spans="1:14" x14ac:dyDescent="0.15">
      <c r="A56" s="250"/>
      <c r="B56" s="246"/>
      <c r="C56" s="246"/>
      <c r="D56" s="246"/>
      <c r="E56" s="246"/>
      <c r="F56" s="246"/>
      <c r="G56" s="327"/>
      <c r="H56" s="328" t="s">
        <v>512</v>
      </c>
      <c r="I56" s="329">
        <v>779350</v>
      </c>
      <c r="J56" s="330">
        <v>56585</v>
      </c>
      <c r="K56" s="331">
        <v>-1.8</v>
      </c>
      <c r="L56" s="332">
        <v>67114</v>
      </c>
      <c r="M56" s="333">
        <v>12.5</v>
      </c>
      <c r="N56" s="334">
        <v>-14.3</v>
      </c>
    </row>
    <row r="57" spans="1:14" x14ac:dyDescent="0.15">
      <c r="A57" s="250"/>
      <c r="B57" s="246"/>
      <c r="C57" s="246"/>
      <c r="D57" s="246"/>
      <c r="E57" s="246"/>
      <c r="F57" s="246"/>
      <c r="G57" s="312" t="s">
        <v>515</v>
      </c>
      <c r="H57" s="313"/>
      <c r="I57" s="321">
        <v>1280143</v>
      </c>
      <c r="J57" s="322">
        <v>93797</v>
      </c>
      <c r="K57" s="323">
        <v>-6.6</v>
      </c>
      <c r="L57" s="324">
        <v>93741</v>
      </c>
      <c r="M57" s="325">
        <v>-29.1</v>
      </c>
      <c r="N57" s="326">
        <v>22.5</v>
      </c>
    </row>
    <row r="58" spans="1:14" x14ac:dyDescent="0.15">
      <c r="A58" s="250"/>
      <c r="B58" s="246"/>
      <c r="C58" s="246"/>
      <c r="D58" s="246"/>
      <c r="E58" s="246"/>
      <c r="F58" s="246"/>
      <c r="G58" s="327"/>
      <c r="H58" s="328" t="s">
        <v>512</v>
      </c>
      <c r="I58" s="329">
        <v>603165</v>
      </c>
      <c r="J58" s="330">
        <v>44194</v>
      </c>
      <c r="K58" s="331">
        <v>-21.9</v>
      </c>
      <c r="L58" s="332">
        <v>46285</v>
      </c>
      <c r="M58" s="333">
        <v>-31</v>
      </c>
      <c r="N58" s="334">
        <v>9.1</v>
      </c>
    </row>
    <row r="59" spans="1:14" x14ac:dyDescent="0.15">
      <c r="A59" s="250"/>
      <c r="B59" s="246"/>
      <c r="C59" s="246"/>
      <c r="D59" s="246"/>
      <c r="E59" s="246"/>
      <c r="F59" s="246"/>
      <c r="G59" s="312" t="s">
        <v>516</v>
      </c>
      <c r="H59" s="313"/>
      <c r="I59" s="321">
        <v>1261910</v>
      </c>
      <c r="J59" s="322">
        <v>93137</v>
      </c>
      <c r="K59" s="323">
        <v>-0.7</v>
      </c>
      <c r="L59" s="324">
        <v>107537</v>
      </c>
      <c r="M59" s="325">
        <v>14.7</v>
      </c>
      <c r="N59" s="326">
        <v>-15.4</v>
      </c>
    </row>
    <row r="60" spans="1:14" x14ac:dyDescent="0.15">
      <c r="A60" s="250"/>
      <c r="B60" s="246"/>
      <c r="C60" s="246"/>
      <c r="D60" s="246"/>
      <c r="E60" s="246"/>
      <c r="F60" s="246"/>
      <c r="G60" s="327"/>
      <c r="H60" s="328" t="s">
        <v>512</v>
      </c>
      <c r="I60" s="335">
        <v>578665</v>
      </c>
      <c r="J60" s="330">
        <v>42709</v>
      </c>
      <c r="K60" s="331">
        <v>-3.4</v>
      </c>
      <c r="L60" s="332">
        <v>57923</v>
      </c>
      <c r="M60" s="333">
        <v>25.1</v>
      </c>
      <c r="N60" s="334">
        <v>-28.5</v>
      </c>
    </row>
    <row r="61" spans="1:14" x14ac:dyDescent="0.15">
      <c r="A61" s="250"/>
      <c r="B61" s="246"/>
      <c r="C61" s="246"/>
      <c r="D61" s="246"/>
      <c r="E61" s="246"/>
      <c r="F61" s="246"/>
      <c r="G61" s="312" t="s">
        <v>517</v>
      </c>
      <c r="H61" s="336"/>
      <c r="I61" s="337">
        <v>1354776</v>
      </c>
      <c r="J61" s="338">
        <v>98516</v>
      </c>
      <c r="K61" s="339">
        <v>2.2000000000000002</v>
      </c>
      <c r="L61" s="340">
        <v>116833</v>
      </c>
      <c r="M61" s="341">
        <v>-0.1</v>
      </c>
      <c r="N61" s="326">
        <v>2.2999999999999998</v>
      </c>
    </row>
    <row r="62" spans="1:14" x14ac:dyDescent="0.15">
      <c r="A62" s="250"/>
      <c r="B62" s="246"/>
      <c r="C62" s="246"/>
      <c r="D62" s="246"/>
      <c r="E62" s="246"/>
      <c r="F62" s="246"/>
      <c r="G62" s="327"/>
      <c r="H62" s="328" t="s">
        <v>512</v>
      </c>
      <c r="I62" s="329">
        <v>691369</v>
      </c>
      <c r="J62" s="330">
        <v>50258</v>
      </c>
      <c r="K62" s="331">
        <v>7</v>
      </c>
      <c r="L62" s="332">
        <v>58519</v>
      </c>
      <c r="M62" s="333">
        <v>1.4</v>
      </c>
      <c r="N62" s="334">
        <v>5.6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38.68</v>
      </c>
      <c r="G47" s="12">
        <v>36.659999999999997</v>
      </c>
      <c r="H47" s="12">
        <v>31.82</v>
      </c>
      <c r="I47" s="12">
        <v>29.82</v>
      </c>
      <c r="J47" s="13">
        <v>28.18</v>
      </c>
    </row>
    <row r="48" spans="2:10" ht="57.75" customHeight="1" x14ac:dyDescent="0.15">
      <c r="B48" s="14"/>
      <c r="C48" s="1174" t="s">
        <v>4</v>
      </c>
      <c r="D48" s="1174"/>
      <c r="E48" s="1175"/>
      <c r="F48" s="15">
        <v>8.19</v>
      </c>
      <c r="G48" s="16">
        <v>8.75</v>
      </c>
      <c r="H48" s="16">
        <v>11.69</v>
      </c>
      <c r="I48" s="16">
        <v>12.12</v>
      </c>
      <c r="J48" s="17">
        <v>10.8</v>
      </c>
    </row>
    <row r="49" spans="2:10" ht="57.75" customHeight="1" thickBot="1" x14ac:dyDescent="0.2">
      <c r="B49" s="18"/>
      <c r="C49" s="1176" t="s">
        <v>5</v>
      </c>
      <c r="D49" s="1176"/>
      <c r="E49" s="1177"/>
      <c r="F49" s="19">
        <v>0.49</v>
      </c>
      <c r="G49" s="20">
        <v>1.81</v>
      </c>
      <c r="H49" s="20" t="s">
        <v>524</v>
      </c>
      <c r="I49" s="20">
        <v>1.55</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2018-10-31T05:21:17Z</cp:lastPrinted>
  <dcterms:created xsi:type="dcterms:W3CDTF">2018-01-24T04:58:26Z</dcterms:created>
  <dcterms:modified xsi:type="dcterms:W3CDTF">2018-11-05T06:23:41Z</dcterms:modified>
  <cp:category/>
</cp:coreProperties>
</file>