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1佐久\"/>
    </mc:Choice>
  </mc:AlternateContent>
  <bookViews>
    <workbookView xWindow="0" yWindow="0" windowWidth="24000" windowHeight="95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E36" i="9"/>
  <c r="AM36" i="9"/>
  <c r="C36" i="9"/>
  <c r="CO35" i="9"/>
  <c r="C35" i="9"/>
  <c r="CO34" i="9"/>
  <c r="BW34" i="9"/>
  <c r="BW35" i="9" s="1"/>
  <c r="BW36" i="9" s="1"/>
  <c r="C34" i="9"/>
  <c r="U34" i="9" l="1"/>
  <c r="U35" i="9" s="1"/>
  <c r="U36" i="9" s="1"/>
  <c r="U37" i="9" s="1"/>
  <c r="U38"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<sst xmlns="http://schemas.openxmlformats.org/spreadsheetml/2006/main" count="1109" uniqueCount="586">
  <si>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</si>
  <si>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</si>
  <si>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</si>
  <si>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</si>
  <si>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</si>
  <si>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</si>
  <si>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</si>
  <si>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</si>
  <si>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</si>
  <si>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</si>
  <si>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</si>
  <si>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</si>
  <si>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</si>
  <si>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</si>
  <si>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</si>
  <si>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</si>
  <si>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</si>
  <si>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</si>
  <si>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</si>
  <si>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</si>
  <si>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</si>
  <si>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</si>
  <si>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</si>
  <si>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</si>
  <si>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</si>
  <si>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</si>
  <si>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</si>
  <si>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</si>
  <si>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</si>
  <si>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</si>
  <si>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</si>
  <si>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</si>
  <si>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</si>
  <si>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</si>
  <si>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</si>
  <si>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</si>
  <si>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</si>
  <si>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</si>
  <si>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</si>
  <si>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</si>
  <si>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</si>
  <si>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</si>
  <si>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</si>
  <si>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</si>
  <si>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</si>
  <si>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</si>
  <si>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</si>
  <si>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</si>
  <si>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</si>
  <si>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</si>
  <si>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</si>
  <si>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</si>
  <si>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</si>
  <si>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</si>
  <si>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</si>
  <si>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</si>
  <si>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</si>
  <si>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</si>
  <si>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</si>
  <si>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</si>
  <si>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</si>
  <si>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</si>
  <si>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</si>
  <si>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</si>
  <si>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</si>
  <si>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</si>
  <si>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</si>
  <si>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</si>
  <si>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</si>
  <si>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</si>
  <si>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</si>
  <si>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</si>
  <si>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</si>
  <si>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</si>
  <si>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</si>
  <si>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</si>
  <si>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</si>
  <si>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</si>
  <si>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</si>
  <si>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</si>
  <si>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</si>
  <si>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</si>
  <si>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</si>
  <si>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</si>
  <si>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</si>
  <si>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</si>
  <si>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</si>
  <si>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</si>
  <si>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</si>
  <si>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</si>
  <si>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</si>
  <si>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</si>
  <si>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</si>
  <si>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</si>
  <si>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</si>
  <si>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</si>
  <si>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</si>
  <si>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</si>
  <si>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</si>
  <si>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</si>
  <si>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</si>
  <si>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</si>
  <si>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</si>
  <si>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</si>
  <si>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</si>
  <si>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</si>
  <si>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</si>
  <si>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</si>
  <si>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</si>
  <si>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</si>
  <si>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</si>
  <si>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</si>
  <si>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</si>
  <si>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</si>
  <si>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</si>
  <si>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</si>
  <si>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</si>
  <si>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</si>
  <si>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</si>
  <si>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</si>
  <si>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</si>
  <si>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</si>
  <si>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</si>
  <si>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</si>
  <si>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</si>
  <si>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</si>
  <si>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</si>
  <si>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</si>
  <si>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</si>
  <si>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</si>
  <si>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</si>
  <si>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</si>
  <si>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</si>
  <si>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</si>
  <si>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</si>
  <si>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</si>
  <si>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</si>
  <si>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</si>
  <si>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</si>
  <si>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</si>
  <si>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</si>
  <si>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</si>
  <si>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</si>
  <si>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</si>
  <si>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</si>
  <si>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</si>
  <si>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</si>
  <si>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</si>
  <si>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</si>
  <si>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</si>
  <si>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</si>
  <si>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</si>
  <si>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</si>
  <si>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</si>
  <si>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</si>
  <si>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</si>
  <si>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</si>
  <si>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</si>
  <si>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</si>
  <si>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</si>
  <si>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</si>
  <si>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</si>
  <si>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</si>
  <si>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</si>
  <si>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</si>
  <si>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</si>
  <si>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</si>
  <si>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</si>
  <si>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</si>
  <si>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</si>
  <si>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</si>
  <si>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</si>
  <si>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</si>
  <si>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</si>
  <si>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</si>
  <si>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</si>
  <si>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</si>
  <si>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</si>
  <si>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</si>
  <si>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</si>
  <si>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</si>
  <si>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</si>
  <si>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</si>
  <si>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</si>
  <si>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</si>
  <si>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</si>
  <si>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</si>
  <si>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</si>
  <si>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</si>
  <si>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</si>
  <si>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</si>
  <si>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</si>
  <si>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</si>
  <si>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</si>
  <si>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</si>
  <si>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</si>
  <si>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</si>
  <si>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</si>
  <si>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</si>
  <si>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長野県軽井沢町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</si>
  <si>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</si>
  <si>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</si>
  <si>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</si>
  <si>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</si>
  <si>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</si>
  <si>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</si>
  <si>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</si>
  <si>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</si>
  <si>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</si>
  <si>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</si>
  <si>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</si>
  <si>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</si>
  <si>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</si>
  <si>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</si>
  <si>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</si>
  <si>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</si>
  <si>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</si>
  <si>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</si>
  <si>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</si>
  <si>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</si>
  <si>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</si>
  <si>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</si>
  <si>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</si>
  <si>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</si>
  <si>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</si>
  <si>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</si>
  <si>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</si>
  <si>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</si>
  <si>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</si>
  <si>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</si>
  <si>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</si>
  <si>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</si>
  <si>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</si>
  <si>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</si>
  <si>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</si>
  <si>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</si>
  <si>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</si>
  <si>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</si>
  <si>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</si>
  <si>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</si>
  <si>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</si>
  <si>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</si>
  <si>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</si>
  <si>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</si>
  <si>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</si>
  <si>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</si>
  <si>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</si>
  <si>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</si>
  <si>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</si>
  <si>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</si>
  <si>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</si>
  <si>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</si>
  <si>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</si>
  <si>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</si>
  <si>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</si>
  <si>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</si>
  <si>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</si>
  <si>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</si>
  <si>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</si>
  <si>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</si>
  <si>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</si>
  <si>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</si>
  <si>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</si>
  <si>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</si>
  <si>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</si>
  <si>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</si>
  <si>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</si>
  <si>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</si>
  <si>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</si>
  <si>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</si>
  <si>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</si>
  <si>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</si>
  <si>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</si>
  <si>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</si>
  <si>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</si>
  <si>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</si>
  <si>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</si>
  <si>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</si>
  <si>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</si>
  <si>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</si>
  <si>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</si>
  <si>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</si>
  <si>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</si>
  <si>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</si>
  <si>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</si>
  <si>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</si>
  <si>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</si>
  <si>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</si>
  <si>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</si>
  <si>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</si>
  <si>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</si>
  <si>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</si>
  <si>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</si>
  <si>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</si>
  <si>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</si>
  <si>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</si>
  <si>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</si>
  <si>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</si>
  <si>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</si>
  <si>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</si>
  <si>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</si>
  <si>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</si>
  <si>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</si>
  <si>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</si>
  <si>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</si>
  <si>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</si>
  <si>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</si>
  <si>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</si>
  <si>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</si>
  <si>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</si>
  <si>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</si>
  <si>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</si>
  <si>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</si>
  <si>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</si>
  <si>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</si>
  <si>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</si>
  <si>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</si>
  <si>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</si>
  <si>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</si>
  <si>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</si>
  <si>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</si>
  <si>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</si>
  <si>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</si>
  <si>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</si>
  <si>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</si>
  <si>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</si>
  <si>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</si>
  <si>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</si>
  <si>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</si>
  <si>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</si>
  <si>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</si>
  <si>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</si>
  <si>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</si>
  <si>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</si>
  <si>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</si>
  <si>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</si>
  <si>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</si>
  <si>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</si>
  <si>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</si>
  <si>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</si>
  <si>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</si>
  <si>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</si>
  <si>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</si>
  <si>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</si>
  <si>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</si>
  <si>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</si>
  <si>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</si>
  <si>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</si>
  <si>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長野県軽井沢町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</si>
  <si>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</si>
  <si>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</si>
  <si>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</si>
  <si>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</si>
  <si>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</si>
  <si>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</si>
  <si>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</si>
  <si>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</si>
  <si>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</si>
  <si>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</si>
  <si>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</si>
  <si>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</si>
  <si>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</si>
  <si>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</si>
  <si>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</si>
  <si>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</si>
  <si>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</si>
  <si>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</si>
  <si>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</si>
  <si>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</si>
  <si>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</si>
  <si>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</si>
  <si>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</si>
  <si>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</si>
  <si>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</si>
  <si>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</si>
  <si>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</si>
  <si>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</si>
  <si>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</si>
  <si>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</si>
  <si>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</si>
  <si>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</si>
  <si>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</si>
  <si>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</si>
  <si>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</si>
  <si>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</si>
  <si>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軽井沢町訪問看護事業特別会計</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</si>
  <si>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</si>
  <si>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</si>
  <si>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</si>
  <si>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</si>
  <si>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軽井沢町公共下水道事業特別会計</t>
    <phoneticPr fontId="5"/>
  </si>
  <si>
    <t>法非適用企業</t>
    <phoneticPr fontId="5"/>
  </si>
  <si>
    <t>軽井沢町農業集落排水事業特別会計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</si>
  <si>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</si>
  <si>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</si>
  <si>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</si>
  <si>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</si>
  <si>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</si>
  <si>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</si>
  <si>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</si>
  <si>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</si>
  <si>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</si>
  <si>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</si>
  <si>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</si>
  <si>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</si>
  <si>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</si>
  <si>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</si>
  <si>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</si>
  <si>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</si>
  <si>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</si>
  <si>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</si>
  <si>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</si>
  <si>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</si>
  <si>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</si>
  <si>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</si>
  <si>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</si>
  <si>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</si>
  <si>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</si>
  <si>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</si>
  <si>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</si>
  <si>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</si>
  <si>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</si>
  <si>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</si>
  <si>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</si>
  <si>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</si>
  <si>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</si>
  <si>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</si>
  <si>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</si>
  <si>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</si>
  <si>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</si>
  <si>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</si>
  <si>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</si>
  <si>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</si>
  <si>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</si>
  <si>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</si>
  <si>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</si>
  <si>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</si>
  <si>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</si>
  <si>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</si>
  <si>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</si>
  <si>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</si>
  <si>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</si>
  <si>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</si>
  <si>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</si>
  <si>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</si>
  <si>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</si>
  <si>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</si>
  <si>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</si>
  <si>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</si>
  <si>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</si>
  <si>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</si>
  <si>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</si>
  <si>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</si>
  <si>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</si>
  <si>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</si>
  <si>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</si>
  <si>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</si>
  <si>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</si>
  <si>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</si>
  <si>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</si>
  <si>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</si>
  <si>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</si>
  <si>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</si>
  <si>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</si>
  <si>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</si>
  <si>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</si>
  <si>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</si>
  <si>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</si>
  <si>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</si>
  <si>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</si>
  <si>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</si>
  <si>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</si>
  <si>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</si>
  <si>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</si>
  <si>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</si>
  <si>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</si>
  <si>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</si>
  <si>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</si>
  <si>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</si>
  <si>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</si>
  <si>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</si>
  <si>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</si>
  <si>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</si>
  <si>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</si>
  <si>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</si>
  <si>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</si>
  <si>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</si>
  <si>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</si>
  <si>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</si>
  <si>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</si>
  <si>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</si>
  <si>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</si>
  <si>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</si>
  <si>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</si>
  <si>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</si>
  <si>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</si>
  <si>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</si>
  <si>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</si>
  <si>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</si>
  <si>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</si>
  <si>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</si>
  <si>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</si>
  <si>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</si>
  <si>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</si>
  <si>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</si>
  <si>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</si>
  <si>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</si>
  <si>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</si>
  <si>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</si>
  <si>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</si>
  <si>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</si>
  <si>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</si>
  <si>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</si>
  <si>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</si>
  <si>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</si>
  <si>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</si>
  <si>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</si>
  <si>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</si>
  <si>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</si>
  <si>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</si>
  <si>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</si>
  <si>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</si>
  <si>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</si>
  <si>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</si>
  <si>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</si>
  <si>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</si>
  <si>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</si>
  <si>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</si>
  <si>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</si>
  <si>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</si>
  <si>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</si>
  <si>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</si>
  <si>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</si>
  <si>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</si>
  <si>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</si>
  <si>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10.79</t>
  </si>
  <si>
    <t>▲ 19.25</t>
  </si>
  <si>
    <t>▲ 6.82</t>
  </si>
  <si>
    <t>軽井沢町水道事業会計</t>
  </si>
  <si>
    <t>一般会計</t>
  </si>
  <si>
    <t>軽井沢町国民健康保険軽井沢病院事業会計</t>
  </si>
  <si>
    <t>軽井沢町介護保険特別会計</t>
  </si>
  <si>
    <t>軽井沢町国民健康保険事業勘定特別会計</t>
  </si>
  <si>
    <t>軽井沢町公共下水道事業特別会計</t>
  </si>
  <si>
    <t>軽井沢町訪問看護事業特別会計</t>
  </si>
  <si>
    <t>軽井沢町駐車場特別会計</t>
  </si>
  <si>
    <t>その他会計（赤字）</t>
  </si>
  <si>
    <t>その他会計（黒字）</t>
  </si>
  <si>
    <t>-</t>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</si>
  <si>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</si>
  <si>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</si>
  <si>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</si>
  <si>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</si>
  <si>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</si>
  <si>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</si>
  <si>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浅麓環境施設組合</t>
    <rPh sb="0" eb="1">
      <t>アサ</t>
    </rPh>
    <rPh sb="1" eb="2">
      <t>ロク</t>
    </rPh>
    <rPh sb="2" eb="4">
      <t>カンキョウ</t>
    </rPh>
    <rPh sb="4" eb="6">
      <t>シセツ</t>
    </rPh>
    <rPh sb="6" eb="8">
      <t>クミアイ</t>
    </rPh>
    <phoneticPr fontId="2"/>
  </si>
  <si>
    <t>佐久市・軽井沢町清掃施設組合</t>
    <rPh sb="0" eb="3">
      <t>サクシ</t>
    </rPh>
    <rPh sb="4" eb="7">
      <t>カルイザワ</t>
    </rPh>
    <rPh sb="7" eb="8">
      <t>マチ</t>
    </rPh>
    <rPh sb="8" eb="10">
      <t>セイソウ</t>
    </rPh>
    <rPh sb="10" eb="12">
      <t>シセツ</t>
    </rPh>
    <rPh sb="12" eb="14">
      <t>クミアイ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</si>
  <si>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</si>
  <si>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</si>
  <si>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北佐久郡老人福祉施設組合</t>
    <rPh sb="0" eb="3">
      <t>キタサク</t>
    </rPh>
    <rPh sb="3" eb="4">
      <t>グン</t>
    </rPh>
    <rPh sb="4" eb="6">
      <t>ロウジン</t>
    </rPh>
    <rPh sb="6" eb="8">
      <t>フクシ</t>
    </rPh>
    <rPh sb="8" eb="10">
      <t>シセツ</t>
    </rPh>
    <rPh sb="10" eb="12">
      <t>クミアイ</t>
    </rPh>
    <phoneticPr fontId="2"/>
  </si>
  <si>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</si>
  <si>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　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</si>
  <si>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t>
    <rPh sb="0" eb="3">
      <t>ナガノケン</t>
    </rPh>
    <rPh sb="3" eb="6">
      <t>シチョウソン</t>
    </rPh>
    <rPh sb="6" eb="8">
      <t>ジチ</t>
    </rPh>
    <rPh sb="8" eb="10">
      <t>シンコウ</t>
    </rPh>
    <rPh sb="10" eb="12">
      <t>クミアイ</t>
    </rPh>
    <phoneticPr fontId="2"/>
  </si>
  <si>
    <t>浅麓水道企業団　浅麓水道企業団水道事業会計</t>
    <rPh sb="0" eb="1">
      <t>アサ</t>
    </rPh>
    <rPh sb="1" eb="2">
      <t>ロク</t>
    </rPh>
    <rPh sb="2" eb="4">
      <t>スイドウ</t>
    </rPh>
    <rPh sb="4" eb="6">
      <t>キギョウ</t>
    </rPh>
    <rPh sb="6" eb="7">
      <t>ダン</t>
    </rPh>
    <rPh sb="8" eb="9">
      <t>アサ</t>
    </rPh>
    <rPh sb="9" eb="10">
      <t>ロク</t>
    </rPh>
    <rPh sb="10" eb="12">
      <t>スイドウ</t>
    </rPh>
    <rPh sb="12" eb="14">
      <t>キギョウ</t>
    </rPh>
    <rPh sb="14" eb="15">
      <t>ダン</t>
    </rPh>
    <rPh sb="15" eb="17">
      <t>スイドウ</t>
    </rPh>
    <rPh sb="17" eb="19">
      <t>ジギョウ</t>
    </rPh>
    <rPh sb="19" eb="21">
      <t>カイケイ</t>
    </rPh>
    <phoneticPr fontId="2"/>
  </si>
  <si>
    <t>森泉山財産組合</t>
    <rPh sb="0" eb="2">
      <t>モリイズミ</t>
    </rPh>
    <rPh sb="2" eb="3">
      <t>ヤマ</t>
    </rPh>
    <rPh sb="3" eb="5">
      <t>ザイサン</t>
    </rPh>
    <rPh sb="5" eb="7">
      <t>クミアイ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</si>
  <si>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</si>
  <si>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</si>
  <si>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佐久市・北佐久郡環境施設組合</t>
    <rPh sb="0" eb="3">
      <t>サクシ</t>
    </rPh>
    <rPh sb="4" eb="8">
      <t>キタサクグン</t>
    </rPh>
    <rPh sb="8" eb="10">
      <t>カンキョウ</t>
    </rPh>
    <rPh sb="10" eb="12">
      <t>シセツ</t>
    </rPh>
    <rPh sb="12" eb="14">
      <t>クミアイ</t>
    </rPh>
    <phoneticPr fontId="2"/>
  </si>
  <si>
    <t>-</t>
    <phoneticPr fontId="2"/>
  </si>
  <si>
    <t>軽井沢町振興公社</t>
    <rPh sb="0" eb="3">
      <t>カルイザワ</t>
    </rPh>
    <rPh sb="3" eb="4">
      <t>マチ</t>
    </rPh>
    <rPh sb="4" eb="6">
      <t>シンコウ</t>
    </rPh>
    <rPh sb="6" eb="8">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</si>
  <si>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</si>
  <si>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</si>
  <si>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</si>
  <si>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</si>
  <si>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</si>
  <si>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</si>
  <si>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</si>
  <si>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</si>
  <si>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</si>
  <si>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</si>
  <si>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</si>
  <si>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</si>
  <si>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</si>
  <si>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</si>
  <si>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新規地方債発行を最低限に抑制する財政運営方針により、将来負担比率負担額を充当可能財源が上回っているため、将来負担比率は算出されず、良好な状態にあるといえるが、近年行ってきた大型事業が完了したため、有形固定資産原価償却率は増加傾向にある。今後も地方債発行を最低限に抑えつつ、計画的な老朽化対策を行い、健全な財政運営に取り組む。</t>
    <rPh sb="0" eb="2">
      <t>シンキ</t>
    </rPh>
    <rPh sb="2" eb="5">
      <t>チホウサイ</t>
    </rPh>
    <rPh sb="5" eb="7">
      <t>ハッコウ</t>
    </rPh>
    <rPh sb="8" eb="11">
      <t>サイテイゲン</t>
    </rPh>
    <rPh sb="12" eb="14">
      <t>ヨクセイ</t>
    </rPh>
    <rPh sb="16" eb="18">
      <t>ザイセイ</t>
    </rPh>
    <rPh sb="18" eb="20">
      <t>ウンエイ</t>
    </rPh>
    <rPh sb="20" eb="22">
      <t>ホウシン</t>
    </rPh>
    <rPh sb="26" eb="28">
      <t>ショウライ</t>
    </rPh>
    <rPh sb="28" eb="30">
      <t>フタン</t>
    </rPh>
    <rPh sb="30" eb="32">
      <t>ヒリツ</t>
    </rPh>
    <rPh sb="32" eb="34">
      <t>フタン</t>
    </rPh>
    <rPh sb="34" eb="35">
      <t>ガク</t>
    </rPh>
    <rPh sb="36" eb="38">
      <t>ジュウトウ</t>
    </rPh>
    <rPh sb="38" eb="40">
      <t>カノウ</t>
    </rPh>
    <rPh sb="40" eb="42">
      <t>ザイゲン</t>
    </rPh>
    <rPh sb="43" eb="45">
      <t>ウワマワ</t>
    </rPh>
    <rPh sb="52" eb="54">
      <t>ショウライ</t>
    </rPh>
    <rPh sb="54" eb="56">
      <t>フタン</t>
    </rPh>
    <rPh sb="56" eb="58">
      <t>ヒリツ</t>
    </rPh>
    <rPh sb="59" eb="61">
      <t>サンシュツ</t>
    </rPh>
    <rPh sb="65" eb="67">
      <t>リョウコウ</t>
    </rPh>
    <rPh sb="68" eb="70">
      <t>ジョウタイ</t>
    </rPh>
    <rPh sb="79" eb="81">
      <t>キンネン</t>
    </rPh>
    <rPh sb="81" eb="82">
      <t>オコナ</t>
    </rPh>
    <rPh sb="86" eb="88">
      <t>オオガタ</t>
    </rPh>
    <rPh sb="88" eb="90">
      <t>ジギョウ</t>
    </rPh>
    <rPh sb="91" eb="93">
      <t>カンリョウ</t>
    </rPh>
    <rPh sb="98" eb="100">
      <t>ユウケイ</t>
    </rPh>
    <rPh sb="100" eb="102">
      <t>コテイ</t>
    </rPh>
    <rPh sb="102" eb="104">
      <t>シサン</t>
    </rPh>
    <rPh sb="104" eb="106">
      <t>ゲンカ</t>
    </rPh>
    <rPh sb="106" eb="108">
      <t>ショウキャク</t>
    </rPh>
    <rPh sb="108" eb="109">
      <t>リツ</t>
    </rPh>
    <rPh sb="110" eb="112">
      <t>ゾウカ</t>
    </rPh>
    <rPh sb="112" eb="114">
      <t>ケイコウ</t>
    </rPh>
    <rPh sb="118" eb="120">
      <t>コンゴ</t>
    </rPh>
    <rPh sb="121" eb="124">
      <t>チホウサイ</t>
    </rPh>
    <rPh sb="124" eb="126">
      <t>ハッコウ</t>
    </rPh>
    <rPh sb="127" eb="130">
      <t>サイテイゲン</t>
    </rPh>
    <rPh sb="131" eb="132">
      <t>オサ</t>
    </rPh>
    <rPh sb="136" eb="139">
      <t>ケイカクテキ</t>
    </rPh>
    <rPh sb="140" eb="143">
      <t>ロウキュウカ</t>
    </rPh>
    <rPh sb="143" eb="145">
      <t>タイサク</t>
    </rPh>
    <rPh sb="146" eb="147">
      <t>オコナ</t>
    </rPh>
    <rPh sb="149" eb="151">
      <t>ケンゼン</t>
    </rPh>
    <rPh sb="152" eb="154">
      <t>ザイセイ</t>
    </rPh>
    <rPh sb="154" eb="156">
      <t>ウンエイ</t>
    </rPh>
    <rPh sb="157" eb="158">
      <t>ト</t>
    </rPh>
    <rPh sb="159" eb="160">
      <t>ク</t>
    </rPh>
    <phoneticPr fontId="5"/>
  </si>
  <si>
    <t>新規地方債発行を最低限に抑制する財政運営方針により、将来負担比率を充当可能財源等が上回っているため、将来負担比率は算出されず、良好な状態といえる。
今後もこの方針のもと、健全な財政運営に取り組む。</t>
    <rPh sb="0" eb="2">
      <t>シンキ</t>
    </rPh>
    <rPh sb="2" eb="5">
      <t>チホウサイ</t>
    </rPh>
    <rPh sb="5" eb="7">
      <t>ハッコウ</t>
    </rPh>
    <rPh sb="8" eb="11">
      <t>サイテイゲン</t>
    </rPh>
    <rPh sb="12" eb="14">
      <t>ヨクセイ</t>
    </rPh>
    <rPh sb="16" eb="18">
      <t>ザイセイ</t>
    </rPh>
    <rPh sb="18" eb="20">
      <t>ウンエイ</t>
    </rPh>
    <rPh sb="20" eb="22">
      <t>ホウシン</t>
    </rPh>
    <rPh sb="26" eb="28">
      <t>ショウライ</t>
    </rPh>
    <rPh sb="28" eb="30">
      <t>フタン</t>
    </rPh>
    <rPh sb="30" eb="32">
      <t>ヒリツ</t>
    </rPh>
    <rPh sb="33" eb="35">
      <t>ジュウトウ</t>
    </rPh>
    <rPh sb="35" eb="37">
      <t>カノウ</t>
    </rPh>
    <rPh sb="37" eb="39">
      <t>ザイゲン</t>
    </rPh>
    <rPh sb="39" eb="40">
      <t>トウ</t>
    </rPh>
    <rPh sb="41" eb="43">
      <t>ウワマワ</t>
    </rPh>
    <rPh sb="50" eb="52">
      <t>ショウライ</t>
    </rPh>
    <rPh sb="52" eb="54">
      <t>フタン</t>
    </rPh>
    <rPh sb="54" eb="56">
      <t>ヒリツ</t>
    </rPh>
    <rPh sb="57" eb="59">
      <t>サンシュツ</t>
    </rPh>
    <rPh sb="63" eb="65">
      <t>リョウコウ</t>
    </rPh>
    <rPh sb="66" eb="68">
      <t>ジョウタイ</t>
    </rPh>
    <rPh sb="74" eb="76">
      <t>コンゴ</t>
    </rPh>
    <rPh sb="79" eb="81">
      <t>ホウシン</t>
    </rPh>
    <rPh sb="85" eb="87">
      <t>ケンゼン</t>
    </rPh>
    <rPh sb="88" eb="90">
      <t>ザイセイ</t>
    </rPh>
    <rPh sb="90" eb="92">
      <t>ウンエイ</t>
    </rPh>
    <rPh sb="93" eb="94">
      <t>ト</t>
    </rPh>
    <rPh sb="95" eb="9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</si>
</sst>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c:ext xmlns:c16="http://schemas.microsoft.com/office/drawing/2014/chart" uri="{C3380CC4-5D6E-409C-BE32-E72D297353CC}">
              <c16:uniqueId val="{00000000-E2F7-438F-89BC-116FEC3561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254637</c:v>
                </c:pt>
                <c:pt idx="1">
                  <c:v>184497</c:v>
                </c:pt>
                <c:pt idx="2">
                  <c:v>268614</c:v>
                </c:pt>
                <c:pt idx="3">
                  <c:v>353918</c:v>
                </c:pt>
                <c:pt idx="4">
                  <c:v>92440</c:v>
                </c:pt>
              </c:numCache>
            </c:numRef>
          </c:val>
          <c:smooth val="0"/>
          <c:extLst>
            <c:ext xmlns:c16="http://schemas.microsoft.com/office/drawing/2014/chart" uri="{C3380CC4-5D6E-409C-BE32-E72D297353CC}">
              <c16:uniqueId val="{00000001-E2F7-438F-89BC-116FEC356100}"/>
            </c:ext>
          </c:extLst>
        </c:ser>
        <c:dLbls>
          <c:showLegendKey val="0"/>
          <c:showVal val="0"/>
          <c:showCatName val="0"/>
          <c:showSerName val="0"/>
          <c:showPercent val="0"/>
          <c:showBubbleSize val="0"/>
        </c:dLbls>
        <c:marker val="1"/>
        <c:smooth val="0"/>
        <c:axId val="125278464"/>
        <c:axId val="125288832"/>
      </c:lineChart>
      <c:catAx>
        <c:axId val="125278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88832"/>
        <c:crosses val="autoZero"/>
        <c:auto val="1"/>
        <c:lblAlgn val="ctr"/>
        <c:lblOffset val="100"/>
        <c:tickLblSkip val="1"/>
        <c:tickMarkSkip val="1"/>
        <c:noMultiLvlLbl val="0"/>
      </c:catAx>
      <c:valAx>
        <c:axId val="12528883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78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14.78</c:v>
                </c:pt>
                <c:pt idx="1">
                  <c:v>11.39</c:v>
                </c:pt>
                <c:pt idx="2">
                  <c:v>13.46</c:v>
                </c:pt>
                <c:pt idx="3">
                  <c:v>13.36</c:v>
                </c:pt>
                <c:pt idx="4">
                  <c:v>12.6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61.19</c:v>
                </c:pt>
                <c:pt idx="1">
                  <c:v>45.85</c:v>
                </c:pt>
                <c:pt idx="2">
                  <c:v>44.48</c:v>
                </c:pt>
                <c:pt idx="3">
                  <c:v>39.06</c:v>
                </c:pt>
                <c:pt idx="4">
                  <c:v>40.94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7742848"/>
        <c:axId val="57744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-10.79</c:v>
                </c:pt>
                <c:pt idx="1">
                  <c:v>-19.25</c:v>
                </c:pt>
                <c:pt idx="2">
                  <c:v>4.0199999999999996</c:v>
                </c:pt>
                <c:pt idx="3">
                  <c:v>-6.82</c:v>
                </c:pt>
                <c:pt idx="4">
                  <c:v>2.72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7742848"/>
        <c:axId val="57744768"/>
      </c:lineChart>
      <c:catAx>
        <c:axId val="5774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744768"/>
        <c:crosses val="autoZero"/>
        <c:auto val="1"/>
        <c:lblAlgn val="ctr"/>
        <c:lblOffset val="100"/>
        <c:tickLblSkip val="1"/>
        <c:tickMarkSkip val="1"/>
        <c:noMultiLvlLbl val="0"/>
      </c:catAx>
      <c:valAx>
        <c:axId val="5774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4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0.15</c:v>
                </c:pt>
                <c:pt idx="2">
                  <c:v>#N/A</c:v>
                </c:pt>
                <c:pt idx="3">
                  <c:v>0.13</c:v>
                </c:pt>
                <c:pt idx="4">
                  <c:v>#N/A</c:v>
                </c:pt>
                <c:pt idx="5">
                  <c:v>0.11</c:v>
                </c:pt>
                <c:pt idx="6">
                  <c:v>#N/A</c:v>
                </c:pt>
                <c:pt idx="7">
                  <c:v>0.1</c:v>
                </c:pt>
                <c:pt idx="8">
                  <c:v>#N/A</c:v>
                </c:pt>
                <c:pt idx="9">
                  <c:v>0.26</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軽井沢町駐車場特別会計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0.25</c:v>
                </c:pt>
                <c:pt idx="2">
                  <c:v>#N/A</c:v>
                </c:pt>
                <c:pt idx="3">
                  <c:v>0.3</c:v>
                </c:pt>
                <c:pt idx="4">
                  <c:v>#N/A</c:v>
                </c:pt>
                <c:pt idx="5">
                  <c:v>0.37</c:v>
                </c:pt>
                <c:pt idx="6">
                  <c:v>#N/A</c:v>
                </c:pt>
                <c:pt idx="7">
                  <c:v>0.41</c:v>
                </c:pt>
                <c:pt idx="8">
                  <c:v>#N/A</c:v>
                </c:pt>
                <c:pt idx="9">
                  <c:v>0.18</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軽井沢町訪問看護事業特別会計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0.27</c:v>
                </c:pt>
                <c:pt idx="4">
                  <c:v>#N/A</c:v>
                </c:pt>
                <c:pt idx="5">
                  <c:v>0.3</c:v>
                </c:pt>
                <c:pt idx="6">
                  <c:v>#N/A</c:v>
                </c:pt>
                <c:pt idx="7">
                  <c:v>0.3</c:v>
                </c:pt>
                <c:pt idx="8">
                  <c:v>#N/A</c:v>
                </c:pt>
                <c:pt idx="9">
                  <c:v>0.31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軽井沢町公共下水道事業特別会計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0.51</c:v>
                </c:pt>
                <c:pt idx="2">
                  <c:v>#N/A</c:v>
                </c:pt>
                <c:pt idx="3">
                  <c:v>1.1599999999999999</c:v>
                </c:pt>
                <c:pt idx="4">
                  <c:v>#N/A</c:v>
                </c:pt>
                <c:pt idx="5">
                  <c:v>0.5</c:v>
                </c:pt>
                <c:pt idx="6">
                  <c:v>#N/A</c:v>
                </c:pt>
                <c:pt idx="7">
                  <c:v>0.5</c:v>
                </c:pt>
                <c:pt idx="8">
                  <c:v>#N/A</c:v>
                </c:pt>
                <c:pt idx="9">
                  <c:v>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軽井沢町国民健康保険事業勘定特別会計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1.01</c:v>
                </c:pt>
                <c:pt idx="2">
                  <c:v>#N/A</c:v>
                </c:pt>
                <c:pt idx="3">
                  <c:v>1.17</c:v>
                </c:pt>
                <c:pt idx="4">
                  <c:v>#N/A</c:v>
                </c:pt>
                <c:pt idx="5">
                  <c:v>0.62</c:v>
                </c:pt>
                <c:pt idx="6">
                  <c:v>#N/A</c:v>
                </c:pt>
                <c:pt idx="7">
                  <c:v>1.1000000000000001</c:v>
                </c:pt>
                <c:pt idx="8">
                  <c:v>#N/A</c:v>
                </c:pt>
                <c:pt idx="9">
                  <c:v>0.64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軽井沢町介護保険特別会計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0.52</c:v>
                </c:pt>
                <c:pt idx="4">
                  <c:v>#N/A</c:v>
                </c:pt>
                <c:pt idx="5">
                  <c:v>0.53</c:v>
                </c:pt>
                <c:pt idx="6">
                  <c:v>#N/A</c:v>
                </c:pt>
                <c:pt idx="7">
                  <c:v>0.81</c:v>
                </c:pt>
                <c:pt idx="8">
                  <c:v>#N/A</c:v>
                </c:pt>
                <c:pt idx="9">
                  <c:v>1.05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軽井沢町国民健康保険軽井沢病院事業会計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6.08</c:v>
                </c:pt>
                <c:pt idx="2">
                  <c:v>#N/A</c:v>
                </c:pt>
                <c:pt idx="3">
                  <c:v>7.42</c:v>
                </c:pt>
                <c:pt idx="4">
                  <c:v>#N/A</c:v>
                </c:pt>
                <c:pt idx="5">
                  <c:v>7.52</c:v>
                </c:pt>
                <c:pt idx="6">
                  <c:v>#N/A</c:v>
                </c:pt>
                <c:pt idx="7">
                  <c:v>6.51</c:v>
                </c:pt>
                <c:pt idx="8">
                  <c:v>#N/A</c:v>
                </c:pt>
                <c:pt idx="9">
                  <c:v>5.68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14.77</c:v>
                </c:pt>
                <c:pt idx="2">
                  <c:v>#N/A</c:v>
                </c:pt>
                <c:pt idx="3">
                  <c:v>11.38</c:v>
                </c:pt>
                <c:pt idx="4">
                  <c:v>#N/A</c:v>
                </c:pt>
                <c:pt idx="5">
                  <c:v>13.46</c:v>
                </c:pt>
                <c:pt idx="6">
                  <c:v>#N/A</c:v>
                </c:pt>
                <c:pt idx="7">
                  <c:v>13.35</c:v>
                </c:pt>
                <c:pt idx="8">
                  <c:v>#N/A</c:v>
                </c:pt>
                <c:pt idx="9">
                  <c:v>12.6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軽井沢町水道事業会計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19.59</c:v>
                </c:pt>
                <c:pt idx="2">
                  <c:v>#N/A</c:v>
                </c:pt>
                <c:pt idx="3">
                  <c:v>18.57</c:v>
                </c:pt>
                <c:pt idx="4">
                  <c:v>#N/A</c:v>
                </c:pt>
                <c:pt idx="5">
                  <c:v>14.83</c:v>
                </c:pt>
                <c:pt idx="6">
                  <c:v>#N/A</c:v>
                </c:pt>
                <c:pt idx="7">
                  <c:v>15.07</c:v>
                </c:pt>
                <c:pt idx="8">
                  <c:v>#N/A</c:v>
                </c:pt>
                <c:pt idx="9">
                  <c:v>13.8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8198016"/>
        <c:axId val="138208000"/>
      </c:barChart>
      <c:catAx>
        <c:axId val="1381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208000"/>
        <c:crosses val="autoZero"/>
        <c:auto val="1"/>
        <c:lblAlgn val="ctr"/>
        <c:lblOffset val="100"/>
        <c:tickLblSkip val="1"/>
        <c:tickMarkSkip val="1"/>
        <c:noMultiLvlLbl val="0"/>
      </c:catAx>
      <c:valAx>
        <c:axId val="13820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9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734</c:v>
                </c:pt>
                <c:pt idx="5">
                  <c:v>751</c:v>
                </c:pt>
                <c:pt idx="8">
                  <c:v>737</c:v>
                </c:pt>
                <c:pt idx="11">
                  <c:v>896</c:v>
                </c:pt>
                <c:pt idx="14">
                  <c:v>816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81</c:v>
                </c:pt>
                <c:pt idx="3">
                  <c:v>79</c:v>
                </c:pt>
                <c:pt idx="6">
                  <c:v>81</c:v>
                </c:pt>
                <c:pt idx="9">
                  <c:v>82</c:v>
                </c:pt>
                <c:pt idx="12">
                  <c:v>82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431</c:v>
                </c:pt>
                <c:pt idx="3">
                  <c:v>378</c:v>
                </c:pt>
                <c:pt idx="6">
                  <c:v>332</c:v>
                </c:pt>
                <c:pt idx="9">
                  <c:v>353</c:v>
                </c:pt>
                <c:pt idx="12">
                  <c:v>326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c:v>
                </c:pt>
                <c:pt idx="3">
                  <c:v>10</c:v>
                </c:pt>
                <c:pt idx="6">
                  <c:v>13</c:v>
                </c:pt>
                <c:pt idx="9">
                  <c:v>17</c:v>
                </c:pt>
                <c:pt idx="12">
                  <c:v>13</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292</c:v>
                </c:pt>
                <c:pt idx="3">
                  <c:v>373</c:v>
                </c:pt>
                <c:pt idx="6">
                  <c:v>409</c:v>
                </c:pt>
                <c:pt idx="9">
                  <c:v>401</c:v>
                </c:pt>
                <c:pt idx="12">
                  <c:v>427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5081856"/>
        <c:axId val="12508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78</c:v>
                </c:pt>
                <c:pt idx="2">
                  <c:v>#N/A</c:v>
                </c:pt>
                <c:pt idx="3">
                  <c:v>#N/A</c:v>
                </c:pt>
                <c:pt idx="4">
                  <c:v>90</c:v>
                </c:pt>
                <c:pt idx="5">
                  <c:v>#N/A</c:v>
                </c:pt>
                <c:pt idx="6">
                  <c:v>#N/A</c:v>
                </c:pt>
                <c:pt idx="7">
                  <c:v>99</c:v>
                </c:pt>
                <c:pt idx="8">
                  <c:v>#N/A</c:v>
                </c:pt>
                <c:pt idx="9">
                  <c:v>#N/A</c:v>
                </c:pt>
                <c:pt idx="10">
                  <c:v>-43</c:v>
                </c:pt>
                <c:pt idx="11">
                  <c:v>#N/A</c:v>
                </c:pt>
                <c:pt idx="12">
                  <c:v>#N/A</c:v>
                </c:pt>
                <c:pt idx="13">
                  <c:v>32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5081856"/>
        <c:axId val="125088128"/>
      </c:lineChart>
      <c:catAx>
        <c:axId val="12508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88128"/>
        <c:crosses val="autoZero"/>
        <c:auto val="1"/>
        <c:lblAlgn val="ctr"/>
        <c:lblOffset val="100"/>
        <c:tickLblSkip val="1"/>
        <c:tickMarkSkip val="1"/>
        <c:noMultiLvlLbl val="0"/>
      </c:catAx>
      <c:valAx>
        <c:axId val="12508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8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6086</c:v>
                </c:pt>
                <c:pt idx="5">
                  <c:v>6176</c:v>
                </c:pt>
                <c:pt idx="8">
                  <c:v>5733</c:v>
                </c:pt>
                <c:pt idx="11">
                  <c:v>5304</c:v>
                </c:pt>
                <c:pt idx="14">
                  <c:v>4869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1445</c:v>
                </c:pt>
                <c:pt idx="5">
                  <c:v>1231</c:v>
                </c:pt>
                <c:pt idx="8">
                  <c:v>1163</c:v>
                </c:pt>
                <c:pt idx="11">
                  <c:v>1959</c:v>
                </c:pt>
                <c:pt idx="14">
                  <c:v>2119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10798</c:v>
                </c:pt>
                <c:pt idx="5">
                  <c:v>9491</c:v>
                </c:pt>
                <c:pt idx="8">
                  <c:v>7644</c:v>
                </c:pt>
                <c:pt idx="11">
                  <c:v>5854</c:v>
                </c:pt>
                <c:pt idx="14">
                  <c:v>6859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1499</c:v>
                </c:pt>
                <c:pt idx="3">
                  <c:v>1518</c:v>
                </c:pt>
                <c:pt idx="6">
                  <c:v>1406</c:v>
                </c:pt>
                <c:pt idx="9">
                  <c:v>1248</c:v>
                </c:pt>
                <c:pt idx="12">
                  <c:v>1185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534</c:v>
                </c:pt>
                <c:pt idx="3">
                  <c:v>459</c:v>
                </c:pt>
                <c:pt idx="6">
                  <c:v>385</c:v>
                </c:pt>
                <c:pt idx="9">
                  <c:v>349</c:v>
                </c:pt>
                <c:pt idx="12">
                  <c:v>333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4943</c:v>
                </c:pt>
                <c:pt idx="3">
                  <c:v>4601</c:v>
                </c:pt>
                <c:pt idx="6">
                  <c:v>3896</c:v>
                </c:pt>
                <c:pt idx="9">
                  <c:v>3593</c:v>
                </c:pt>
                <c:pt idx="12">
                  <c:v>3307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c:v>
                </c:pt>
                <c:pt idx="3">
                  <c:v>12</c:v>
                </c:pt>
                <c:pt idx="6">
                  <c:v>8</c:v>
                </c:pt>
                <c:pt idx="9">
                  <c:v>5</c:v>
                </c:pt>
                <c:pt idx="12">
                  <c:v>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3546</c:v>
                </c:pt>
                <c:pt idx="3">
                  <c:v>3735</c:v>
                </c:pt>
                <c:pt idx="6">
                  <c:v>3468</c:v>
                </c:pt>
                <c:pt idx="9">
                  <c:v>4458</c:v>
                </c:pt>
                <c:pt idx="12">
                  <c:v>4476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7779072"/>
        <c:axId val="13778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7779072"/>
        <c:axId val="137781248"/>
      </c:lineChart>
      <c:catAx>
        <c:axId val="13777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781248"/>
        <c:crosses val="autoZero"/>
        <c:auto val="1"/>
        <c:lblAlgn val="ctr"/>
        <c:lblOffset val="100"/>
        <c:tickLblSkip val="1"/>
        <c:tickMarkSkip val="1"/>
        <c:noMultiLvlLbl val="0"/>
      </c:catAx>
      <c:valAx>
        <c:axId val="13778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7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{9E23C699-FB20-49BF-9CEA-B7CB9FFD8C61}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DFB-4FC6-8749-6FB974318A8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{E1AC612B-B956-4E83-9221-AF20F3E424C5}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DFB-4FC6-8749-6FB974318A8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{112153EE-59B6-4CD7-8766-2E3F4601B479}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DFB-4FC6-8749-6FB974318A8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{5842EE56-1388-45DB-961E-FED8275DC0B7}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DFB-4FC6-8749-6FB974318A8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{59CA2638-D712-4F47-98E7-D36BAD40B4E4}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DFB-4FC6-8749-6FB974318A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41.4</c:v>
                </c:pt>
                <c:pt idx="4">
                  <c:v>43.8</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DFB-4FC6-8749-6FB974318A8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{2BB1430B-A160-447D-BD55-BD5D0C36472F}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DFB-4FC6-8749-6FB974318A8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{9387E09F-3AEA-4EFB-9882-ABF017DE66BB}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DFB-4FC6-8749-6FB974318A8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{88563386-DA08-4013-8994-D91C28A0AD68}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DFB-4FC6-8749-6FB974318A8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{F39B1595-2F37-419A-9C10-AC4D102FAC18}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DFB-4FC6-8749-6FB974318A8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{24587047-DBEF-4084-B97C-085107E25FDF}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DFB-4FC6-8749-6FB974318A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pt idx="4">
                  <c:v>56.7</c:v>
                </c:pt>
              </c:numCache>
            </c:numRef>
          </c:xVal>
          <c:yVal>
            <c:numRef>
              <c:f>公会計指標分析・財政指標組合せ分析表!$K$55:$O$55</c:f>
              <c:numCache>
                <c:formatCode>#,##0.0;"▲ "#,##0.0</c:formatCode>
                <c:ptCount val="5"/>
                <c:pt idx="3">
                  <c:v>36.5</c:v>
                </c:pt>
                <c:pt idx="4">
                  <c:v>32.9</c:v>
                </c:pt>
              </c:numCache>
            </c:numRef>
          </c:yVal>
          <c:smooth val="0"/>
          <c:extLst>
            <c:ext xmlns:c16="http://schemas.microsoft.com/office/drawing/2014/chart" uri="{C3380CC4-5D6E-409C-BE32-E72D297353CC}">
              <c16:uniqueId val="{0000000B-DDFB-4FC6-8749-6FB974318A80}"/>
            </c:ext>
          </c:extLst>
        </c:ser>
        <c:dLbls>
          <c:showLegendKey val="0"/>
          <c:showVal val="0"/>
          <c:showCatName val="0"/>
          <c:showSerName val="0"/>
          <c:showPercent val="0"/>
          <c:showBubbleSize val="0"/>
        </c:dLbls>
        <c:axId val="73228672"/>
        <c:axId val="73230592"/>
      </c:scatterChart>
      <c:valAx>
        <c:axId val="73228672"/>
        <c:scaling>
          <c:orientation val="minMax"/>
          <c:max val="57"/>
          <c:min val="5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30592"/>
        <c:crosses val="autoZero"/>
        <c:crossBetween val="midCat"/>
      </c:valAx>
      <c:valAx>
        <c:axId val="73230592"/>
        <c:scaling>
          <c:orientation val="minMax"/>
          <c:max val="37.1"/>
          <c:min val="3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28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{A656A4F4-FEB0-4446-A06F-0B85A8BD6A76}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D68-4E8D-ADDB-4841DA63663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{2ADE25D9-454E-40B7-AD33-783813F497B7}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D68-4E8D-ADDB-4841DA63663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{FD4D69FB-F3D9-4687-AC1C-86C522B9C2E0}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D68-4E8D-ADDB-4841DA63663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{48FD31A1-ED2E-4196-BACC-FC0BC21AB75E}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D68-4E8D-ADDB-4841DA63663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{EA592405-4AE6-4CB7-B8E3-8AE317C7F2B0}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D68-4E8D-ADDB-4841DA6366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0.6</c:v>
                </c:pt>
                <c:pt idx="1">
                  <c:v>0.8</c:v>
                </c:pt>
                <c:pt idx="2">
                  <c:v>1.1000000000000001</c:v>
                </c:pt>
                <c:pt idx="3">
                  <c:v>0.6</c:v>
                </c:pt>
                <c:pt idx="4">
                  <c:v>0.3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ED68-4E8D-ADDB-4841DA63663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{257F47AC-C62E-4AAB-90FB-E9D20D6FBB42}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D68-4E8D-ADDB-4841DA63663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{C24C50C0-F151-40AA-BFE9-F084676BBCB5}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D68-4E8D-ADDB-4841DA63663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{3978BA19-1075-4D01-829C-6F72A22D532A}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D68-4E8D-ADDB-4841DA63663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{5AF0A6A4-BAB3-43A8-B928-853CB50B85BD}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D68-4E8D-ADDB-4841DA63663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{338FDEF7-9D9B-4762-B953-AB5A57E86C82}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D68-4E8D-ADDB-4841DA6366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c:ext xmlns:c16="http://schemas.microsoft.com/office/drawing/2014/chart" uri="{C3380CC4-5D6E-409C-BE32-E72D297353CC}">
              <c16:uniqueId val="{0000000B-ED68-4E8D-ADDB-4841DA63663B}"/>
            </c:ext>
          </c:extLst>
        </c:ser>
        <c:dLbls>
          <c:showLegendKey val="0"/>
          <c:showVal val="0"/>
          <c:showCatName val="0"/>
          <c:showSerName val="0"/>
          <c:showPercent val="0"/>
          <c:showBubbleSize val="0"/>
        </c:dLbls>
        <c:axId val="73269248"/>
        <c:axId val="73271168"/>
      </c:scatterChart>
      <c:valAx>
        <c:axId val="73269248"/>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71168"/>
        <c:crosses val="autoZero"/>
        <c:crossBetween val="midCat"/>
      </c:valAx>
      <c:valAx>
        <c:axId val="73271168"/>
        <c:scaling>
          <c:orientation val="minMax"/>
          <c:max val="6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692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公営企業債については、地方債抑制による効果や償還終了に伴う減額傾向がみられうる一方、一般会計では数年来継続してきた大型事業に係る多額の借入が続き、元利償還金が増額傾向にある。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算入公債費等は特定財源及び基準財政需要額に算入された公債費等であるが、元利償還金に比べ割合が大きいため、実質公債費比率の分子は大変低い数値となっている。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将来の負担額を充当可能財源等が上回っているため、将来負担比率は算出されず良好な状態にあるといえる。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では、数年来続いてきた大型事業に係る多額の借入が続いたため、地方債現在高が増額傾向にある一方、公営企業会計では、新規借入の抑制や償還完了に伴い、その財源とする公営企業等繰入見込額は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充当可能財源の大半は、財政調整基金やその他特定目的基金が占めており、大型事業に係る取崩により減少してきたが、中学校建設事業の完了により平成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年度は上昇に転じているが、庁舎改築周辺整備事業基金の積立も開始されたため、今後も各基金に沿った積立と取崩を計画的に実施していく。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20,295
19,856
156.03
14,552,143
13,430,829
1,093,207
8,675,798
4,196,013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[ 43.8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長野県平均、全国平均を下回ってはいるが、増加傾向にある。</a:t>
          </a:r>
          <a:endParaRPr kumimoji="1" lang="en-US" altLang="ja-JP" sz="1100">
            <a:latin typeface="ＭＳ Ｐゴシック"/>
          </a:endParaRPr>
        </a:p>
        <a:p>
          <a:r>
            <a:rPr kumimoji="1" lang="ja-JP" altLang="en-US" sz="1100">
              <a:latin typeface="ＭＳ Ｐゴシック"/>
            </a:rPr>
            <a:t>近年行ってきた大型事業が完了したため、今後増加が見込まれる。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9" name="テキスト ボックス 58"/>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1" name="テキスト ボックス 60"/>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3" name="テキスト ボックス 62"/>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5" name="テキスト ボックス 64"/>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7" name="テキスト ボックス 66"/>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9" name="テキスト ボックス 68"/>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1" name="テキスト ボックス 70"/>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3" name="直線コネクタ 72"/>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4"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5" name="直線コネクタ 74"/>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6"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7" name="直線コネクタ 76"/>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27594</xdr:rowOff>
    </xdr:from>
    <xdr:ext cx="405111" cy="259045"/>
    <xdr:sp macro="" textlink="">
      <xdr:nvSpPr>
        <xdr:cNvPr id="78" name="有形固定資産減価償却率平均値テキスト"/>
        <xdr:cNvSpPr txBox="1"/>
      </xdr:nvSpPr>
      <xdr:spPr>
        <a:xfrm>
          <a:off x="4813300" y="5780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9" name="フローチャート : 判断 78"/>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80" name="フローチャート : 判断 79"/>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59690</xdr:rowOff>
    </xdr:from>
    <xdr:to>
      <xdr:col>3</xdr:col>
      <xdr:colOff>1222375</xdr:colOff>
      <xdr:row>32</xdr:row>
      <xdr:rowOff>161290</xdr:rowOff>
    </xdr:to>
    <xdr:sp macro="" textlink="">
      <xdr:nvSpPr>
        <xdr:cNvPr id="86" name="円/楕円 85"/>
        <xdr:cNvSpPr/>
      </xdr:nvSpPr>
      <xdr:spPr>
        <a:xfrm>
          <a:off x="4711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38117</xdr:rowOff>
    </xdr:from>
    <xdr:ext cx="405111" cy="259045"/>
    <xdr:sp macro="" textlink="">
      <xdr:nvSpPr>
        <xdr:cNvPr id="87" name="有形固定資産減価償却率該当値テキスト"/>
        <xdr:cNvSpPr txBox="1"/>
      </xdr:nvSpPr>
      <xdr:spPr>
        <a:xfrm>
          <a:off x="4813300"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133713</xdr:rowOff>
    </xdr:from>
    <xdr:to>
      <xdr:col>3</xdr:col>
      <xdr:colOff>511175</xdr:colOff>
      <xdr:row>33</xdr:row>
      <xdr:rowOff>63863</xdr:rowOff>
    </xdr:to>
    <xdr:sp macro="" textlink="">
      <xdr:nvSpPr>
        <xdr:cNvPr id="88" name="円/楕円 87"/>
        <xdr:cNvSpPr/>
      </xdr:nvSpPr>
      <xdr:spPr>
        <a:xfrm>
          <a:off x="4000500" y="64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110490</xdr:rowOff>
    </xdr:from>
    <xdr:to>
      <xdr:col>3</xdr:col>
      <xdr:colOff>1171575</xdr:colOff>
      <xdr:row>33</xdr:row>
      <xdr:rowOff>13063</xdr:rowOff>
    </xdr:to>
    <xdr:cxnSp macro="">
      <xdr:nvCxnSpPr>
        <xdr:cNvPr id="89" name="直線コネクタ 88"/>
        <xdr:cNvCxnSpPr/>
      </xdr:nvCxnSpPr>
      <xdr:spPr>
        <a:xfrm flipV="1">
          <a:off x="4051300" y="6377940"/>
          <a:ext cx="7112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31585</xdr:rowOff>
    </xdr:from>
    <xdr:ext cx="405111" cy="259045"/>
    <xdr:sp macro="" textlink="">
      <xdr:nvSpPr>
        <xdr:cNvPr id="90" name="n_1aveValue有形固定資産減価償却率"/>
        <xdr:cNvSpPr txBox="1"/>
      </xdr:nvSpPr>
      <xdr:spPr>
        <a:xfrm>
          <a:off x="3836043"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54990</xdr:rowOff>
    </xdr:from>
    <xdr:ext cx="405111" cy="259045"/>
    <xdr:sp macro="" textlink="">
      <xdr:nvSpPr>
        <xdr:cNvPr id="91" name="n_1mainValue有形固定資産減価償却率"/>
        <xdr:cNvSpPr txBox="1"/>
      </xdr:nvSpPr>
      <xdr:spPr>
        <a:xfrm>
          <a:off x="3836043" y="649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9" name="正方形/長方形 9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0" name="正方形/長方形 9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1" name="正方形/長方形 10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2" name="テキスト ボックス 10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3" name="テキスト ボックス 10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4" name="テキスト ボックス 10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5" name="テキスト ボックス 10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20,295
19,856
156.03
14,552,143
13,430,829
1,093,207
8,675,798
4,196,013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11701</xdr:rowOff>
    </xdr:from>
    <xdr:ext cx="405111" cy="259045"/>
    <xdr:sp macro="" textlink="">
      <xdr:nvSpPr>
        <xdr:cNvPr id="60" name="【道路】&#10;有形固定資産減価償却率平均値テキスト"/>
        <xdr:cNvSpPr txBox="1"/>
      </xdr:nvSpPr>
      <xdr:spPr>
        <a:xfrm>
          <a:off x="4724400" y="601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135128</xdr:rowOff>
    </xdr:from>
    <xdr:to>
      <xdr:col>6</xdr:col>
      <xdr:colOff>561975</xdr:colOff>
      <xdr:row>39</xdr:row>
      <xdr:rowOff>65278</xdr:rowOff>
    </xdr:to>
    <xdr:sp macro="" textlink="">
      <xdr:nvSpPr>
        <xdr:cNvPr id="68" name="円/楕円 67"/>
        <xdr:cNvSpPr/>
      </xdr:nvSpPr>
      <xdr:spPr>
        <a:xfrm>
          <a:off x="4584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113555</xdr:rowOff>
    </xdr:from>
    <xdr:ext cx="405111" cy="259045"/>
    <xdr:sp macro="" textlink="">
      <xdr:nvSpPr>
        <xdr:cNvPr id="69" name="【道路】&#10;有形固定資産減価償却率該当値テキスト"/>
        <xdr:cNvSpPr txBox="1"/>
      </xdr:nvSpPr>
      <xdr:spPr>
        <a:xfrm>
          <a:off x="4724400" y="662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77978</xdr:rowOff>
    </xdr:from>
    <xdr:to>
      <xdr:col>5</xdr:col>
      <xdr:colOff>409575</xdr:colOff>
      <xdr:row>40</xdr:row>
      <xdr:rowOff>8128</xdr:rowOff>
    </xdr:to>
    <xdr:sp macro="" textlink="">
      <xdr:nvSpPr>
        <xdr:cNvPr id="70" name="円/楕円 69"/>
        <xdr:cNvSpPr/>
      </xdr:nvSpPr>
      <xdr:spPr>
        <a:xfrm>
          <a:off x="3746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14478</xdr:rowOff>
    </xdr:from>
    <xdr:to>
      <xdr:col>6</xdr:col>
      <xdr:colOff>511175</xdr:colOff>
      <xdr:row>39</xdr:row>
      <xdr:rowOff>128778</xdr:rowOff>
    </xdr:to>
    <xdr:cxnSp macro="">
      <xdr:nvCxnSpPr>
        <xdr:cNvPr id="71" name="直線コネクタ 70"/>
        <xdr:cNvCxnSpPr/>
      </xdr:nvCxnSpPr>
      <xdr:spPr>
        <a:xfrm flipV="1">
          <a:off x="3797300" y="67010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90949</xdr:rowOff>
    </xdr:from>
    <xdr:ext cx="405111" cy="259045"/>
    <xdr:sp macro="" textlink="">
      <xdr:nvSpPr>
        <xdr:cNvPr id="72"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170705</xdr:rowOff>
    </xdr:from>
    <xdr:ext cx="405111" cy="259045"/>
    <xdr:sp macro="" textlink="">
      <xdr:nvSpPr>
        <xdr:cNvPr id="73" name="n_1mainValue【道路】&#10;有形固定資産減価償却率"/>
        <xdr:cNvSpPr txBox="1"/>
      </xdr:nvSpPr>
      <xdr:spPr>
        <a:xfrm>
          <a:off x="3582043"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7" name="テキスト ボックス 86"/>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9" name="テキスト ボックス 88"/>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91" name="テキスト ボックス 90"/>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3" name="テキスト ボックス 92"/>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5" name="テキスト ボックス 94"/>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7" name="テキスト ボックス 9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9" name="直線コネクタ 98"/>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100"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101" name="直線コネクタ 100"/>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102"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3" name="直線コネクタ 102"/>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93963</xdr:rowOff>
    </xdr:from>
    <xdr:ext cx="599010" cy="259045"/>
    <xdr:sp macro="" textlink="">
      <xdr:nvSpPr>
        <xdr:cNvPr id="104" name="【道路】&#10;一人当たり延長平均値テキスト"/>
        <xdr:cNvSpPr txBox="1"/>
      </xdr:nvSpPr>
      <xdr:spPr>
        <a:xfrm>
          <a:off x="10566400" y="695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5" name="フローチャート : 判断 104"/>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6" name="フローチャート : 判断 105"/>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16036</xdr:rowOff>
    </xdr:from>
    <xdr:to>
      <xdr:col>15</xdr:col>
      <xdr:colOff>231775</xdr:colOff>
      <xdr:row>42</xdr:row>
      <xdr:rowOff>117636</xdr:rowOff>
    </xdr:to>
    <xdr:sp macro="" textlink="">
      <xdr:nvSpPr>
        <xdr:cNvPr id="112" name="円/楕円 111"/>
        <xdr:cNvSpPr/>
      </xdr:nvSpPr>
      <xdr:spPr>
        <a:xfrm>
          <a:off x="10426700" y="72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102413</xdr:rowOff>
    </xdr:from>
    <xdr:ext cx="534377" cy="259045"/>
    <xdr:sp macro="" textlink="">
      <xdr:nvSpPr>
        <xdr:cNvPr id="113" name="【道路】&#10;一人当たり延長該当値テキスト"/>
        <xdr:cNvSpPr txBox="1"/>
      </xdr:nvSpPr>
      <xdr:spPr>
        <a:xfrm>
          <a:off x="10566400" y="71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23.602</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15886</xdr:rowOff>
    </xdr:from>
    <xdr:to>
      <xdr:col>14</xdr:col>
      <xdr:colOff>79375</xdr:colOff>
      <xdr:row>42</xdr:row>
      <xdr:rowOff>117486</xdr:rowOff>
    </xdr:to>
    <xdr:sp macro="" textlink="">
      <xdr:nvSpPr>
        <xdr:cNvPr id="114" name="円/楕円 113"/>
        <xdr:cNvSpPr/>
      </xdr:nvSpPr>
      <xdr:spPr>
        <a:xfrm>
          <a:off x="9588500" y="721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66686</xdr:rowOff>
    </xdr:from>
    <xdr:to>
      <xdr:col>15</xdr:col>
      <xdr:colOff>180975</xdr:colOff>
      <xdr:row>42</xdr:row>
      <xdr:rowOff>66836</xdr:rowOff>
    </xdr:to>
    <xdr:cxnSp macro="">
      <xdr:nvCxnSpPr>
        <xdr:cNvPr id="115" name="直線コネクタ 114"/>
        <xdr:cNvCxnSpPr/>
      </xdr:nvCxnSpPr>
      <xdr:spPr>
        <a:xfrm>
          <a:off x="9639300" y="7267586"/>
          <a:ext cx="8382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91930</xdr:rowOff>
    </xdr:from>
    <xdr:ext cx="534377" cy="259045"/>
    <xdr:sp macro="" textlink="">
      <xdr:nvSpPr>
        <xdr:cNvPr id="116"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108613</xdr:rowOff>
    </xdr:from>
    <xdr:ext cx="534377" cy="259045"/>
    <xdr:sp macro="" textlink="">
      <xdr:nvSpPr>
        <xdr:cNvPr id="117" name="n_1mainValue【道路】&#10;一人当たり延長"/>
        <xdr:cNvSpPr txBox="1"/>
      </xdr:nvSpPr>
      <xdr:spPr>
        <a:xfrm>
          <a:off x="9359410" y="730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40" name="直線コネクタ 139"/>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41"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42" name="直線コネクタ 141"/>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43"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44" name="直線コネクタ 143"/>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70375</xdr:rowOff>
    </xdr:from>
    <xdr:ext cx="405111" cy="259045"/>
    <xdr:sp macro="" textlink="">
      <xdr:nvSpPr>
        <xdr:cNvPr id="145" name="【橋りょう・トンネル】&#10;有形固定資産減価償却率平均値テキスト"/>
        <xdr:cNvSpPr txBox="1"/>
      </xdr:nvSpPr>
      <xdr:spPr>
        <a:xfrm>
          <a:off x="4724400" y="1001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6" name="フローチャート : 判断 145"/>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7" name="フローチャート : 判断 146"/>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125222</xdr:rowOff>
    </xdr:from>
    <xdr:to>
      <xdr:col>6</xdr:col>
      <xdr:colOff>561975</xdr:colOff>
      <xdr:row>62</xdr:row>
      <xdr:rowOff>55372</xdr:rowOff>
    </xdr:to>
    <xdr:sp macro="" textlink="">
      <xdr:nvSpPr>
        <xdr:cNvPr id="153" name="円/楕円 152"/>
        <xdr:cNvSpPr/>
      </xdr:nvSpPr>
      <xdr:spPr>
        <a:xfrm>
          <a:off x="4584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103649</xdr:rowOff>
    </xdr:from>
    <xdr:ext cx="405111" cy="259045"/>
    <xdr:sp macro="" textlink="">
      <xdr:nvSpPr>
        <xdr:cNvPr id="154" name="【橋りょう・トンネル】&#10;有形固定資産減価償却率該当値テキスト"/>
        <xdr:cNvSpPr txBox="1"/>
      </xdr:nvSpPr>
      <xdr:spPr>
        <a:xfrm>
          <a:off x="4724400"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166370</xdr:rowOff>
    </xdr:from>
    <xdr:to>
      <xdr:col>5</xdr:col>
      <xdr:colOff>409575</xdr:colOff>
      <xdr:row>62</xdr:row>
      <xdr:rowOff>96520</xdr:rowOff>
    </xdr:to>
    <xdr:sp macro="" textlink="">
      <xdr:nvSpPr>
        <xdr:cNvPr id="155" name="円/楕円 154"/>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4572</xdr:rowOff>
    </xdr:from>
    <xdr:to>
      <xdr:col>6</xdr:col>
      <xdr:colOff>511175</xdr:colOff>
      <xdr:row>62</xdr:row>
      <xdr:rowOff>45720</xdr:rowOff>
    </xdr:to>
    <xdr:cxnSp macro="">
      <xdr:nvCxnSpPr>
        <xdr:cNvPr id="156" name="直線コネクタ 155"/>
        <xdr:cNvCxnSpPr/>
      </xdr:nvCxnSpPr>
      <xdr:spPr>
        <a:xfrm flipV="1">
          <a:off x="3797300" y="10634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44467</xdr:rowOff>
    </xdr:from>
    <xdr:ext cx="405111" cy="259045"/>
    <xdr:sp macro="" textlink="">
      <xdr:nvSpPr>
        <xdr:cNvPr id="157" name="n_1aveValue【橋りょう・トンネル】&#10;有形固定資産減価償却率"/>
        <xdr:cNvSpPr txBox="1"/>
      </xdr:nvSpPr>
      <xdr:spPr>
        <a:xfrm>
          <a:off x="3582043"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87647</xdr:rowOff>
    </xdr:from>
    <xdr:ext cx="405111" cy="259045"/>
    <xdr:sp macro="" textlink="">
      <xdr:nvSpPr>
        <xdr:cNvPr id="158" name="n_1mainValue【橋りょう・トンネル】&#10;有形固定資産減価償却率"/>
        <xdr:cNvSpPr txBox="1"/>
      </xdr:nvSpPr>
      <xdr:spPr>
        <a:xfrm>
          <a:off x="3582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82" name="直線コネクタ 181"/>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83"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84" name="直線コネクタ 183"/>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85"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86" name="直線コネクタ 185"/>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52085</xdr:rowOff>
    </xdr:from>
    <xdr:ext cx="599010" cy="259045"/>
    <xdr:sp macro="" textlink="">
      <xdr:nvSpPr>
        <xdr:cNvPr id="187" name="【橋りょう・トンネル】&#10;一人当たり有形固定資産（償却資産）額平均値テキスト"/>
        <xdr:cNvSpPr txBox="1"/>
      </xdr:nvSpPr>
      <xdr:spPr>
        <a:xfrm>
          <a:off x="10566400" y="10167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88" name="フローチャート : 判断 187"/>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9" name="フローチャート : 判断 188"/>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21525</xdr:rowOff>
    </xdr:from>
    <xdr:to>
      <xdr:col>15</xdr:col>
      <xdr:colOff>231775</xdr:colOff>
      <xdr:row>61</xdr:row>
      <xdr:rowOff>123125</xdr:rowOff>
    </xdr:to>
    <xdr:sp macro="" textlink="">
      <xdr:nvSpPr>
        <xdr:cNvPr id="195" name="円/楕円 194"/>
        <xdr:cNvSpPr/>
      </xdr:nvSpPr>
      <xdr:spPr>
        <a:xfrm>
          <a:off x="10426700" y="104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171402</xdr:rowOff>
    </xdr:from>
    <xdr:ext cx="599010" cy="259045"/>
    <xdr:sp macro="" textlink="">
      <xdr:nvSpPr>
        <xdr:cNvPr id="196" name="【橋りょう・トンネル】&#10;一人当たり有形固定資産（償却資産）額該当値テキスト"/>
        <xdr:cNvSpPr txBox="1"/>
      </xdr:nvSpPr>
      <xdr:spPr>
        <a:xfrm>
          <a:off x="10566400" y="1045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272,034</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20274</xdr:rowOff>
    </xdr:from>
    <xdr:to>
      <xdr:col>14</xdr:col>
      <xdr:colOff>79375</xdr:colOff>
      <xdr:row>61</xdr:row>
      <xdr:rowOff>121874</xdr:rowOff>
    </xdr:to>
    <xdr:sp macro="" textlink="">
      <xdr:nvSpPr>
        <xdr:cNvPr id="197" name="円/楕円 196"/>
        <xdr:cNvSpPr/>
      </xdr:nvSpPr>
      <xdr:spPr>
        <a:xfrm>
          <a:off x="9588500" y="104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71074</xdr:rowOff>
    </xdr:from>
    <xdr:to>
      <xdr:col>15</xdr:col>
      <xdr:colOff>180975</xdr:colOff>
      <xdr:row>61</xdr:row>
      <xdr:rowOff>72325</xdr:rowOff>
    </xdr:to>
    <xdr:cxnSp macro="">
      <xdr:nvCxnSpPr>
        <xdr:cNvPr id="198" name="直線コネクタ 197"/>
        <xdr:cNvCxnSpPr/>
      </xdr:nvCxnSpPr>
      <xdr:spPr>
        <a:xfrm>
          <a:off x="9639300" y="10529524"/>
          <a:ext cx="8382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20769</xdr:rowOff>
    </xdr:from>
    <xdr:ext cx="599010" cy="259045"/>
    <xdr:sp macro="" textlink="">
      <xdr:nvSpPr>
        <xdr:cNvPr id="199"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113001</xdr:rowOff>
    </xdr:from>
    <xdr:ext cx="599010" cy="259045"/>
    <xdr:sp macro="" textlink="">
      <xdr:nvSpPr>
        <xdr:cNvPr id="200" name="n_1mainValue【橋りょう・トンネル】&#10;一人当たり有形固定資産（償却資産）額"/>
        <xdr:cNvSpPr txBox="1"/>
      </xdr:nvSpPr>
      <xdr:spPr>
        <a:xfrm>
          <a:off x="9327094" y="1057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2" name="テキスト ボックス 21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2" name="テキスト ボックス 22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26" name="直線コネクタ 225"/>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27"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28" name="直線コネクタ 227"/>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29"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30" name="直線コネクタ 229"/>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31"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32" name="フローチャート : 判断 231"/>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33" name="フローチャート : 判断 232"/>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124461</xdr:rowOff>
    </xdr:from>
    <xdr:to>
      <xdr:col>6</xdr:col>
      <xdr:colOff>561975</xdr:colOff>
      <xdr:row>78</xdr:row>
      <xdr:rowOff>54611</xdr:rowOff>
    </xdr:to>
    <xdr:sp macro="" textlink="">
      <xdr:nvSpPr>
        <xdr:cNvPr id="239" name="円/楕円 238"/>
        <xdr:cNvSpPr/>
      </xdr:nvSpPr>
      <xdr:spPr>
        <a:xfrm>
          <a:off x="45847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77488</xdr:rowOff>
    </xdr:from>
    <xdr:ext cx="405111" cy="259045"/>
    <xdr:sp macro="" textlink="">
      <xdr:nvSpPr>
        <xdr:cNvPr id="240" name="【公営住宅】&#10;有形固定資産減価償却率該当値テキスト"/>
        <xdr:cNvSpPr txBox="1"/>
      </xdr:nvSpPr>
      <xdr:spPr>
        <a:xfrm>
          <a:off x="4724400" y="1327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73842</xdr:rowOff>
    </xdr:from>
    <xdr:to>
      <xdr:col>5</xdr:col>
      <xdr:colOff>409575</xdr:colOff>
      <xdr:row>79</xdr:row>
      <xdr:rowOff>3992</xdr:rowOff>
    </xdr:to>
    <xdr:sp macro="" textlink="">
      <xdr:nvSpPr>
        <xdr:cNvPr id="241" name="円/楕円 240"/>
        <xdr:cNvSpPr/>
      </xdr:nvSpPr>
      <xdr:spPr>
        <a:xfrm>
          <a:off x="3746500" y="134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3811</xdr:rowOff>
    </xdr:from>
    <xdr:to>
      <xdr:col>6</xdr:col>
      <xdr:colOff>511175</xdr:colOff>
      <xdr:row>78</xdr:row>
      <xdr:rowOff>124642</xdr:rowOff>
    </xdr:to>
    <xdr:cxnSp macro="">
      <xdr:nvCxnSpPr>
        <xdr:cNvPr id="242" name="直線コネクタ 241"/>
        <xdr:cNvCxnSpPr/>
      </xdr:nvCxnSpPr>
      <xdr:spPr>
        <a:xfrm flipV="1">
          <a:off x="3797300" y="13376911"/>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99621</xdr:rowOff>
    </xdr:from>
    <xdr:ext cx="405111" cy="259045"/>
    <xdr:sp macro="" textlink="">
      <xdr:nvSpPr>
        <xdr:cNvPr id="243" name="n_1aveValue【公営住宅】&#10;有形固定資産減価償却率"/>
        <xdr:cNvSpPr txBox="1"/>
      </xdr:nvSpPr>
      <xdr:spPr>
        <a:xfrm>
          <a:off x="3582043"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20519</xdr:rowOff>
    </xdr:from>
    <xdr:ext cx="405111" cy="259045"/>
    <xdr:sp macro="" textlink="">
      <xdr:nvSpPr>
        <xdr:cNvPr id="244" name="n_1mainValue【公営住宅】&#10;有形固定資産減価償却率"/>
        <xdr:cNvSpPr txBox="1"/>
      </xdr:nvSpPr>
      <xdr:spPr>
        <a:xfrm>
          <a:off x="3582043" y="1322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66" name="直線コネクタ 265"/>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67"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68" name="直線コネクタ 267"/>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69"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70" name="直線コネクタ 269"/>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36695</xdr:rowOff>
    </xdr:from>
    <xdr:ext cx="469744" cy="259045"/>
    <xdr:sp macro="" textlink="">
      <xdr:nvSpPr>
        <xdr:cNvPr id="271" name="【公営住宅】&#10;一人当たり面積平均値テキスト"/>
        <xdr:cNvSpPr txBox="1"/>
      </xdr:nvSpPr>
      <xdr:spPr>
        <a:xfrm>
          <a:off x="10566400" y="13924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72" name="フローチャート : 判断 271"/>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73" name="フローチャート : 判断 272"/>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137719</xdr:rowOff>
    </xdr:from>
    <xdr:to>
      <xdr:col>15</xdr:col>
      <xdr:colOff>231775</xdr:colOff>
      <xdr:row>84</xdr:row>
      <xdr:rowOff>67869</xdr:rowOff>
    </xdr:to>
    <xdr:sp macro="" textlink="">
      <xdr:nvSpPr>
        <xdr:cNvPr id="279" name="円/楕円 278"/>
        <xdr:cNvSpPr/>
      </xdr:nvSpPr>
      <xdr:spPr>
        <a:xfrm>
          <a:off x="10426700" y="143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52646</xdr:rowOff>
    </xdr:from>
    <xdr:ext cx="469744" cy="259045"/>
    <xdr:sp macro="" textlink="">
      <xdr:nvSpPr>
        <xdr:cNvPr id="280" name="【公営住宅】&#10;一人当たり面積該当値テキスト"/>
        <xdr:cNvSpPr txBox="1"/>
      </xdr:nvSpPr>
      <xdr:spPr>
        <a:xfrm>
          <a:off x="10566400" y="1428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0.796</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135889</xdr:rowOff>
    </xdr:from>
    <xdr:to>
      <xdr:col>14</xdr:col>
      <xdr:colOff>79375</xdr:colOff>
      <xdr:row>84</xdr:row>
      <xdr:rowOff>66039</xdr:rowOff>
    </xdr:to>
    <xdr:sp macro="" textlink="">
      <xdr:nvSpPr>
        <xdr:cNvPr id="281" name="円/楕円 280"/>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15239</xdr:rowOff>
    </xdr:from>
    <xdr:to>
      <xdr:col>15</xdr:col>
      <xdr:colOff>180975</xdr:colOff>
      <xdr:row>84</xdr:row>
      <xdr:rowOff>17069</xdr:rowOff>
    </xdr:to>
    <xdr:cxnSp macro="">
      <xdr:nvCxnSpPr>
        <xdr:cNvPr id="282" name="直線コネクタ 281"/>
        <xdr:cNvCxnSpPr/>
      </xdr:nvCxnSpPr>
      <xdr:spPr>
        <a:xfrm>
          <a:off x="9639300" y="14417039"/>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15815</xdr:rowOff>
    </xdr:from>
    <xdr:ext cx="469744" cy="259045"/>
    <xdr:sp macro="" textlink="">
      <xdr:nvSpPr>
        <xdr:cNvPr id="283"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57166</xdr:rowOff>
    </xdr:from>
    <xdr:ext cx="469744" cy="259045"/>
    <xdr:sp macro="" textlink="">
      <xdr:nvSpPr>
        <xdr:cNvPr id="284" name="n_1mainValue【公営住宅】&#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1" name="直線コネクタ 3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2" name="テキスト ボックス 31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3" name="直線コネクタ 3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4" name="テキスト ボックス 3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5" name="直線コネクタ 3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6" name="テキスト ボックス 3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7" name="直線コネクタ 3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8" name="テキスト ボックス 3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9" name="直線コネクタ 3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0" name="テキスト ボックス 3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1" name="直線コネクタ 3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2" name="テキスト ボックス 32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4" name="テキスト ボックス 3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26" name="直線コネクタ 325"/>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27"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28" name="直線コネクタ 327"/>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29"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30" name="直線コネクタ 32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25417</xdr:rowOff>
    </xdr:from>
    <xdr:ext cx="405111" cy="259045"/>
    <xdr:sp macro="" textlink="">
      <xdr:nvSpPr>
        <xdr:cNvPr id="331" name="【認定こども園・幼稚園・保育所】&#10;有形固定資産減価償却率平均値テキスト"/>
        <xdr:cNvSpPr txBox="1"/>
      </xdr:nvSpPr>
      <xdr:spPr>
        <a:xfrm>
          <a:off x="164084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32" name="フローチャート : 判断 331"/>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33" name="フローチャート : 判断 332"/>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144599</xdr:rowOff>
    </xdr:from>
    <xdr:to>
      <xdr:col>23</xdr:col>
      <xdr:colOff>568325</xdr:colOff>
      <xdr:row>38</xdr:row>
      <xdr:rowOff>74749</xdr:rowOff>
    </xdr:to>
    <xdr:sp macro="" textlink="">
      <xdr:nvSpPr>
        <xdr:cNvPr id="339" name="円/楕円 338"/>
        <xdr:cNvSpPr/>
      </xdr:nvSpPr>
      <xdr:spPr>
        <a:xfrm>
          <a:off x="162687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123026</xdr:rowOff>
    </xdr:from>
    <xdr:ext cx="405111" cy="259045"/>
    <xdr:sp macro="" textlink="">
      <xdr:nvSpPr>
        <xdr:cNvPr id="340" name="【認定こども園・幼稚園・保育所】&#10;有形固定資産減価償却率該当値テキスト"/>
        <xdr:cNvSpPr txBox="1"/>
      </xdr:nvSpPr>
      <xdr:spPr>
        <a:xfrm>
          <a:off x="16408400"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22134</xdr:rowOff>
    </xdr:from>
    <xdr:to>
      <xdr:col>22</xdr:col>
      <xdr:colOff>415925</xdr:colOff>
      <xdr:row>38</xdr:row>
      <xdr:rowOff>123734</xdr:rowOff>
    </xdr:to>
    <xdr:sp macro="" textlink="">
      <xdr:nvSpPr>
        <xdr:cNvPr id="341" name="円/楕円 340"/>
        <xdr:cNvSpPr/>
      </xdr:nvSpPr>
      <xdr:spPr>
        <a:xfrm>
          <a:off x="15430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23949</xdr:rowOff>
    </xdr:from>
    <xdr:to>
      <xdr:col>23</xdr:col>
      <xdr:colOff>517525</xdr:colOff>
      <xdr:row>38</xdr:row>
      <xdr:rowOff>72934</xdr:rowOff>
    </xdr:to>
    <xdr:cxnSp macro="">
      <xdr:nvCxnSpPr>
        <xdr:cNvPr id="342" name="直線コネクタ 341"/>
        <xdr:cNvCxnSpPr/>
      </xdr:nvCxnSpPr>
      <xdr:spPr>
        <a:xfrm flipV="1">
          <a:off x="15481300" y="653904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94541</xdr:rowOff>
    </xdr:from>
    <xdr:ext cx="405111" cy="259045"/>
    <xdr:sp macro="" textlink="">
      <xdr:nvSpPr>
        <xdr:cNvPr id="343" name="n_1aveValue【認定こども園・幼稚園・保育所】&#10;有形固定資産減価償却率"/>
        <xdr:cNvSpPr txBox="1"/>
      </xdr:nvSpPr>
      <xdr:spPr>
        <a:xfrm>
          <a:off x="15266043"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114861</xdr:rowOff>
    </xdr:from>
    <xdr:ext cx="405111" cy="259045"/>
    <xdr:sp macro="" textlink="">
      <xdr:nvSpPr>
        <xdr:cNvPr id="344" name="n_1mainValue【認定こども園・幼稚園・保育所】&#10;有形固定資産減価償却率"/>
        <xdr:cNvSpPr txBox="1"/>
      </xdr:nvSpPr>
      <xdr:spPr>
        <a:xfrm>
          <a:off x="15266043"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6" name="テキスト ボックス 3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8" name="テキスト ボックス 3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0" name="テキスト ボックス 3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2" name="テキスト ボックス 3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4" name="テキスト ボックス 3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68" name="直線コネクタ 367"/>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69"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70" name="直線コネクタ 369"/>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71"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72" name="直線コネクタ 371"/>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73"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74" name="フローチャート : 判断 373"/>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5" name="フローチャート : 判断 374"/>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2540</xdr:rowOff>
    </xdr:from>
    <xdr:to>
      <xdr:col>32</xdr:col>
      <xdr:colOff>238125</xdr:colOff>
      <xdr:row>37</xdr:row>
      <xdr:rowOff>104140</xdr:rowOff>
    </xdr:to>
    <xdr:sp macro="" textlink="">
      <xdr:nvSpPr>
        <xdr:cNvPr id="381" name="円/楕円 380"/>
        <xdr:cNvSpPr/>
      </xdr:nvSpPr>
      <xdr:spPr>
        <a:xfrm>
          <a:off x="22110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25417</xdr:rowOff>
    </xdr:from>
    <xdr:ext cx="469744" cy="259045"/>
    <xdr:sp macro="" textlink="">
      <xdr:nvSpPr>
        <xdr:cNvPr id="382" name="【認定こども園・幼稚園・保育所】&#10;一人当たり面積該当値テキスト"/>
        <xdr:cNvSpPr txBox="1"/>
      </xdr:nvSpPr>
      <xdr:spPr>
        <a:xfrm>
          <a:off x="22250400"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170180</xdr:rowOff>
    </xdr:from>
    <xdr:to>
      <xdr:col>31</xdr:col>
      <xdr:colOff>85725</xdr:colOff>
      <xdr:row>37</xdr:row>
      <xdr:rowOff>100330</xdr:rowOff>
    </xdr:to>
    <xdr:sp macro="" textlink="">
      <xdr:nvSpPr>
        <xdr:cNvPr id="383" name="円/楕円 382"/>
        <xdr:cNvSpPr/>
      </xdr:nvSpPr>
      <xdr:spPr>
        <a:xfrm>
          <a:off x="21272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49530</xdr:rowOff>
    </xdr:from>
    <xdr:to>
      <xdr:col>32</xdr:col>
      <xdr:colOff>187325</xdr:colOff>
      <xdr:row>37</xdr:row>
      <xdr:rowOff>53340</xdr:rowOff>
    </xdr:to>
    <xdr:cxnSp macro="">
      <xdr:nvCxnSpPr>
        <xdr:cNvPr id="384" name="直線コネクタ 383"/>
        <xdr:cNvCxnSpPr/>
      </xdr:nvCxnSpPr>
      <xdr:spPr>
        <a:xfrm>
          <a:off x="21323300" y="6393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85"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91457</xdr:rowOff>
    </xdr:from>
    <xdr:ext cx="469744" cy="259045"/>
    <xdr:sp macro="" textlink="">
      <xdr:nvSpPr>
        <xdr:cNvPr id="386" name="n_1mainValue【認定こども園・幼稚園・保育所】&#10;一人当たり面積"/>
        <xdr:cNvSpPr txBox="1"/>
      </xdr:nvSpPr>
      <xdr:spPr>
        <a:xfrm>
          <a:off x="21075727"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7" name="テキスト ボックス 39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5" name="テキスト ボックス 4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409" name="直線コネクタ 408"/>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410"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411" name="直線コネクタ 410"/>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412"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413" name="直線コネクタ 412"/>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15511</xdr:rowOff>
    </xdr:from>
    <xdr:ext cx="405111" cy="259045"/>
    <xdr:sp macro="" textlink="">
      <xdr:nvSpPr>
        <xdr:cNvPr id="414" name="【学校施設】&#10;有形固定資産減価償却率平均値テキスト"/>
        <xdr:cNvSpPr txBox="1"/>
      </xdr:nvSpPr>
      <xdr:spPr>
        <a:xfrm>
          <a:off x="16408400" y="978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415" name="フローチャート : 判断 414"/>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416" name="フローチャート : 判断 415"/>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116078</xdr:rowOff>
    </xdr:from>
    <xdr:to>
      <xdr:col>23</xdr:col>
      <xdr:colOff>568325</xdr:colOff>
      <xdr:row>62</xdr:row>
      <xdr:rowOff>46228</xdr:rowOff>
    </xdr:to>
    <xdr:sp macro="" textlink="">
      <xdr:nvSpPr>
        <xdr:cNvPr id="422" name="円/楕円 421"/>
        <xdr:cNvSpPr/>
      </xdr:nvSpPr>
      <xdr:spPr>
        <a:xfrm>
          <a:off x="16268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94505</xdr:rowOff>
    </xdr:from>
    <xdr:ext cx="405111" cy="259045"/>
    <xdr:sp macro="" textlink="">
      <xdr:nvSpPr>
        <xdr:cNvPr id="423" name="【学校施設】&#10;有形固定資産減価償却率該当値テキスト"/>
        <xdr:cNvSpPr txBox="1"/>
      </xdr:nvSpPr>
      <xdr:spPr>
        <a:xfrm>
          <a:off x="16408400"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166370</xdr:rowOff>
    </xdr:from>
    <xdr:to>
      <xdr:col>22</xdr:col>
      <xdr:colOff>415925</xdr:colOff>
      <xdr:row>62</xdr:row>
      <xdr:rowOff>96520</xdr:rowOff>
    </xdr:to>
    <xdr:sp macro="" textlink="">
      <xdr:nvSpPr>
        <xdr:cNvPr id="424" name="円/楕円 423"/>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166878</xdr:rowOff>
    </xdr:from>
    <xdr:to>
      <xdr:col>23</xdr:col>
      <xdr:colOff>517525</xdr:colOff>
      <xdr:row>62</xdr:row>
      <xdr:rowOff>45720</xdr:rowOff>
    </xdr:to>
    <xdr:cxnSp macro="">
      <xdr:nvCxnSpPr>
        <xdr:cNvPr id="425" name="直線コネクタ 424"/>
        <xdr:cNvCxnSpPr/>
      </xdr:nvCxnSpPr>
      <xdr:spPr>
        <a:xfrm flipV="1">
          <a:off x="15481300" y="106253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7891</xdr:rowOff>
    </xdr:from>
    <xdr:ext cx="405111" cy="259045"/>
    <xdr:sp macro="" textlink="">
      <xdr:nvSpPr>
        <xdr:cNvPr id="426" name="n_1aveValue【学校施設】&#10;有形固定資産減価償却率"/>
        <xdr:cNvSpPr txBox="1"/>
      </xdr:nvSpPr>
      <xdr:spPr>
        <a:xfrm>
          <a:off x="15266043"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87647</xdr:rowOff>
    </xdr:from>
    <xdr:ext cx="405111" cy="259045"/>
    <xdr:sp macro="" textlink="">
      <xdr:nvSpPr>
        <xdr:cNvPr id="427" name="n_1mainValue【学校施設】&#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8" name="テキスト ボックス 4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9" name="直線コネクタ 4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0" name="テキスト ボックス 4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1" name="直線コネクタ 4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2" name="テキスト ボックス 4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3" name="直線コネクタ 4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4" name="テキスト ボックス 4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5" name="直線コネクタ 4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6" name="テキスト ボックス 4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7" name="直線コネクタ 4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8" name="テキスト ボックス 4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9" name="直線コネクタ 4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0" name="テキスト ボックス 44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54" name="直線コネクタ 453"/>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55"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56" name="直線コネクタ 455"/>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57"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58" name="直線コネクタ 457"/>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170742</xdr:rowOff>
    </xdr:from>
    <xdr:ext cx="469744" cy="259045"/>
    <xdr:sp macro="" textlink="">
      <xdr:nvSpPr>
        <xdr:cNvPr id="459" name="【学校施設】&#10;一人当たり面積平均値テキスト"/>
        <xdr:cNvSpPr txBox="1"/>
      </xdr:nvSpPr>
      <xdr:spPr>
        <a:xfrm>
          <a:off x="22250400" y="10114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60" name="フローチャート : 判断 459"/>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61" name="フローチャート : 判断 460"/>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97790</xdr:rowOff>
    </xdr:from>
    <xdr:to>
      <xdr:col>32</xdr:col>
      <xdr:colOff>238125</xdr:colOff>
      <xdr:row>62</xdr:row>
      <xdr:rowOff>27940</xdr:rowOff>
    </xdr:to>
    <xdr:sp macro="" textlink="">
      <xdr:nvSpPr>
        <xdr:cNvPr id="467" name="円/楕円 466"/>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76217</xdr:rowOff>
    </xdr:from>
    <xdr:ext cx="469744" cy="259045"/>
    <xdr:sp macro="" textlink="">
      <xdr:nvSpPr>
        <xdr:cNvPr id="468" name="【学校施設】&#10;一人当たり面積該当値テキスト"/>
        <xdr:cNvSpPr txBox="1"/>
      </xdr:nvSpPr>
      <xdr:spPr>
        <a:xfrm>
          <a:off x="222504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86904</xdr:rowOff>
    </xdr:from>
    <xdr:to>
      <xdr:col>31</xdr:col>
      <xdr:colOff>85725</xdr:colOff>
      <xdr:row>62</xdr:row>
      <xdr:rowOff>17054</xdr:rowOff>
    </xdr:to>
    <xdr:sp macro="" textlink="">
      <xdr:nvSpPr>
        <xdr:cNvPr id="469" name="円/楕円 468"/>
        <xdr:cNvSpPr/>
      </xdr:nvSpPr>
      <xdr:spPr>
        <a:xfrm>
          <a:off x="21272500" y="105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137704</xdr:rowOff>
    </xdr:from>
    <xdr:to>
      <xdr:col>32</xdr:col>
      <xdr:colOff>187325</xdr:colOff>
      <xdr:row>61</xdr:row>
      <xdr:rowOff>148590</xdr:rowOff>
    </xdr:to>
    <xdr:cxnSp macro="">
      <xdr:nvCxnSpPr>
        <xdr:cNvPr id="470" name="直線コネクタ 469"/>
        <xdr:cNvCxnSpPr/>
      </xdr:nvCxnSpPr>
      <xdr:spPr>
        <a:xfrm>
          <a:off x="21323300" y="1059615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93997</xdr:rowOff>
    </xdr:from>
    <xdr:ext cx="469744" cy="259045"/>
    <xdr:sp macro="" textlink="">
      <xdr:nvSpPr>
        <xdr:cNvPr id="471" name="n_1aveValue【学校施設】&#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8181</xdr:rowOff>
    </xdr:from>
    <xdr:ext cx="469744" cy="259045"/>
    <xdr:sp macro="" textlink="">
      <xdr:nvSpPr>
        <xdr:cNvPr id="472" name="n_1mainValue【学校施設】&#10;一人当たり面積"/>
        <xdr:cNvSpPr txBox="1"/>
      </xdr:nvSpPr>
      <xdr:spPr>
        <a:xfrm>
          <a:off x="21075727" y="1063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3" name="テキスト ボックス 4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84" name="直線コネクタ 4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5" name="テキスト ボックス 48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6" name="直線コネクタ 4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7" name="テキスト ボックス 4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8" name="直線コネクタ 4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9" name="テキスト ボックス 4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0" name="直線コネクタ 4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1" name="テキスト ボックス 4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2" name="直線コネクタ 4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3" name="テキスト ボックス 4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4" name="直線コネクタ 4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95" name="テキスト ボックス 49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7" name="テキスト ボックス 49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499" name="直線コネクタ 498"/>
        <xdr:cNvCxnSpPr/>
      </xdr:nvCxnSpPr>
      <xdr:spPr>
        <a:xfrm flipV="1">
          <a:off x="16318864" y="13267508"/>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500" name="【児童館】&#10;有形固定資産減価償却率最小値テキスト"/>
        <xdr:cNvSpPr txBox="1"/>
      </xdr:nvSpPr>
      <xdr:spPr>
        <a:xfrm>
          <a:off x="16408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501" name="直線コネクタ 500"/>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502" name="【児童館】&#10;有形固定資産減価償却率最大値テキスト"/>
        <xdr:cNvSpPr txBox="1"/>
      </xdr:nvSpPr>
      <xdr:spPr>
        <a:xfrm>
          <a:off x="164084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503" name="直線コネクタ 502"/>
        <xdr:cNvCxnSpPr/>
      </xdr:nvCxnSpPr>
      <xdr:spPr>
        <a:xfrm>
          <a:off x="16230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152235</xdr:rowOff>
    </xdr:from>
    <xdr:ext cx="405111" cy="259045"/>
    <xdr:sp macro="" textlink="">
      <xdr:nvSpPr>
        <xdr:cNvPr id="504" name="【児童館】&#10;有形固定資産減価償却率平均値テキスト"/>
        <xdr:cNvSpPr txBox="1"/>
      </xdr:nvSpPr>
      <xdr:spPr>
        <a:xfrm>
          <a:off x="16408400" y="14211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505" name="フローチャート : 判断 504"/>
        <xdr:cNvSpPr/>
      </xdr:nvSpPr>
      <xdr:spPr>
        <a:xfrm>
          <a:off x="162687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506" name="フローチャート : 判断 505"/>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41184</xdr:rowOff>
    </xdr:from>
    <xdr:to>
      <xdr:col>23</xdr:col>
      <xdr:colOff>568325</xdr:colOff>
      <xdr:row>85</xdr:row>
      <xdr:rowOff>142784</xdr:rowOff>
    </xdr:to>
    <xdr:sp macro="" textlink="">
      <xdr:nvSpPr>
        <xdr:cNvPr id="512" name="円/楕円 511"/>
        <xdr:cNvSpPr/>
      </xdr:nvSpPr>
      <xdr:spPr>
        <a:xfrm>
          <a:off x="162687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19611</xdr:rowOff>
    </xdr:from>
    <xdr:ext cx="405111" cy="259045"/>
    <xdr:sp macro="" textlink="">
      <xdr:nvSpPr>
        <xdr:cNvPr id="513" name="【児童館】&#10;有形固定資産減価償却率該当値テキスト"/>
        <xdr:cNvSpPr txBox="1"/>
      </xdr:nvSpPr>
      <xdr:spPr>
        <a:xfrm>
          <a:off x="16408400"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6894</xdr:rowOff>
    </xdr:from>
    <xdr:to>
      <xdr:col>22</xdr:col>
      <xdr:colOff>415925</xdr:colOff>
      <xdr:row>86</xdr:row>
      <xdr:rowOff>108494</xdr:rowOff>
    </xdr:to>
    <xdr:sp macro="" textlink="">
      <xdr:nvSpPr>
        <xdr:cNvPr id="514" name="円/楕円 513"/>
        <xdr:cNvSpPr/>
      </xdr:nvSpPr>
      <xdr:spPr>
        <a:xfrm>
          <a:off x="15430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91984</xdr:rowOff>
    </xdr:from>
    <xdr:to>
      <xdr:col>23</xdr:col>
      <xdr:colOff>517525</xdr:colOff>
      <xdr:row>86</xdr:row>
      <xdr:rowOff>57694</xdr:rowOff>
    </xdr:to>
    <xdr:cxnSp macro="">
      <xdr:nvCxnSpPr>
        <xdr:cNvPr id="515" name="直線コネクタ 514"/>
        <xdr:cNvCxnSpPr/>
      </xdr:nvCxnSpPr>
      <xdr:spPr>
        <a:xfrm flipV="1">
          <a:off x="15481300" y="1466523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144615</xdr:rowOff>
    </xdr:from>
    <xdr:ext cx="405111" cy="259045"/>
    <xdr:sp macro="" textlink="">
      <xdr:nvSpPr>
        <xdr:cNvPr id="516" name="n_1aveValue【児童館】&#10;有形固定資産減価償却率"/>
        <xdr:cNvSpPr txBox="1"/>
      </xdr:nvSpPr>
      <xdr:spPr>
        <a:xfrm>
          <a:off x="15266043"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99621</xdr:rowOff>
    </xdr:from>
    <xdr:ext cx="405111" cy="259045"/>
    <xdr:sp macro="" textlink="">
      <xdr:nvSpPr>
        <xdr:cNvPr id="517" name="n_1mainValue【児童館】&#10;有形固定資産減価償却率"/>
        <xdr:cNvSpPr txBox="1"/>
      </xdr:nvSpPr>
      <xdr:spPr>
        <a:xfrm>
          <a:off x="15266043"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8" name="直線コネクタ 5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9" name="テキスト ボックス 5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0" name="直線コネクタ 5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1" name="テキスト ボックス 5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2" name="直線コネクタ 5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3" name="テキスト ボックス 5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4" name="直線コネクタ 5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5" name="テキスト ボックス 5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6" name="直線コネクタ 5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7" name="テキスト ボックス 5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41" name="直線コネクタ 540"/>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42"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43" name="直線コネクタ 542"/>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44"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45" name="直線コネクタ 54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46"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47" name="フローチャート : 判断 546"/>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548" name="フローチャート : 判断 547"/>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158750</xdr:rowOff>
    </xdr:from>
    <xdr:to>
      <xdr:col>32</xdr:col>
      <xdr:colOff>238125</xdr:colOff>
      <xdr:row>78</xdr:row>
      <xdr:rowOff>88900</xdr:rowOff>
    </xdr:to>
    <xdr:sp macro="" textlink="">
      <xdr:nvSpPr>
        <xdr:cNvPr id="554" name="円/楕円 553"/>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111777</xdr:rowOff>
    </xdr:from>
    <xdr:ext cx="469744" cy="259045"/>
    <xdr:sp macro="" textlink="">
      <xdr:nvSpPr>
        <xdr:cNvPr id="555" name="【児童館】&#10;一人当たり面積該当値テキスト"/>
        <xdr:cNvSpPr txBox="1"/>
      </xdr:nvSpPr>
      <xdr:spPr>
        <a:xfrm>
          <a:off x="22250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158750</xdr:rowOff>
    </xdr:from>
    <xdr:to>
      <xdr:col>31</xdr:col>
      <xdr:colOff>85725</xdr:colOff>
      <xdr:row>78</xdr:row>
      <xdr:rowOff>88900</xdr:rowOff>
    </xdr:to>
    <xdr:sp macro="" textlink="">
      <xdr:nvSpPr>
        <xdr:cNvPr id="556" name="円/楕円 555"/>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38100</xdr:rowOff>
    </xdr:from>
    <xdr:to>
      <xdr:col>32</xdr:col>
      <xdr:colOff>187325</xdr:colOff>
      <xdr:row>78</xdr:row>
      <xdr:rowOff>38100</xdr:rowOff>
    </xdr:to>
    <xdr:cxnSp macro="">
      <xdr:nvCxnSpPr>
        <xdr:cNvPr id="557" name="直線コネクタ 556"/>
        <xdr:cNvCxnSpPr/>
      </xdr:nvCxnSpPr>
      <xdr:spPr>
        <a:xfrm>
          <a:off x="21323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86377</xdr:rowOff>
    </xdr:from>
    <xdr:ext cx="469744" cy="259045"/>
    <xdr:sp macro="" textlink="">
      <xdr:nvSpPr>
        <xdr:cNvPr id="558"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105427</xdr:rowOff>
    </xdr:from>
    <xdr:ext cx="469744" cy="259045"/>
    <xdr:sp macro="" textlink="">
      <xdr:nvSpPr>
        <xdr:cNvPr id="559"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0" name="テキスト ボックス 5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1" name="直線コネクタ 5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2" name="テキスト ボックス 5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3" name="直線コネクタ 5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4" name="テキスト ボックス 5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5" name="直線コネクタ 5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6" name="テキスト ボックス 5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7" name="直線コネクタ 5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8" name="テキスト ボックス 5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82" name="直線コネクタ 581"/>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83"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84" name="直線コネクタ 583"/>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85"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86" name="直線コネクタ 585"/>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87"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88" name="フローチャート : 判断 587"/>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89" name="フローチャート : 判断 588"/>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82550</xdr:rowOff>
    </xdr:from>
    <xdr:to>
      <xdr:col>23</xdr:col>
      <xdr:colOff>568325</xdr:colOff>
      <xdr:row>104</xdr:row>
      <xdr:rowOff>12700</xdr:rowOff>
    </xdr:to>
    <xdr:sp macro="" textlink="">
      <xdr:nvSpPr>
        <xdr:cNvPr id="595" name="円/楕円 594"/>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105427</xdr:rowOff>
    </xdr:from>
    <xdr:ext cx="405111" cy="259045"/>
    <xdr:sp macro="" textlink="">
      <xdr:nvSpPr>
        <xdr:cNvPr id="596" name="【公民館】&#10;有形固定資産減価償却率該当値テキスト"/>
        <xdr:cNvSpPr txBox="1"/>
      </xdr:nvSpPr>
      <xdr:spPr>
        <a:xfrm>
          <a:off x="164084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105411</xdr:rowOff>
    </xdr:from>
    <xdr:to>
      <xdr:col>22</xdr:col>
      <xdr:colOff>415925</xdr:colOff>
      <xdr:row>104</xdr:row>
      <xdr:rowOff>35561</xdr:rowOff>
    </xdr:to>
    <xdr:sp macro="" textlink="">
      <xdr:nvSpPr>
        <xdr:cNvPr id="597" name="円/楕円 596"/>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133350</xdr:rowOff>
    </xdr:from>
    <xdr:to>
      <xdr:col>23</xdr:col>
      <xdr:colOff>517525</xdr:colOff>
      <xdr:row>103</xdr:row>
      <xdr:rowOff>156211</xdr:rowOff>
    </xdr:to>
    <xdr:cxnSp macro="">
      <xdr:nvCxnSpPr>
        <xdr:cNvPr id="598" name="直線コネクタ 597"/>
        <xdr:cNvCxnSpPr/>
      </xdr:nvCxnSpPr>
      <xdr:spPr>
        <a:xfrm flipV="1">
          <a:off x="15481300" y="17792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124985</xdr:rowOff>
    </xdr:from>
    <xdr:ext cx="405111" cy="259045"/>
    <xdr:sp macro="" textlink="">
      <xdr:nvSpPr>
        <xdr:cNvPr id="599" name="n_1aveValue【公民館】&#10;有形固定資産減価償却率"/>
        <xdr:cNvSpPr txBox="1"/>
      </xdr:nvSpPr>
      <xdr:spPr>
        <a:xfrm>
          <a:off x="15266043"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52088</xdr:rowOff>
    </xdr:from>
    <xdr:ext cx="405111" cy="259045"/>
    <xdr:sp macro="" textlink="">
      <xdr:nvSpPr>
        <xdr:cNvPr id="600" name="n_1mainValue【公民館】&#10;有形固定資産減価償却率"/>
        <xdr:cNvSpPr txBox="1"/>
      </xdr:nvSpPr>
      <xdr:spPr>
        <a:xfrm>
          <a:off x="15266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626" name="直線コネクタ 625"/>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627"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628" name="直線コネクタ 627"/>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629"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630" name="直線コネクタ 629"/>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631"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632" name="フローチャート : 判断 631"/>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633" name="フローチャート : 判断 632"/>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30299</xdr:rowOff>
    </xdr:from>
    <xdr:to>
      <xdr:col>32</xdr:col>
      <xdr:colOff>238125</xdr:colOff>
      <xdr:row>99</xdr:row>
      <xdr:rowOff>131899</xdr:rowOff>
    </xdr:to>
    <xdr:sp macro="" textlink="">
      <xdr:nvSpPr>
        <xdr:cNvPr id="639" name="円/楕円 638"/>
        <xdr:cNvSpPr/>
      </xdr:nvSpPr>
      <xdr:spPr>
        <a:xfrm>
          <a:off x="22110700" y="170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98</xdr:row>
      <xdr:rowOff>116676</xdr:rowOff>
    </xdr:from>
    <xdr:ext cx="469744" cy="259045"/>
    <xdr:sp macro="" textlink="">
      <xdr:nvSpPr>
        <xdr:cNvPr id="640" name="【公民館】&#10;一人当たり面積該当値テキスト"/>
        <xdr:cNvSpPr txBox="1"/>
      </xdr:nvSpPr>
      <xdr:spPr>
        <a:xfrm>
          <a:off x="22250400" y="169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0.511</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20501</xdr:rowOff>
    </xdr:from>
    <xdr:to>
      <xdr:col>31</xdr:col>
      <xdr:colOff>85725</xdr:colOff>
      <xdr:row>99</xdr:row>
      <xdr:rowOff>122101</xdr:rowOff>
    </xdr:to>
    <xdr:sp macro="" textlink="">
      <xdr:nvSpPr>
        <xdr:cNvPr id="641" name="円/楕円 640"/>
        <xdr:cNvSpPr/>
      </xdr:nvSpPr>
      <xdr:spPr>
        <a:xfrm>
          <a:off x="21272500" y="169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71301</xdr:rowOff>
    </xdr:from>
    <xdr:to>
      <xdr:col>32</xdr:col>
      <xdr:colOff>187325</xdr:colOff>
      <xdr:row>99</xdr:row>
      <xdr:rowOff>81099</xdr:rowOff>
    </xdr:to>
    <xdr:cxnSp macro="">
      <xdr:nvCxnSpPr>
        <xdr:cNvPr id="642" name="直線コネクタ 641"/>
        <xdr:cNvCxnSpPr/>
      </xdr:nvCxnSpPr>
      <xdr:spPr>
        <a:xfrm>
          <a:off x="21323300" y="170448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165479</xdr:rowOff>
    </xdr:from>
    <xdr:ext cx="469744" cy="259045"/>
    <xdr:sp macro="" textlink="">
      <xdr:nvSpPr>
        <xdr:cNvPr id="643"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97</xdr:row>
      <xdr:rowOff>138628</xdr:rowOff>
    </xdr:from>
    <xdr:ext cx="469744" cy="259045"/>
    <xdr:sp macro="" textlink="">
      <xdr:nvSpPr>
        <xdr:cNvPr id="644" name="n_1mainValue【公民館】&#10;一人当たり面積"/>
        <xdr:cNvSpPr txBox="1"/>
      </xdr:nvSpPr>
      <xdr:spPr>
        <a:xfrm>
          <a:off x="21075727" y="1676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5" name="正方形/長方形 6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6" name="正方形/長方形 6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7" name="テキスト ボックス 6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道路・橋梁の減価償却率は、類似団体・長野県平均・全国平均を下回ってはいるが、増加傾向にある。</a:t>
          </a:r>
          <a:endParaRPr kumimoji="1" lang="en-US" altLang="ja-JP" sz="1300">
            <a:latin typeface="ＭＳ Ｐゴシック"/>
          </a:endParaRPr>
        </a:p>
        <a:p>
          <a:r>
            <a:rPr kumimoji="1" lang="ja-JP" altLang="en-US" sz="1300">
              <a:latin typeface="ＭＳ Ｐゴシック"/>
            </a:rPr>
            <a:t>公営住宅は、類似団体から比較すると、減価償却率は高く、一人当たり面積は低く、施設の規模が小さい。公営受託ストック計画との整合を図り、施設整備の検討を行う必要がある。</a:t>
          </a:r>
          <a:endParaRPr kumimoji="1" lang="en-US" altLang="ja-JP" sz="1300">
            <a:latin typeface="ＭＳ Ｐゴシック"/>
          </a:endParaRPr>
        </a:p>
        <a:p>
          <a:r>
            <a:rPr kumimoji="1" lang="ja-JP" altLang="en-US" sz="1300">
              <a:latin typeface="ＭＳ Ｐゴシック"/>
            </a:rPr>
            <a:t>保育園・学校・児童館等は、比較的新しく、減価償却率は低い。一人当たりの面積は全国平均や県平均よりも多く、類似団体よりは少ないが、施設基準に合わせたものとしている。</a:t>
          </a:r>
          <a:endParaRPr kumimoji="1" lang="en-US" altLang="ja-JP" sz="1300">
            <a:latin typeface="ＭＳ Ｐゴシック"/>
          </a:endParaRPr>
        </a:p>
        <a:p>
          <a:r>
            <a:rPr kumimoji="1" lang="ja-JP" altLang="en-US" sz="1300">
              <a:latin typeface="ＭＳ Ｐゴシック"/>
            </a:rPr>
            <a:t>公民館は、減価償却率は類似団体より高く古いが、一人当たりの面積は各地域に公民館分館等があり、他団体より多くなっている。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20,295
19,856
156.03
14,552,143
13,430,829
1,093,207
8,675,798
4,196,013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157678</xdr:rowOff>
    </xdr:from>
    <xdr:ext cx="405111" cy="259045"/>
    <xdr:sp macro="" textlink="">
      <xdr:nvSpPr>
        <xdr:cNvPr id="63" name="【図書館】&#10;有形固定資産減価償却率平均値テキスト"/>
        <xdr:cNvSpPr txBox="1"/>
      </xdr:nvSpPr>
      <xdr:spPr>
        <a:xfrm>
          <a:off x="47244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92347</xdr:rowOff>
    </xdr:from>
    <xdr:to>
      <xdr:col>6</xdr:col>
      <xdr:colOff>561975</xdr:colOff>
      <xdr:row>41</xdr:row>
      <xdr:rowOff>22497</xdr:rowOff>
    </xdr:to>
    <xdr:sp macro="" textlink="">
      <xdr:nvSpPr>
        <xdr:cNvPr id="71" name="円/楕円 70"/>
        <xdr:cNvSpPr/>
      </xdr:nvSpPr>
      <xdr:spPr>
        <a:xfrm>
          <a:off x="45847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70774</xdr:rowOff>
    </xdr:from>
    <xdr:ext cx="405111" cy="259045"/>
    <xdr:sp macro="" textlink="">
      <xdr:nvSpPr>
        <xdr:cNvPr id="72" name="【図書館】&#10;有形固定資産減価償却率該当値テキスト"/>
        <xdr:cNvSpPr txBox="1"/>
      </xdr:nvSpPr>
      <xdr:spPr>
        <a:xfrm>
          <a:off x="4724400"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125004</xdr:rowOff>
    </xdr:from>
    <xdr:to>
      <xdr:col>5</xdr:col>
      <xdr:colOff>409575</xdr:colOff>
      <xdr:row>41</xdr:row>
      <xdr:rowOff>55154</xdr:rowOff>
    </xdr:to>
    <xdr:sp macro="" textlink="">
      <xdr:nvSpPr>
        <xdr:cNvPr id="73" name="円/楕円 72"/>
        <xdr:cNvSpPr/>
      </xdr:nvSpPr>
      <xdr:spPr>
        <a:xfrm>
          <a:off x="3746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143147</xdr:rowOff>
    </xdr:from>
    <xdr:to>
      <xdr:col>6</xdr:col>
      <xdr:colOff>511175</xdr:colOff>
      <xdr:row>41</xdr:row>
      <xdr:rowOff>4354</xdr:rowOff>
    </xdr:to>
    <xdr:cxnSp macro="">
      <xdr:nvCxnSpPr>
        <xdr:cNvPr id="74" name="直線コネクタ 73"/>
        <xdr:cNvCxnSpPr/>
      </xdr:nvCxnSpPr>
      <xdr:spPr>
        <a:xfrm flipV="1">
          <a:off x="3797300" y="70011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48821</xdr:rowOff>
    </xdr:from>
    <xdr:ext cx="405111" cy="259045"/>
    <xdr:sp macro="" textlink="">
      <xdr:nvSpPr>
        <xdr:cNvPr id="75" name="n_1aveValue【図書館】&#10;有形固定資産減価償却率"/>
        <xdr:cNvSpPr txBox="1"/>
      </xdr:nvSpPr>
      <xdr:spPr>
        <a:xfrm>
          <a:off x="3582043"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46281</xdr:rowOff>
    </xdr:from>
    <xdr:ext cx="405111" cy="259045"/>
    <xdr:sp macro="" textlink="">
      <xdr:nvSpPr>
        <xdr:cNvPr id="76" name="n_1mainValue【図書館】&#10;有形固定資産減価償却率"/>
        <xdr:cNvSpPr txBox="1"/>
      </xdr:nvSpPr>
      <xdr:spPr>
        <a:xfrm>
          <a:off x="3582043"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9" name="直線コネクタ 98"/>
        <xdr:cNvCxnSpPr/>
      </xdr:nvCxnSpPr>
      <xdr:spPr>
        <a:xfrm flipV="1">
          <a:off x="10476865"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100" name="【図書館】&#10;一人当たり面積最小値テキスト"/>
        <xdr:cNvSpPr txBox="1"/>
      </xdr:nvSpPr>
      <xdr:spPr>
        <a:xfrm>
          <a:off x="10566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101" name="直線コネクタ 100"/>
        <xdr:cNvCxnSpPr/>
      </xdr:nvCxnSpPr>
      <xdr:spPr>
        <a:xfrm>
          <a:off x="10388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2"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3" name="直線コネクタ 10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163847</xdr:rowOff>
    </xdr:from>
    <xdr:ext cx="469744" cy="259045"/>
    <xdr:sp macro="" textlink="">
      <xdr:nvSpPr>
        <xdr:cNvPr id="104" name="【図書館】&#10;一人当たり面積平均値テキスト"/>
        <xdr:cNvSpPr txBox="1"/>
      </xdr:nvSpPr>
      <xdr:spPr>
        <a:xfrm>
          <a:off x="105664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5" name="フローチャート : 判断 104"/>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2540</xdr:rowOff>
    </xdr:from>
    <xdr:to>
      <xdr:col>14</xdr:col>
      <xdr:colOff>79375</xdr:colOff>
      <xdr:row>34</xdr:row>
      <xdr:rowOff>104140</xdr:rowOff>
    </xdr:to>
    <xdr:sp macro="" textlink="">
      <xdr:nvSpPr>
        <xdr:cNvPr id="106" name="フローチャート : 判断 105"/>
        <xdr:cNvSpPr/>
      </xdr:nvSpPr>
      <xdr:spPr>
        <a:xfrm>
          <a:off x="9588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139700</xdr:rowOff>
    </xdr:from>
    <xdr:to>
      <xdr:col>15</xdr:col>
      <xdr:colOff>231775</xdr:colOff>
      <xdr:row>33</xdr:row>
      <xdr:rowOff>69850</xdr:rowOff>
    </xdr:to>
    <xdr:sp macro="" textlink="">
      <xdr:nvSpPr>
        <xdr:cNvPr id="112" name="円/楕円 111"/>
        <xdr:cNvSpPr/>
      </xdr:nvSpPr>
      <xdr:spPr>
        <a:xfrm>
          <a:off x="10426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92727</xdr:rowOff>
    </xdr:from>
    <xdr:ext cx="469744" cy="259045"/>
    <xdr:sp macro="" textlink="">
      <xdr:nvSpPr>
        <xdr:cNvPr id="113" name="【図書館】&#10;一人当たり面積該当値テキスト"/>
        <xdr:cNvSpPr txBox="1"/>
      </xdr:nvSpPr>
      <xdr:spPr>
        <a:xfrm>
          <a:off x="105664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139700</xdr:rowOff>
    </xdr:from>
    <xdr:to>
      <xdr:col>14</xdr:col>
      <xdr:colOff>79375</xdr:colOff>
      <xdr:row>33</xdr:row>
      <xdr:rowOff>69850</xdr:rowOff>
    </xdr:to>
    <xdr:sp macro="" textlink="">
      <xdr:nvSpPr>
        <xdr:cNvPr id="114" name="円/楕円 113"/>
        <xdr:cNvSpPr/>
      </xdr:nvSpPr>
      <xdr:spPr>
        <a:xfrm>
          <a:off x="9588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19050</xdr:rowOff>
    </xdr:from>
    <xdr:to>
      <xdr:col>15</xdr:col>
      <xdr:colOff>180975</xdr:colOff>
      <xdr:row>33</xdr:row>
      <xdr:rowOff>19050</xdr:rowOff>
    </xdr:to>
    <xdr:cxnSp macro="">
      <xdr:nvCxnSpPr>
        <xdr:cNvPr id="115" name="直線コネクタ 114"/>
        <xdr:cNvCxnSpPr/>
      </xdr:nvCxnSpPr>
      <xdr:spPr>
        <a:xfrm>
          <a:off x="9639300" y="567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34</xdr:row>
      <xdr:rowOff>95267</xdr:rowOff>
    </xdr:from>
    <xdr:ext cx="469744" cy="259045"/>
    <xdr:sp macro="" textlink="">
      <xdr:nvSpPr>
        <xdr:cNvPr id="116" name="n_1aveValue【図書館】&#10;一人当たり面積"/>
        <xdr:cNvSpPr txBox="1"/>
      </xdr:nvSpPr>
      <xdr:spPr>
        <a:xfrm>
          <a:off x="9391727" y="592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86377</xdr:rowOff>
    </xdr:from>
    <xdr:ext cx="469744" cy="259045"/>
    <xdr:sp macro="" textlink="">
      <xdr:nvSpPr>
        <xdr:cNvPr id="117" name="n_1mainValue【図書館】&#10;一人当たり面積"/>
        <xdr:cNvSpPr txBox="1"/>
      </xdr:nvSpPr>
      <xdr:spPr>
        <a:xfrm>
          <a:off x="9391727"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72390</xdr:rowOff>
    </xdr:from>
    <xdr:to>
      <xdr:col>6</xdr:col>
      <xdr:colOff>510540</xdr:colOff>
      <xdr:row>62</xdr:row>
      <xdr:rowOff>97155</xdr:rowOff>
    </xdr:to>
    <xdr:cxnSp macro="">
      <xdr:nvCxnSpPr>
        <xdr:cNvPr id="141" name="直線コネクタ 140"/>
        <xdr:cNvCxnSpPr/>
      </xdr:nvCxnSpPr>
      <xdr:spPr>
        <a:xfrm flipV="1">
          <a:off x="4634865" y="950214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100982</xdr:rowOff>
    </xdr:from>
    <xdr:ext cx="405111" cy="259045"/>
    <xdr:sp macro="" textlink="">
      <xdr:nvSpPr>
        <xdr:cNvPr id="142" name="【体育館・プール】&#10;有形固定資産減価償却率最小値テキスト"/>
        <xdr:cNvSpPr txBox="1"/>
      </xdr:nvSpPr>
      <xdr:spPr>
        <a:xfrm>
          <a:off x="472440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62</xdr:row>
      <xdr:rowOff>97155</xdr:rowOff>
    </xdr:from>
    <xdr:to>
      <xdr:col>6</xdr:col>
      <xdr:colOff>600075</xdr:colOff>
      <xdr:row>62</xdr:row>
      <xdr:rowOff>97155</xdr:rowOff>
    </xdr:to>
    <xdr:cxnSp macro="">
      <xdr:nvCxnSpPr>
        <xdr:cNvPr id="143" name="直線コネクタ 142"/>
        <xdr:cNvCxnSpPr/>
      </xdr:nvCxnSpPr>
      <xdr:spPr>
        <a:xfrm>
          <a:off x="4546600" y="107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19067</xdr:rowOff>
    </xdr:from>
    <xdr:ext cx="405111" cy="259045"/>
    <xdr:sp macro="" textlink="">
      <xdr:nvSpPr>
        <xdr:cNvPr id="144" name="【体育館・プール】&#10;有形固定資産減価償却率最大値テキスト"/>
        <xdr:cNvSpPr txBox="1"/>
      </xdr:nvSpPr>
      <xdr:spPr>
        <a:xfrm>
          <a:off x="4724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72390</xdr:rowOff>
    </xdr:from>
    <xdr:to>
      <xdr:col>6</xdr:col>
      <xdr:colOff>600075</xdr:colOff>
      <xdr:row>55</xdr:row>
      <xdr:rowOff>72390</xdr:rowOff>
    </xdr:to>
    <xdr:cxnSp macro="">
      <xdr:nvCxnSpPr>
        <xdr:cNvPr id="145" name="直線コネクタ 144"/>
        <xdr:cNvCxnSpPr/>
      </xdr:nvCxnSpPr>
      <xdr:spPr>
        <a:xfrm>
          <a:off x="4546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29227</xdr:rowOff>
    </xdr:from>
    <xdr:ext cx="405111" cy="259045"/>
    <xdr:sp macro="" textlink="">
      <xdr:nvSpPr>
        <xdr:cNvPr id="146" name="【体育館・プール】&#10;有形固定資産減価償却率平均値テキスト"/>
        <xdr:cNvSpPr txBox="1"/>
      </xdr:nvSpPr>
      <xdr:spPr>
        <a:xfrm>
          <a:off x="47244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xdr:rowOff>
    </xdr:from>
    <xdr:to>
      <xdr:col>6</xdr:col>
      <xdr:colOff>561975</xdr:colOff>
      <xdr:row>58</xdr:row>
      <xdr:rowOff>107950</xdr:rowOff>
    </xdr:to>
    <xdr:sp macro="" textlink="">
      <xdr:nvSpPr>
        <xdr:cNvPr id="147" name="フローチャート : 判断 146"/>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107315</xdr:rowOff>
    </xdr:from>
    <xdr:to>
      <xdr:col>5</xdr:col>
      <xdr:colOff>409575</xdr:colOff>
      <xdr:row>58</xdr:row>
      <xdr:rowOff>37465</xdr:rowOff>
    </xdr:to>
    <xdr:sp macro="" textlink="">
      <xdr:nvSpPr>
        <xdr:cNvPr id="148" name="フローチャート : 判断 147"/>
        <xdr:cNvSpPr/>
      </xdr:nvSpPr>
      <xdr:spPr>
        <a:xfrm>
          <a:off x="3746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46355</xdr:rowOff>
    </xdr:from>
    <xdr:to>
      <xdr:col>6</xdr:col>
      <xdr:colOff>561975</xdr:colOff>
      <xdr:row>62</xdr:row>
      <xdr:rowOff>147955</xdr:rowOff>
    </xdr:to>
    <xdr:sp macro="" textlink="">
      <xdr:nvSpPr>
        <xdr:cNvPr id="154" name="円/楕円 153"/>
        <xdr:cNvSpPr/>
      </xdr:nvSpPr>
      <xdr:spPr>
        <a:xfrm>
          <a:off x="4584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132732</xdr:rowOff>
    </xdr:from>
    <xdr:ext cx="405111" cy="259045"/>
    <xdr:sp macro="" textlink="">
      <xdr:nvSpPr>
        <xdr:cNvPr id="155" name="【体育館・プール】&#10;有形固定資産減価償却率該当値テキスト"/>
        <xdr:cNvSpPr txBox="1"/>
      </xdr:nvSpPr>
      <xdr:spPr>
        <a:xfrm>
          <a:off x="4724400" y="1059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88265</xdr:rowOff>
    </xdr:from>
    <xdr:to>
      <xdr:col>5</xdr:col>
      <xdr:colOff>409575</xdr:colOff>
      <xdr:row>63</xdr:row>
      <xdr:rowOff>18415</xdr:rowOff>
    </xdr:to>
    <xdr:sp macro="" textlink="">
      <xdr:nvSpPr>
        <xdr:cNvPr id="156" name="円/楕円 155"/>
        <xdr:cNvSpPr/>
      </xdr:nvSpPr>
      <xdr:spPr>
        <a:xfrm>
          <a:off x="3746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97155</xdr:rowOff>
    </xdr:from>
    <xdr:to>
      <xdr:col>6</xdr:col>
      <xdr:colOff>511175</xdr:colOff>
      <xdr:row>62</xdr:row>
      <xdr:rowOff>139065</xdr:rowOff>
    </xdr:to>
    <xdr:cxnSp macro="">
      <xdr:nvCxnSpPr>
        <xdr:cNvPr id="157" name="直線コネクタ 156"/>
        <xdr:cNvCxnSpPr/>
      </xdr:nvCxnSpPr>
      <xdr:spPr>
        <a:xfrm flipV="1">
          <a:off x="3797300" y="107270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53992</xdr:rowOff>
    </xdr:from>
    <xdr:ext cx="405111" cy="259045"/>
    <xdr:sp macro="" textlink="">
      <xdr:nvSpPr>
        <xdr:cNvPr id="158" name="n_1aveValue【体育館・プール】&#10;有形固定資産減価償却率"/>
        <xdr:cNvSpPr txBox="1"/>
      </xdr:nvSpPr>
      <xdr:spPr>
        <a:xfrm>
          <a:off x="3582043"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9542</xdr:rowOff>
    </xdr:from>
    <xdr:ext cx="405111" cy="259045"/>
    <xdr:sp macro="" textlink="">
      <xdr:nvSpPr>
        <xdr:cNvPr id="159" name="n_1mainValue【体育館・プール】&#10;有形固定資産減価償却率"/>
        <xdr:cNvSpPr txBox="1"/>
      </xdr:nvSpPr>
      <xdr:spPr>
        <a:xfrm>
          <a:off x="3582043"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0" name="テキスト ボックス 16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2" name="テキスト ボックス 17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4" name="テキスト ボックス 17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6" name="テキスト ボックス 17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8" name="テキスト ボックス 17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0" name="テキスト ボックス 17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84" name="直線コネクタ 183"/>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85"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86" name="直線コネクタ 185"/>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87"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88" name="直線コネクタ 18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89"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90" name="フローチャート : 判断 18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91" name="フローチャート : 判断 190"/>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166370</xdr:rowOff>
    </xdr:from>
    <xdr:to>
      <xdr:col>15</xdr:col>
      <xdr:colOff>231775</xdr:colOff>
      <xdr:row>56</xdr:row>
      <xdr:rowOff>96520</xdr:rowOff>
    </xdr:to>
    <xdr:sp macro="" textlink="">
      <xdr:nvSpPr>
        <xdr:cNvPr id="197" name="円/楕円 196"/>
        <xdr:cNvSpPr/>
      </xdr:nvSpPr>
      <xdr:spPr>
        <a:xfrm>
          <a:off x="10426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119397</xdr:rowOff>
    </xdr:from>
    <xdr:ext cx="469744" cy="259045"/>
    <xdr:sp macro="" textlink="">
      <xdr:nvSpPr>
        <xdr:cNvPr id="198" name="【体育館・プール】&#10;一人当たり面積該当値テキスト"/>
        <xdr:cNvSpPr txBox="1"/>
      </xdr:nvSpPr>
      <xdr:spPr>
        <a:xfrm>
          <a:off x="10566400" y="954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0.468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158750</xdr:rowOff>
    </xdr:from>
    <xdr:to>
      <xdr:col>14</xdr:col>
      <xdr:colOff>79375</xdr:colOff>
      <xdr:row>56</xdr:row>
      <xdr:rowOff>88900</xdr:rowOff>
    </xdr:to>
    <xdr:sp macro="" textlink="">
      <xdr:nvSpPr>
        <xdr:cNvPr id="199" name="円/楕円 198"/>
        <xdr:cNvSpPr/>
      </xdr:nvSpPr>
      <xdr:spPr>
        <a:xfrm>
          <a:off x="9588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38100</xdr:rowOff>
    </xdr:from>
    <xdr:to>
      <xdr:col>15</xdr:col>
      <xdr:colOff>180975</xdr:colOff>
      <xdr:row>56</xdr:row>
      <xdr:rowOff>45720</xdr:rowOff>
    </xdr:to>
    <xdr:cxnSp macro="">
      <xdr:nvCxnSpPr>
        <xdr:cNvPr id="200" name="直線コネクタ 199"/>
        <xdr:cNvCxnSpPr/>
      </xdr:nvCxnSpPr>
      <xdr:spPr>
        <a:xfrm>
          <a:off x="9639300" y="9639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125747</xdr:rowOff>
    </xdr:from>
    <xdr:ext cx="469744" cy="259045"/>
    <xdr:sp macro="" textlink="">
      <xdr:nvSpPr>
        <xdr:cNvPr id="201" name="n_1aveValue【体育館・プール】&#10;一人当たり面積"/>
        <xdr:cNvSpPr txBox="1"/>
      </xdr:nvSpPr>
      <xdr:spPr>
        <a:xfrm>
          <a:off x="93917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13</xdr:col>
      <xdr:colOff>466802</xdr:colOff>
      <xdr:row>54</xdr:row>
      <xdr:rowOff>105427</xdr:rowOff>
    </xdr:from>
    <xdr:ext cx="469744" cy="259045"/>
    <xdr:sp macro="" textlink="">
      <xdr:nvSpPr>
        <xdr:cNvPr id="202" name="n_1mainValue【体育館・プール】&#10;一人当たり面積"/>
        <xdr:cNvSpPr txBox="1"/>
      </xdr:nvSpPr>
      <xdr:spPr>
        <a:xfrm>
          <a:off x="93917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27" name="直線コネクタ 226"/>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28"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29" name="直線コネクタ 228"/>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30"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31" name="直線コネクタ 230"/>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101616</xdr:rowOff>
    </xdr:from>
    <xdr:ext cx="405111" cy="259045"/>
    <xdr:sp macro="" textlink="">
      <xdr:nvSpPr>
        <xdr:cNvPr id="232" name="【福祉施設】&#10;有形固定資産減価償却率平均値テキスト"/>
        <xdr:cNvSpPr txBox="1"/>
      </xdr:nvSpPr>
      <xdr:spPr>
        <a:xfrm>
          <a:off x="4724400" y="14331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33" name="フローチャート : 判断 232"/>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34" name="フローチャート : 判断 233"/>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73025</xdr:rowOff>
    </xdr:from>
    <xdr:to>
      <xdr:col>6</xdr:col>
      <xdr:colOff>561975</xdr:colOff>
      <xdr:row>86</xdr:row>
      <xdr:rowOff>3175</xdr:rowOff>
    </xdr:to>
    <xdr:sp macro="" textlink="">
      <xdr:nvSpPr>
        <xdr:cNvPr id="240" name="円/楕円 239"/>
        <xdr:cNvSpPr/>
      </xdr:nvSpPr>
      <xdr:spPr>
        <a:xfrm>
          <a:off x="45847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159402</xdr:rowOff>
    </xdr:from>
    <xdr:ext cx="405111" cy="259045"/>
    <xdr:sp macro="" textlink="">
      <xdr:nvSpPr>
        <xdr:cNvPr id="241" name="【福祉施設】&#10;有形固定資産減価償却率該当値テキスト"/>
        <xdr:cNvSpPr txBox="1"/>
      </xdr:nvSpPr>
      <xdr:spPr>
        <a:xfrm>
          <a:off x="4724400" y="1456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111125</xdr:rowOff>
    </xdr:from>
    <xdr:to>
      <xdr:col>5</xdr:col>
      <xdr:colOff>409575</xdr:colOff>
      <xdr:row>86</xdr:row>
      <xdr:rowOff>41275</xdr:rowOff>
    </xdr:to>
    <xdr:sp macro="" textlink="">
      <xdr:nvSpPr>
        <xdr:cNvPr id="242" name="円/楕円 241"/>
        <xdr:cNvSpPr/>
      </xdr:nvSpPr>
      <xdr:spPr>
        <a:xfrm>
          <a:off x="3746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123825</xdr:rowOff>
    </xdr:from>
    <xdr:to>
      <xdr:col>6</xdr:col>
      <xdr:colOff>511175</xdr:colOff>
      <xdr:row>85</xdr:row>
      <xdr:rowOff>161925</xdr:rowOff>
    </xdr:to>
    <xdr:cxnSp macro="">
      <xdr:nvCxnSpPr>
        <xdr:cNvPr id="243" name="直線コネクタ 242"/>
        <xdr:cNvCxnSpPr/>
      </xdr:nvCxnSpPr>
      <xdr:spPr>
        <a:xfrm flipV="1">
          <a:off x="3797300" y="146970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154957</xdr:rowOff>
    </xdr:from>
    <xdr:ext cx="405111" cy="259045"/>
    <xdr:sp macro="" textlink="">
      <xdr:nvSpPr>
        <xdr:cNvPr id="244" name="n_1aveValue【福祉施設】&#10;有形固定資産減価償却率"/>
        <xdr:cNvSpPr txBox="1"/>
      </xdr:nvSpPr>
      <xdr:spPr>
        <a:xfrm>
          <a:off x="3582043"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32402</xdr:rowOff>
    </xdr:from>
    <xdr:ext cx="405111" cy="259045"/>
    <xdr:sp macro="" textlink="">
      <xdr:nvSpPr>
        <xdr:cNvPr id="245" name="n_1mainValue【福祉施設】&#10;有形固定資産減価償却率"/>
        <xdr:cNvSpPr txBox="1"/>
      </xdr:nvSpPr>
      <xdr:spPr>
        <a:xfrm>
          <a:off x="3582043"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6" name="直線コネクタ 25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7" name="テキスト ボックス 25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8" name="直線コネクタ 25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9" name="テキスト ボックス 25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0" name="直線コネクタ 25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1" name="テキスト ボックス 26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2" name="直線コネクタ 26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3" name="テキスト ボックス 26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67" name="直線コネクタ 266"/>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68"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69" name="直線コネクタ 268"/>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70"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71" name="直線コネクタ 270"/>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72"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73" name="フローチャート : 判断 272"/>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74" name="フローチャート : 判断 273"/>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30735</xdr:rowOff>
    </xdr:from>
    <xdr:to>
      <xdr:col>15</xdr:col>
      <xdr:colOff>231775</xdr:colOff>
      <xdr:row>81</xdr:row>
      <xdr:rowOff>132335</xdr:rowOff>
    </xdr:to>
    <xdr:sp macro="" textlink="">
      <xdr:nvSpPr>
        <xdr:cNvPr id="280" name="円/楕円 279"/>
        <xdr:cNvSpPr/>
      </xdr:nvSpPr>
      <xdr:spPr>
        <a:xfrm>
          <a:off x="104267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53612</xdr:rowOff>
    </xdr:from>
    <xdr:ext cx="469744" cy="259045"/>
    <xdr:sp macro="" textlink="">
      <xdr:nvSpPr>
        <xdr:cNvPr id="281" name="【福祉施設】&#10;一人当たり面積該当値テキスト"/>
        <xdr:cNvSpPr txBox="1"/>
      </xdr:nvSpPr>
      <xdr:spPr>
        <a:xfrm>
          <a:off x="10566400" y="1376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0.356</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28448</xdr:rowOff>
    </xdr:from>
    <xdr:to>
      <xdr:col>14</xdr:col>
      <xdr:colOff>79375</xdr:colOff>
      <xdr:row>81</xdr:row>
      <xdr:rowOff>130048</xdr:rowOff>
    </xdr:to>
    <xdr:sp macro="" textlink="">
      <xdr:nvSpPr>
        <xdr:cNvPr id="282" name="円/楕円 281"/>
        <xdr:cNvSpPr/>
      </xdr:nvSpPr>
      <xdr:spPr>
        <a:xfrm>
          <a:off x="9588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79248</xdr:rowOff>
    </xdr:from>
    <xdr:to>
      <xdr:col>15</xdr:col>
      <xdr:colOff>180975</xdr:colOff>
      <xdr:row>81</xdr:row>
      <xdr:rowOff>81535</xdr:rowOff>
    </xdr:to>
    <xdr:cxnSp macro="">
      <xdr:nvCxnSpPr>
        <xdr:cNvPr id="283" name="直線コネクタ 282"/>
        <xdr:cNvCxnSpPr/>
      </xdr:nvCxnSpPr>
      <xdr:spPr>
        <a:xfrm>
          <a:off x="9639300" y="139666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128033</xdr:rowOff>
    </xdr:from>
    <xdr:ext cx="469744" cy="259045"/>
    <xdr:sp macro="" textlink="">
      <xdr:nvSpPr>
        <xdr:cNvPr id="284" name="n_1aveValue【福祉施設】&#10;一人当たり面積"/>
        <xdr:cNvSpPr txBox="1"/>
      </xdr:nvSpPr>
      <xdr:spPr>
        <a:xfrm>
          <a:off x="93917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146575</xdr:rowOff>
    </xdr:from>
    <xdr:ext cx="469744" cy="259045"/>
    <xdr:sp macro="" textlink="">
      <xdr:nvSpPr>
        <xdr:cNvPr id="285" name="n_1mainValue【福祉施設】&#10;一人当たり面積"/>
        <xdr:cNvSpPr txBox="1"/>
      </xdr:nvSpPr>
      <xdr:spPr>
        <a:xfrm>
          <a:off x="93917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4" name="テキスト ボックス 31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4" name="テキスト ボックス 32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6" name="テキスト ボックス 32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28" name="直線コネクタ 327"/>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29"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30" name="直線コネクタ 32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31"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32" name="直線コネクタ 331"/>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95630</xdr:rowOff>
    </xdr:from>
    <xdr:ext cx="405111" cy="259045"/>
    <xdr:sp macro="" textlink="">
      <xdr:nvSpPr>
        <xdr:cNvPr id="333" name="【一般廃棄物処理施設】&#10;有形固定資産減価償却率平均値テキスト"/>
        <xdr:cNvSpPr txBox="1"/>
      </xdr:nvSpPr>
      <xdr:spPr>
        <a:xfrm>
          <a:off x="16408400" y="6267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334" name="フローチャート : 判断 333"/>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335" name="フローチャート : 判断 334"/>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162560</xdr:rowOff>
    </xdr:from>
    <xdr:to>
      <xdr:col>23</xdr:col>
      <xdr:colOff>568325</xdr:colOff>
      <xdr:row>41</xdr:row>
      <xdr:rowOff>92710</xdr:rowOff>
    </xdr:to>
    <xdr:sp macro="" textlink="">
      <xdr:nvSpPr>
        <xdr:cNvPr id="341" name="円/楕円 340"/>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77487</xdr:rowOff>
    </xdr:from>
    <xdr:ext cx="405111" cy="259045"/>
    <xdr:sp macro="" textlink="">
      <xdr:nvSpPr>
        <xdr:cNvPr id="342" name="【一般廃棄物処理施設】&#10;有形固定資産減価償却率該当値テキスト"/>
        <xdr:cNvSpPr txBox="1"/>
      </xdr:nvSpPr>
      <xdr:spPr>
        <a:xfrm>
          <a:off x="164084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162560</xdr:rowOff>
    </xdr:from>
    <xdr:to>
      <xdr:col>22</xdr:col>
      <xdr:colOff>415925</xdr:colOff>
      <xdr:row>41</xdr:row>
      <xdr:rowOff>92710</xdr:rowOff>
    </xdr:to>
    <xdr:sp macro="" textlink="">
      <xdr:nvSpPr>
        <xdr:cNvPr id="343" name="円/楕円 342"/>
        <xdr:cNvSpPr/>
      </xdr:nvSpPr>
      <xdr:spPr>
        <a:xfrm>
          <a:off x="1543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41910</xdr:rowOff>
    </xdr:from>
    <xdr:to>
      <xdr:col>23</xdr:col>
      <xdr:colOff>517525</xdr:colOff>
      <xdr:row>41</xdr:row>
      <xdr:rowOff>41910</xdr:rowOff>
    </xdr:to>
    <xdr:cxnSp macro="">
      <xdr:nvCxnSpPr>
        <xdr:cNvPr id="344" name="直線コネクタ 343"/>
        <xdr:cNvCxnSpPr/>
      </xdr:nvCxnSpPr>
      <xdr:spPr>
        <a:xfrm>
          <a:off x="15481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33</xdr:row>
      <xdr:rowOff>66783</xdr:rowOff>
    </xdr:from>
    <xdr:ext cx="405111" cy="259045"/>
    <xdr:sp macro="" textlink="">
      <xdr:nvSpPr>
        <xdr:cNvPr id="345" name="n_1aveValue【一般廃棄物処理施設】&#10;有形固定資産減価償却率"/>
        <xdr:cNvSpPr txBox="1"/>
      </xdr:nvSpPr>
      <xdr:spPr>
        <a:xfrm>
          <a:off x="15266043"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83837</xdr:rowOff>
    </xdr:from>
    <xdr:ext cx="405111" cy="259045"/>
    <xdr:sp macro="" textlink="">
      <xdr:nvSpPr>
        <xdr:cNvPr id="346" name="n_1mainValue【一般廃棄物処理施設】&#10;有形固定資産減価償却率"/>
        <xdr:cNvSpPr txBox="1"/>
      </xdr:nvSpPr>
      <xdr:spPr>
        <a:xfrm>
          <a:off x="15266043"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8" name="テキスト ボックス 3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60" name="テキスト ボックス 3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2" name="テキスト ボックス 3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4" name="テキスト ボックス 3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6" name="テキスト ボックス 3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368" name="直線コネクタ 367"/>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369"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370" name="直線コネクタ 369"/>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371"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372" name="直線コネクタ 371"/>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168305</xdr:rowOff>
    </xdr:from>
    <xdr:ext cx="534377" cy="259045"/>
    <xdr:sp macro="" textlink="">
      <xdr:nvSpPr>
        <xdr:cNvPr id="373" name="【一般廃棄物処理施設】&#10;一人当たり有形固定資産（償却資産）額平均値テキスト"/>
        <xdr:cNvSpPr txBox="1"/>
      </xdr:nvSpPr>
      <xdr:spPr>
        <a:xfrm>
          <a:off x="22250400" y="651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374" name="フローチャート : 判断 373"/>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375" name="フローチャート : 判断 374"/>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122171</xdr:rowOff>
    </xdr:from>
    <xdr:to>
      <xdr:col>32</xdr:col>
      <xdr:colOff>238125</xdr:colOff>
      <xdr:row>41</xdr:row>
      <xdr:rowOff>52321</xdr:rowOff>
    </xdr:to>
    <xdr:sp macro="" textlink="">
      <xdr:nvSpPr>
        <xdr:cNvPr id="381" name="円/楕円 380"/>
        <xdr:cNvSpPr/>
      </xdr:nvSpPr>
      <xdr:spPr>
        <a:xfrm>
          <a:off x="22110700" y="69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37098</xdr:rowOff>
    </xdr:from>
    <xdr:ext cx="534377" cy="259045"/>
    <xdr:sp macro="" textlink="">
      <xdr:nvSpPr>
        <xdr:cNvPr id="382" name="【一般廃棄物処理施設】&#10;一人当たり有形固定資産（償却資産）額該当値テキスト"/>
        <xdr:cNvSpPr txBox="1"/>
      </xdr:nvSpPr>
      <xdr:spPr>
        <a:xfrm>
          <a:off x="22250400" y="689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28,834</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121398</xdr:rowOff>
    </xdr:from>
    <xdr:to>
      <xdr:col>31</xdr:col>
      <xdr:colOff>85725</xdr:colOff>
      <xdr:row>41</xdr:row>
      <xdr:rowOff>51548</xdr:rowOff>
    </xdr:to>
    <xdr:sp macro="" textlink="">
      <xdr:nvSpPr>
        <xdr:cNvPr id="383" name="円/楕円 382"/>
        <xdr:cNvSpPr/>
      </xdr:nvSpPr>
      <xdr:spPr>
        <a:xfrm>
          <a:off x="21272500" y="697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748</xdr:rowOff>
    </xdr:from>
    <xdr:to>
      <xdr:col>32</xdr:col>
      <xdr:colOff>187325</xdr:colOff>
      <xdr:row>41</xdr:row>
      <xdr:rowOff>1521</xdr:rowOff>
    </xdr:to>
    <xdr:cxnSp macro="">
      <xdr:nvCxnSpPr>
        <xdr:cNvPr id="384" name="直線コネクタ 383"/>
        <xdr:cNvCxnSpPr/>
      </xdr:nvCxnSpPr>
      <xdr:spPr>
        <a:xfrm>
          <a:off x="21323300" y="7030198"/>
          <a:ext cx="8382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37</xdr:row>
      <xdr:rowOff>40140</xdr:rowOff>
    </xdr:from>
    <xdr:ext cx="599010" cy="259045"/>
    <xdr:sp macro="" textlink="">
      <xdr:nvSpPr>
        <xdr:cNvPr id="385" name="n_1aveValue【一般廃棄物処理施設】&#10;一人当たり有形固定資産（償却資産）額"/>
        <xdr:cNvSpPr txBox="1"/>
      </xdr:nvSpPr>
      <xdr:spPr>
        <a:xfrm>
          <a:off x="21011094" y="638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42675</xdr:rowOff>
    </xdr:from>
    <xdr:ext cx="534377" cy="259045"/>
    <xdr:sp macro="" textlink="">
      <xdr:nvSpPr>
        <xdr:cNvPr id="386" name="n_1mainValue【一般廃棄物処理施設】&#10;一人当たり有形固定資産（償却資産）額"/>
        <xdr:cNvSpPr txBox="1"/>
      </xdr:nvSpPr>
      <xdr:spPr>
        <a:xfrm>
          <a:off x="21043411" y="707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03" name="正方形/長方形 4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4" name="正方形/長方形 4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5" name="正方形/長方形 4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6" name="正方形/長方形 4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7" name="正方形/長方形 4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8" name="正方形/長方形 4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9" name="正方形/長方形 4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0" name="正方形/長方形 40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1" name="正方形/長方形 4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2" name="正方形/長方形 4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3" name="正方形/長方形 4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4" name="正方形/長方形 4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5" name="正方形/長方形 4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6" name="正方形/長方形 4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7" name="正方形/長方形 4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8" name="正方形/長方形 41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9" name="正方形/長方形 4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0" name="正方形/長方形 4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1" name="正方形/長方形 4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2" name="正方形/長方形 4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3" name="正方形/長方形 4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4" name="正方形/長方形 4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5" name="正方形/長方形 4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6" name="正方形/長方形 4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7" name="テキスト ボックス 4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8" name="直線コネクタ 4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29" name="直線コネクタ 4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30" name="テキスト ボックス 4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31" name="直線コネクタ 4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32" name="テキスト ボックス 4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33" name="直線コネクタ 4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34" name="テキスト ボックス 4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35" name="直線コネクタ 4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36" name="テキスト ボックス 4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37" name="直線コネクタ 4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38" name="テキスト ボックス 4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39" name="直線コネクタ 4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40" name="テキスト ボックス 4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1" name="直線コネクタ 4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2" name="テキスト ボックス 4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44" name="直線コネクタ 443"/>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45"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46" name="直線コネクタ 445"/>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47"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48" name="直線コネクタ 44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49"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50" name="フローチャート : 判断 449"/>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51" name="フローチャート : 判断 450"/>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2" name="テキスト ボックス 4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3" name="テキスト ボックス 4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4" name="テキスト ボックス 4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5" name="テキスト ボックス 4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6" name="テキスト ボックス 4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157662</xdr:rowOff>
    </xdr:from>
    <xdr:to>
      <xdr:col>23</xdr:col>
      <xdr:colOff>568325</xdr:colOff>
      <xdr:row>102</xdr:row>
      <xdr:rowOff>87812</xdr:rowOff>
    </xdr:to>
    <xdr:sp macro="" textlink="">
      <xdr:nvSpPr>
        <xdr:cNvPr id="457" name="円/楕円 456"/>
        <xdr:cNvSpPr/>
      </xdr:nvSpPr>
      <xdr:spPr>
        <a:xfrm>
          <a:off x="162687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9089</xdr:rowOff>
    </xdr:from>
    <xdr:ext cx="405111" cy="259045"/>
    <xdr:sp macro="" textlink="">
      <xdr:nvSpPr>
        <xdr:cNvPr id="458" name="【庁舎】&#10;有形固定資産減価償却率該当値テキスト"/>
        <xdr:cNvSpPr txBox="1"/>
      </xdr:nvSpPr>
      <xdr:spPr>
        <a:xfrm>
          <a:off x="16408400"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133169</xdr:rowOff>
    </xdr:from>
    <xdr:to>
      <xdr:col>22</xdr:col>
      <xdr:colOff>415925</xdr:colOff>
      <xdr:row>102</xdr:row>
      <xdr:rowOff>63319</xdr:rowOff>
    </xdr:to>
    <xdr:sp macro="" textlink="">
      <xdr:nvSpPr>
        <xdr:cNvPr id="459" name="円/楕円 458"/>
        <xdr:cNvSpPr/>
      </xdr:nvSpPr>
      <xdr:spPr>
        <a:xfrm>
          <a:off x="15430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12519</xdr:rowOff>
    </xdr:from>
    <xdr:to>
      <xdr:col>23</xdr:col>
      <xdr:colOff>517525</xdr:colOff>
      <xdr:row>102</xdr:row>
      <xdr:rowOff>37012</xdr:rowOff>
    </xdr:to>
    <xdr:cxnSp macro="">
      <xdr:nvCxnSpPr>
        <xdr:cNvPr id="460" name="直線コネクタ 459"/>
        <xdr:cNvCxnSpPr/>
      </xdr:nvCxnSpPr>
      <xdr:spPr>
        <a:xfrm>
          <a:off x="15481300" y="1750041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149151</xdr:rowOff>
    </xdr:from>
    <xdr:ext cx="405111" cy="259045"/>
    <xdr:sp macro="" textlink="">
      <xdr:nvSpPr>
        <xdr:cNvPr id="461" name="n_1aveValue【庁舎】&#10;有形固定資産減価償却率"/>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79846</xdr:rowOff>
    </xdr:from>
    <xdr:ext cx="405111" cy="259045"/>
    <xdr:sp macro="" textlink="">
      <xdr:nvSpPr>
        <xdr:cNvPr id="462" name="n_1mainValue【庁舎】&#10;有形固定資産減価償却率"/>
        <xdr:cNvSpPr txBox="1"/>
      </xdr:nvSpPr>
      <xdr:spPr>
        <a:xfrm>
          <a:off x="15266043"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3" name="正方形/長方形 4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0" name="正方形/長方形 4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3" name="テキスト ボックス 4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74" name="直線コネクタ 4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75" name="テキスト ボックス 4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76" name="直線コネクタ 4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77" name="テキスト ボックス 4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78" name="直線コネクタ 4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79" name="テキスト ボックス 4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80" name="直線コネクタ 4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81" name="テキスト ボックス 4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82" name="直線コネクタ 4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83" name="テキスト ボックス 4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84" name="直線コネクタ 4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85" name="テキスト ボックス 4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6" name="直線コネクタ 4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7" name="テキスト ボックス 4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89" name="直線コネクタ 488"/>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90"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91" name="直線コネクタ 49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92"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93" name="直線コネクタ 492"/>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66239</xdr:rowOff>
    </xdr:from>
    <xdr:ext cx="469744" cy="259045"/>
    <xdr:sp macro="" textlink="">
      <xdr:nvSpPr>
        <xdr:cNvPr id="494" name="【庁舎】&#10;一人当たり面積平均値テキスト"/>
        <xdr:cNvSpPr txBox="1"/>
      </xdr:nvSpPr>
      <xdr:spPr>
        <a:xfrm>
          <a:off x="22250400" y="17897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95" name="フローチャート : 判断 494"/>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496" name="フローチャート : 判断 495"/>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7" name="テキスト ボックス 4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8" name="テキスト ボックス 4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9" name="テキスト ボックス 4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0" name="テキスト ボックス 4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1" name="テキスト ボックス 5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27032</xdr:rowOff>
    </xdr:from>
    <xdr:to>
      <xdr:col>32</xdr:col>
      <xdr:colOff>238125</xdr:colOff>
      <xdr:row>107</xdr:row>
      <xdr:rowOff>128632</xdr:rowOff>
    </xdr:to>
    <xdr:sp macro="" textlink="">
      <xdr:nvSpPr>
        <xdr:cNvPr id="502" name="円/楕円 501"/>
        <xdr:cNvSpPr/>
      </xdr:nvSpPr>
      <xdr:spPr>
        <a:xfrm>
          <a:off x="22110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113409</xdr:rowOff>
    </xdr:from>
    <xdr:ext cx="469744" cy="259045"/>
    <xdr:sp macro="" textlink="">
      <xdr:nvSpPr>
        <xdr:cNvPr id="503" name="【庁舎】&#10;一人当たり面積該当値テキスト"/>
        <xdr:cNvSpPr txBox="1"/>
      </xdr:nvSpPr>
      <xdr:spPr>
        <a:xfrm>
          <a:off x="22250400" y="1828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23768</xdr:rowOff>
    </xdr:from>
    <xdr:to>
      <xdr:col>31</xdr:col>
      <xdr:colOff>85725</xdr:colOff>
      <xdr:row>107</xdr:row>
      <xdr:rowOff>125368</xdr:rowOff>
    </xdr:to>
    <xdr:sp macro="" textlink="">
      <xdr:nvSpPr>
        <xdr:cNvPr id="504" name="円/楕円 503"/>
        <xdr:cNvSpPr/>
      </xdr:nvSpPr>
      <xdr:spPr>
        <a:xfrm>
          <a:off x="2127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74568</xdr:rowOff>
    </xdr:from>
    <xdr:to>
      <xdr:col>32</xdr:col>
      <xdr:colOff>187325</xdr:colOff>
      <xdr:row>107</xdr:row>
      <xdr:rowOff>77832</xdr:rowOff>
    </xdr:to>
    <xdr:cxnSp macro="">
      <xdr:nvCxnSpPr>
        <xdr:cNvPr id="505" name="直線コネクタ 504"/>
        <xdr:cNvCxnSpPr/>
      </xdr:nvCxnSpPr>
      <xdr:spPr>
        <a:xfrm>
          <a:off x="21323300" y="184197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6366</xdr:rowOff>
    </xdr:from>
    <xdr:ext cx="469744" cy="259045"/>
    <xdr:sp macro="" textlink="">
      <xdr:nvSpPr>
        <xdr:cNvPr id="506" name="n_1ave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116495</xdr:rowOff>
    </xdr:from>
    <xdr:ext cx="469744" cy="259045"/>
    <xdr:sp macro="" textlink="">
      <xdr:nvSpPr>
        <xdr:cNvPr id="507" name="n_1mainValue【庁舎】&#10;一人当たり面積"/>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8" name="正方形/長方形 5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9" name="正方形/長方形 5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0" name="テキスト ボックス 5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図書館、体育館、福祉施設とも他団体より減価償却率は低く、一人当たりの面積は多くなっており、他団体よりは比較的新しく、規模の大きな建物となっている。</a:t>
          </a:r>
          <a:endParaRPr kumimoji="1" lang="en-US" altLang="ja-JP" sz="1300">
            <a:latin typeface="ＭＳ Ｐゴシック"/>
          </a:endParaRPr>
        </a:p>
        <a:p>
          <a:r>
            <a:rPr kumimoji="1" lang="ja-JP" altLang="en-US" sz="1300">
              <a:latin typeface="ＭＳ Ｐゴシック"/>
            </a:rPr>
            <a:t>一般廃棄物処理施設は、他団体より減価償却率は低く新しい施設であるが、一人当たりの減価償却費は低くなっている。これは、建物の延床面積が少ないためである。</a:t>
          </a:r>
          <a:endParaRPr kumimoji="1" lang="en-US" altLang="ja-JP" sz="1300">
            <a:latin typeface="ＭＳ Ｐゴシック"/>
          </a:endParaRPr>
        </a:p>
        <a:p>
          <a:r>
            <a:rPr kumimoji="1" lang="ja-JP" altLang="en-US" sz="1300">
              <a:latin typeface="ＭＳ Ｐゴシック"/>
            </a:rPr>
            <a:t>庁舎は減価償却率が他団体より高く、古い建物である。また、一人当たりの面積も少ない。</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20,295
19,856
156.03
14,552,143
13,430,829
1,093,207
8,675,798
4,196,013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当町の財政力指数は類似単体を大きく上回ってはいるが、これは普通交付税の算定による数値であり、基準財政収入額は１万５千戸を超える別荘の固定資産税等を含んで算定され、基準財政需要額は</a:t>
          </a:r>
          <a:r>
            <a:rPr kumimoji="1" lang="en-US" altLang="ja-JP" sz="1300">
              <a:latin typeface="ＭＳ Ｐゴシック"/>
            </a:rPr>
            <a:t>1</a:t>
          </a:r>
          <a:r>
            <a:rPr kumimoji="1" lang="ja-JP" altLang="en-US" sz="1300">
              <a:latin typeface="ＭＳ Ｐゴシック"/>
            </a:rPr>
            <a:t>万</a:t>
          </a:r>
          <a:r>
            <a:rPr kumimoji="1" lang="en-US" altLang="ja-JP" sz="1300">
              <a:latin typeface="ＭＳ Ｐゴシック"/>
            </a:rPr>
            <a:t>9018</a:t>
          </a:r>
          <a:r>
            <a:rPr kumimoji="1" lang="ja-JP" altLang="en-US" sz="1300">
              <a:latin typeface="ＭＳ Ｐゴシック"/>
            </a:rPr>
            <a:t>人の国勢調査人口で算定された数値によるものである。実際には保健休養地として、別荘所有者・常住者及び観光客等を対象とした各種事業を実施していることから、財政力指数の数字とは逆に厳しい財政状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99483</xdr:rowOff>
    </xdr:from>
    <xdr:to>
      <xdr:col>7</xdr:col>
      <xdr:colOff>152400</xdr:colOff>
      <xdr:row>35</xdr:row>
      <xdr:rowOff>133955</xdr:rowOff>
    </xdr:to>
    <xdr:cxnSp macro="">
      <xdr:nvCxnSpPr>
        <xdr:cNvPr id="69" name="直線コネクタ 68"/>
        <xdr:cNvCxnSpPr/>
      </xdr:nvCxnSpPr>
      <xdr:spPr>
        <a:xfrm flipV="1">
          <a:off x="4114800" y="610023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35</xdr:row>
      <xdr:rowOff>133955</xdr:rowOff>
    </xdr:from>
    <xdr:to>
      <xdr:col>6</xdr:col>
      <xdr:colOff>0</xdr:colOff>
      <xdr:row>35</xdr:row>
      <xdr:rowOff>133955</xdr:rowOff>
    </xdr:to>
    <xdr:cxnSp macro="">
      <xdr:nvCxnSpPr>
        <xdr:cNvPr id="72" name="直線コネクタ 71"/>
        <xdr:cNvCxnSpPr/>
      </xdr:nvCxnSpPr>
      <xdr:spPr>
        <a:xfrm>
          <a:off x="3225800" y="6134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133955</xdr:rowOff>
    </xdr:from>
    <xdr:to>
      <xdr:col>4</xdr:col>
      <xdr:colOff>482600</xdr:colOff>
      <xdr:row>35</xdr:row>
      <xdr:rowOff>133955</xdr:rowOff>
    </xdr:to>
    <xdr:cxnSp macro="">
      <xdr:nvCxnSpPr>
        <xdr:cNvPr id="75" name="直線コネクタ 74"/>
        <xdr:cNvCxnSpPr/>
      </xdr:nvCxnSpPr>
      <xdr:spPr>
        <a:xfrm>
          <a:off x="2336800" y="6134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87993</xdr:rowOff>
    </xdr:from>
    <xdr:to>
      <xdr:col>3</xdr:col>
      <xdr:colOff>279400</xdr:colOff>
      <xdr:row>35</xdr:row>
      <xdr:rowOff>133955</xdr:rowOff>
    </xdr:to>
    <xdr:cxnSp macro="">
      <xdr:nvCxnSpPr>
        <xdr:cNvPr id="78" name="直線コネクタ 77"/>
        <xdr:cNvCxnSpPr/>
      </xdr:nvCxnSpPr>
      <xdr:spPr>
        <a:xfrm>
          <a:off x="1447800" y="60887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48683</xdr:rowOff>
    </xdr:from>
    <xdr:to>
      <xdr:col>7</xdr:col>
      <xdr:colOff>203200</xdr:colOff>
      <xdr:row>35</xdr:row>
      <xdr:rowOff>150283</xdr:rowOff>
    </xdr:to>
    <xdr:sp macro="" textlink="">
      <xdr:nvSpPr>
        <xdr:cNvPr id="88" name="円/楕円 87"/>
        <xdr:cNvSpPr/>
      </xdr:nvSpPr>
      <xdr:spPr>
        <a:xfrm>
          <a:off x="4902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34</xdr:row>
      <xdr:rowOff>141410</xdr:rowOff>
    </xdr:from>
    <xdr:ext cx="762000" cy="259045"/>
    <xdr:sp macro="" textlink="">
      <xdr:nvSpPr>
        <xdr:cNvPr id="89" name="財政力該当値テキスト"/>
        <xdr:cNvSpPr txBox="1"/>
      </xdr:nvSpPr>
      <xdr:spPr>
        <a:xfrm>
          <a:off x="5041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83155</xdr:rowOff>
    </xdr:from>
    <xdr:to>
      <xdr:col>6</xdr:col>
      <xdr:colOff>50800</xdr:colOff>
      <xdr:row>36</xdr:row>
      <xdr:rowOff>13305</xdr:rowOff>
    </xdr:to>
    <xdr:sp macro="" textlink="">
      <xdr:nvSpPr>
        <xdr:cNvPr id="90" name="円/楕円 89"/>
        <xdr:cNvSpPr/>
      </xdr:nvSpPr>
      <xdr:spPr>
        <a:xfrm>
          <a:off x="4064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23482</xdr:rowOff>
    </xdr:from>
    <xdr:ext cx="736600" cy="259045"/>
    <xdr:sp macro="" textlink="">
      <xdr:nvSpPr>
        <xdr:cNvPr id="91" name="テキスト ボックス 90"/>
        <xdr:cNvSpPr txBox="1"/>
      </xdr:nvSpPr>
      <xdr:spPr>
        <a:xfrm>
          <a:off x="3733800" y="585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83155</xdr:rowOff>
    </xdr:from>
    <xdr:to>
      <xdr:col>4</xdr:col>
      <xdr:colOff>533400</xdr:colOff>
      <xdr:row>36</xdr:row>
      <xdr:rowOff>13305</xdr:rowOff>
    </xdr:to>
    <xdr:sp macro="" textlink="">
      <xdr:nvSpPr>
        <xdr:cNvPr id="92" name="円/楕円 91"/>
        <xdr:cNvSpPr/>
      </xdr:nvSpPr>
      <xdr:spPr>
        <a:xfrm>
          <a:off x="3175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23482</xdr:rowOff>
    </xdr:from>
    <xdr:ext cx="762000" cy="259045"/>
    <xdr:sp macro="" textlink="">
      <xdr:nvSpPr>
        <xdr:cNvPr id="93" name="テキスト ボックス 92"/>
        <xdr:cNvSpPr txBox="1"/>
      </xdr:nvSpPr>
      <xdr:spPr>
        <a:xfrm>
          <a:off x="2844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83155</xdr:rowOff>
    </xdr:from>
    <xdr:to>
      <xdr:col>3</xdr:col>
      <xdr:colOff>330200</xdr:colOff>
      <xdr:row>36</xdr:row>
      <xdr:rowOff>13305</xdr:rowOff>
    </xdr:to>
    <xdr:sp macro="" textlink="">
      <xdr:nvSpPr>
        <xdr:cNvPr id="94" name="円/楕円 93"/>
        <xdr:cNvSpPr/>
      </xdr:nvSpPr>
      <xdr:spPr>
        <a:xfrm>
          <a:off x="2286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23482</xdr:rowOff>
    </xdr:from>
    <xdr:ext cx="762000" cy="259045"/>
    <xdr:sp macro="" textlink="">
      <xdr:nvSpPr>
        <xdr:cNvPr id="95" name="テキスト ボックス 94"/>
        <xdr:cNvSpPr txBox="1"/>
      </xdr:nvSpPr>
      <xdr:spPr>
        <a:xfrm>
          <a:off x="1955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37193</xdr:rowOff>
    </xdr:from>
    <xdr:to>
      <xdr:col>2</xdr:col>
      <xdr:colOff>127000</xdr:colOff>
      <xdr:row>35</xdr:row>
      <xdr:rowOff>138793</xdr:rowOff>
    </xdr:to>
    <xdr:sp macro="" textlink="">
      <xdr:nvSpPr>
        <xdr:cNvPr id="96" name="円/楕円 95"/>
        <xdr:cNvSpPr/>
      </xdr:nvSpPr>
      <xdr:spPr>
        <a:xfrm>
          <a:off x="1397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33</xdr:row>
      <xdr:rowOff>148970</xdr:rowOff>
    </xdr:from>
    <xdr:ext cx="762000" cy="259045"/>
    <xdr:sp macro="" textlink="">
      <xdr:nvSpPr>
        <xdr:cNvPr id="97" name="テキスト ボックス 96"/>
        <xdr:cNvSpPr txBox="1"/>
      </xdr:nvSpPr>
      <xdr:spPr>
        <a:xfrm>
          <a:off x="1066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人件費については定数管理等による抑制、人件費から委託へのシフト等により減少傾向にはあるが、事務の電子化に伴う</a:t>
          </a:r>
          <a:r>
            <a:rPr kumimoji="1" lang="en-US" altLang="ja-JP" sz="1300">
              <a:latin typeface="ＭＳ Ｐゴシック"/>
            </a:rPr>
            <a:t>OA</a:t>
          </a:r>
          <a:r>
            <a:rPr kumimoji="1" lang="ja-JP" altLang="en-US" sz="1300">
              <a:latin typeface="ＭＳ Ｐゴシック"/>
            </a:rPr>
            <a:t>機器の更新等により物件費は増加傾向である。</a:t>
          </a:r>
          <a:endParaRPr kumimoji="1" lang="en-US" altLang="ja-JP" sz="1300">
            <a:latin typeface="ＭＳ Ｐゴシック"/>
          </a:endParaRPr>
        </a:p>
        <a:p>
          <a:r>
            <a:rPr kumimoji="1" lang="ja-JP" altLang="en-US" sz="1300">
              <a:latin typeface="ＭＳ Ｐゴシック"/>
            </a:rPr>
            <a:t>公債費については、大型事業に係る起債償還が始まっているため、当分の間高い数値で推移する見込みである。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66</xdr:row>
      <xdr:rowOff>27051</xdr:rowOff>
    </xdr:to>
    <xdr:cxnSp macro="">
      <xdr:nvCxnSpPr>
        <xdr:cNvPr id="125" name="直線コネクタ 124"/>
        <xdr:cNvCxnSpPr/>
      </xdr:nvCxnSpPr>
      <xdr:spPr>
        <a:xfrm flipV="1">
          <a:off x="4953000" y="10138664"/>
          <a:ext cx="0" cy="1204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170578</xdr:rowOff>
    </xdr:from>
    <xdr:ext cx="762000" cy="259045"/>
    <xdr:sp macro="" textlink="">
      <xdr:nvSpPr>
        <xdr:cNvPr id="126" name="財政構造の弾力性最小値テキスト"/>
        <xdr:cNvSpPr txBox="1"/>
      </xdr:nvSpPr>
      <xdr:spPr>
        <a:xfrm>
          <a:off x="5041900" y="1131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27051</xdr:rowOff>
    </xdr:from>
    <xdr:to>
      <xdr:col>7</xdr:col>
      <xdr:colOff>241300</xdr:colOff>
      <xdr:row>66</xdr:row>
      <xdr:rowOff>27051</xdr:rowOff>
    </xdr:to>
    <xdr:cxnSp macro="">
      <xdr:nvCxnSpPr>
        <xdr:cNvPr id="127" name="直線コネクタ 126"/>
        <xdr:cNvCxnSpPr/>
      </xdr:nvCxnSpPr>
      <xdr:spPr>
        <a:xfrm>
          <a:off x="4864100" y="1134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8"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9" name="直線コネクタ 128"/>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131826</xdr:rowOff>
    </xdr:from>
    <xdr:to>
      <xdr:col>7</xdr:col>
      <xdr:colOff>152400</xdr:colOff>
      <xdr:row>59</xdr:row>
      <xdr:rowOff>23114</xdr:rowOff>
    </xdr:to>
    <xdr:cxnSp macro="">
      <xdr:nvCxnSpPr>
        <xdr:cNvPr id="130" name="直線コネクタ 129"/>
        <xdr:cNvCxnSpPr/>
      </xdr:nvCxnSpPr>
      <xdr:spPr>
        <a:xfrm>
          <a:off x="4114800" y="1007592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64660</xdr:rowOff>
    </xdr:from>
    <xdr:ext cx="762000" cy="259045"/>
    <xdr:sp macro="" textlink="">
      <xdr:nvSpPr>
        <xdr:cNvPr id="131" name="財政構造の弾力性平均値テキスト"/>
        <xdr:cNvSpPr txBox="1"/>
      </xdr:nvSpPr>
      <xdr:spPr>
        <a:xfrm>
          <a:off x="5041900" y="10694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92583</xdr:rowOff>
    </xdr:from>
    <xdr:to>
      <xdr:col>7</xdr:col>
      <xdr:colOff>203200</xdr:colOff>
      <xdr:row>63</xdr:row>
      <xdr:rowOff>22733</xdr:rowOff>
    </xdr:to>
    <xdr:sp macro="" textlink="">
      <xdr:nvSpPr>
        <xdr:cNvPr id="132" name="フローチャート : 判断 131"/>
        <xdr:cNvSpPr/>
      </xdr:nvSpPr>
      <xdr:spPr>
        <a:xfrm>
          <a:off x="4902200" y="1072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129413</xdr:rowOff>
    </xdr:from>
    <xdr:to>
      <xdr:col>6</xdr:col>
      <xdr:colOff>0</xdr:colOff>
      <xdr:row>58</xdr:row>
      <xdr:rowOff>131826</xdr:rowOff>
    </xdr:to>
    <xdr:cxnSp macro="">
      <xdr:nvCxnSpPr>
        <xdr:cNvPr id="133" name="直線コネクタ 132"/>
        <xdr:cNvCxnSpPr/>
      </xdr:nvCxnSpPr>
      <xdr:spPr>
        <a:xfrm>
          <a:off x="3225800" y="1007351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37084</xdr:rowOff>
    </xdr:from>
    <xdr:to>
      <xdr:col>6</xdr:col>
      <xdr:colOff>50800</xdr:colOff>
      <xdr:row>62</xdr:row>
      <xdr:rowOff>138684</xdr:rowOff>
    </xdr:to>
    <xdr:sp macro="" textlink="">
      <xdr:nvSpPr>
        <xdr:cNvPr id="134" name="フローチャート :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123461</xdr:rowOff>
    </xdr:from>
    <xdr:ext cx="736600" cy="259045"/>
    <xdr:sp macro="" textlink="">
      <xdr:nvSpPr>
        <xdr:cNvPr id="135" name="テキスト ボックス 134"/>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129413</xdr:rowOff>
    </xdr:from>
    <xdr:to>
      <xdr:col>4</xdr:col>
      <xdr:colOff>482600</xdr:colOff>
      <xdr:row>59</xdr:row>
      <xdr:rowOff>11049</xdr:rowOff>
    </xdr:to>
    <xdr:cxnSp macro="">
      <xdr:nvCxnSpPr>
        <xdr:cNvPr id="136" name="直線コネクタ 135"/>
        <xdr:cNvCxnSpPr/>
      </xdr:nvCxnSpPr>
      <xdr:spPr>
        <a:xfrm flipV="1">
          <a:off x="2336800" y="1007351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7" name="フローチャート : 判断 136"/>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271</xdr:rowOff>
    </xdr:from>
    <xdr:ext cx="762000" cy="259045"/>
    <xdr:sp macro="" textlink="">
      <xdr:nvSpPr>
        <xdr:cNvPr id="138" name="テキスト ボックス 137"/>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136652</xdr:rowOff>
    </xdr:from>
    <xdr:to>
      <xdr:col>3</xdr:col>
      <xdr:colOff>279400</xdr:colOff>
      <xdr:row>59</xdr:row>
      <xdr:rowOff>11049</xdr:rowOff>
    </xdr:to>
    <xdr:cxnSp macro="">
      <xdr:nvCxnSpPr>
        <xdr:cNvPr id="139" name="直線コネクタ 138"/>
        <xdr:cNvCxnSpPr/>
      </xdr:nvCxnSpPr>
      <xdr:spPr>
        <a:xfrm>
          <a:off x="1447800" y="1008075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61214</xdr:rowOff>
    </xdr:from>
    <xdr:to>
      <xdr:col>3</xdr:col>
      <xdr:colOff>330200</xdr:colOff>
      <xdr:row>62</xdr:row>
      <xdr:rowOff>162814</xdr:rowOff>
    </xdr:to>
    <xdr:sp macro="" textlink="">
      <xdr:nvSpPr>
        <xdr:cNvPr id="140" name="フローチャート : 判断 139"/>
        <xdr:cNvSpPr/>
      </xdr:nvSpPr>
      <xdr:spPr>
        <a:xfrm>
          <a:off x="2286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147591</xdr:rowOff>
    </xdr:from>
    <xdr:ext cx="762000" cy="259045"/>
    <xdr:sp macro="" textlink="">
      <xdr:nvSpPr>
        <xdr:cNvPr id="141" name="テキスト ボックス 140"/>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78105</xdr:rowOff>
    </xdr:from>
    <xdr:to>
      <xdr:col>2</xdr:col>
      <xdr:colOff>127000</xdr:colOff>
      <xdr:row>63</xdr:row>
      <xdr:rowOff>8255</xdr:rowOff>
    </xdr:to>
    <xdr:sp macro="" textlink="">
      <xdr:nvSpPr>
        <xdr:cNvPr id="142" name="フローチャート : 判断 141"/>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164482</xdr:rowOff>
    </xdr:from>
    <xdr:ext cx="762000" cy="259045"/>
    <xdr:sp macro="" textlink="">
      <xdr:nvSpPr>
        <xdr:cNvPr id="143" name="テキスト ボックス 142"/>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143764</xdr:rowOff>
    </xdr:from>
    <xdr:to>
      <xdr:col>7</xdr:col>
      <xdr:colOff>203200</xdr:colOff>
      <xdr:row>59</xdr:row>
      <xdr:rowOff>73914</xdr:rowOff>
    </xdr:to>
    <xdr:sp macro="" textlink="">
      <xdr:nvSpPr>
        <xdr:cNvPr id="149" name="円/楕円 148"/>
        <xdr:cNvSpPr/>
      </xdr:nvSpPr>
      <xdr:spPr>
        <a:xfrm>
          <a:off x="49022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65041</xdr:rowOff>
    </xdr:from>
    <xdr:ext cx="762000" cy="259045"/>
    <xdr:sp macro="" textlink="">
      <xdr:nvSpPr>
        <xdr:cNvPr id="150" name="財政構造の弾力性該当値テキスト"/>
        <xdr:cNvSpPr txBox="1"/>
      </xdr:nvSpPr>
      <xdr:spPr>
        <a:xfrm>
          <a:off x="5041900" y="1000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81026</xdr:rowOff>
    </xdr:from>
    <xdr:to>
      <xdr:col>6</xdr:col>
      <xdr:colOff>50800</xdr:colOff>
      <xdr:row>59</xdr:row>
      <xdr:rowOff>11176</xdr:rowOff>
    </xdr:to>
    <xdr:sp macro="" textlink="">
      <xdr:nvSpPr>
        <xdr:cNvPr id="151" name="円/楕円 150"/>
        <xdr:cNvSpPr/>
      </xdr:nvSpPr>
      <xdr:spPr>
        <a:xfrm>
          <a:off x="40640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21353</xdr:rowOff>
    </xdr:from>
    <xdr:ext cx="736600" cy="259045"/>
    <xdr:sp macro="" textlink="">
      <xdr:nvSpPr>
        <xdr:cNvPr id="152" name="テキスト ボックス 151"/>
        <xdr:cNvSpPr txBox="1"/>
      </xdr:nvSpPr>
      <xdr:spPr>
        <a:xfrm>
          <a:off x="3733800" y="979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78613</xdr:rowOff>
    </xdr:from>
    <xdr:to>
      <xdr:col>4</xdr:col>
      <xdr:colOff>533400</xdr:colOff>
      <xdr:row>59</xdr:row>
      <xdr:rowOff>8763</xdr:rowOff>
    </xdr:to>
    <xdr:sp macro="" textlink="">
      <xdr:nvSpPr>
        <xdr:cNvPr id="153" name="円/楕円 152"/>
        <xdr:cNvSpPr/>
      </xdr:nvSpPr>
      <xdr:spPr>
        <a:xfrm>
          <a:off x="31750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18940</xdr:rowOff>
    </xdr:from>
    <xdr:ext cx="762000" cy="259045"/>
    <xdr:sp macro="" textlink="">
      <xdr:nvSpPr>
        <xdr:cNvPr id="154" name="テキスト ボックス 153"/>
        <xdr:cNvSpPr txBox="1"/>
      </xdr:nvSpPr>
      <xdr:spPr>
        <a:xfrm>
          <a:off x="2844800" y="97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131699</xdr:rowOff>
    </xdr:from>
    <xdr:to>
      <xdr:col>3</xdr:col>
      <xdr:colOff>330200</xdr:colOff>
      <xdr:row>59</xdr:row>
      <xdr:rowOff>61849</xdr:rowOff>
    </xdr:to>
    <xdr:sp macro="" textlink="">
      <xdr:nvSpPr>
        <xdr:cNvPr id="155" name="円/楕円 154"/>
        <xdr:cNvSpPr/>
      </xdr:nvSpPr>
      <xdr:spPr>
        <a:xfrm>
          <a:off x="2286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72026</xdr:rowOff>
    </xdr:from>
    <xdr:ext cx="762000" cy="259045"/>
    <xdr:sp macro="" textlink="">
      <xdr:nvSpPr>
        <xdr:cNvPr id="156" name="テキスト ボックス 155"/>
        <xdr:cNvSpPr txBox="1"/>
      </xdr:nvSpPr>
      <xdr:spPr>
        <a:xfrm>
          <a:off x="1955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85852</xdr:rowOff>
    </xdr:from>
    <xdr:to>
      <xdr:col>2</xdr:col>
      <xdr:colOff>127000</xdr:colOff>
      <xdr:row>59</xdr:row>
      <xdr:rowOff>16002</xdr:rowOff>
    </xdr:to>
    <xdr:sp macro="" textlink="">
      <xdr:nvSpPr>
        <xdr:cNvPr id="157" name="円/楕円 156"/>
        <xdr:cNvSpPr/>
      </xdr:nvSpPr>
      <xdr:spPr>
        <a:xfrm>
          <a:off x="1397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26179</xdr:rowOff>
    </xdr:from>
    <xdr:ext cx="762000" cy="259045"/>
    <xdr:sp macro="" textlink="">
      <xdr:nvSpPr>
        <xdr:cNvPr id="158" name="テキスト ボックス 157"/>
        <xdr:cNvSpPr txBox="1"/>
      </xdr:nvSpPr>
      <xdr:spPr>
        <a:xfrm>
          <a:off x="1066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[225,719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類似団体を上回っているのは、保健休養地として年間</a:t>
          </a:r>
          <a:r>
            <a:rPr kumimoji="1" lang="en-US" altLang="ja-JP" sz="1300">
              <a:latin typeface="ＭＳ Ｐゴシック"/>
            </a:rPr>
            <a:t>830</a:t>
          </a:r>
          <a:r>
            <a:rPr kumimoji="1" lang="ja-JP" altLang="en-US" sz="1300">
              <a:latin typeface="ＭＳ Ｐゴシック"/>
            </a:rPr>
            <a:t>万人の観光客や別荘滞在者に対する行政需要を基因とする部分が大である。</a:t>
          </a:r>
          <a:endParaRPr kumimoji="1" lang="en-US" altLang="ja-JP" sz="1300">
            <a:latin typeface="ＭＳ Ｐゴシック"/>
          </a:endParaRPr>
        </a:p>
        <a:p>
          <a:r>
            <a:rPr kumimoji="1" lang="ja-JP" altLang="en-US" sz="1300">
              <a:latin typeface="ＭＳ Ｐゴシック"/>
            </a:rPr>
            <a:t>人件費は定員適正化計画に基づいた管理により抑制を図っている。物件費については、指定管理料や</a:t>
          </a:r>
          <a:r>
            <a:rPr kumimoji="1" lang="en-US" altLang="ja-JP" sz="1300">
              <a:latin typeface="ＭＳ Ｐゴシック"/>
            </a:rPr>
            <a:t>OA</a:t>
          </a:r>
          <a:r>
            <a:rPr kumimoji="1" lang="ja-JP" altLang="en-US" sz="1300">
              <a:latin typeface="ＭＳ Ｐゴシック"/>
            </a:rPr>
            <a:t>機器の維持管理費の増加が見込まれるが、指定管理制度の効果をより発現させるための検証実施や事務の効率化の徹底など、経費節減に努める。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86" name="直線コネクタ 185"/>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87"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88" name="直線コネクタ 187"/>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89"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0" name="直線コネクタ 189"/>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77845</xdr:rowOff>
    </xdr:from>
    <xdr:to>
      <xdr:col>7</xdr:col>
      <xdr:colOff>152400</xdr:colOff>
      <xdr:row>84</xdr:row>
      <xdr:rowOff>86020</xdr:rowOff>
    </xdr:to>
    <xdr:cxnSp macro="">
      <xdr:nvCxnSpPr>
        <xdr:cNvPr id="191" name="直線コネクタ 190"/>
        <xdr:cNvCxnSpPr/>
      </xdr:nvCxnSpPr>
      <xdr:spPr>
        <a:xfrm>
          <a:off x="4114800" y="14479645"/>
          <a:ext cx="8382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2"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3" name="フローチャート : 判断 192"/>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38238</xdr:rowOff>
    </xdr:from>
    <xdr:to>
      <xdr:col>6</xdr:col>
      <xdr:colOff>0</xdr:colOff>
      <xdr:row>84</xdr:row>
      <xdr:rowOff>77845</xdr:rowOff>
    </xdr:to>
    <xdr:cxnSp macro="">
      <xdr:nvCxnSpPr>
        <xdr:cNvPr id="194" name="直線コネクタ 193"/>
        <xdr:cNvCxnSpPr/>
      </xdr:nvCxnSpPr>
      <xdr:spPr>
        <a:xfrm>
          <a:off x="3225800" y="1444003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195" name="フローチャート : 判断 194"/>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196" name="テキスト ボックス 195"/>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20560</xdr:rowOff>
    </xdr:from>
    <xdr:to>
      <xdr:col>4</xdr:col>
      <xdr:colOff>482600</xdr:colOff>
      <xdr:row>84</xdr:row>
      <xdr:rowOff>38238</xdr:rowOff>
    </xdr:to>
    <xdr:cxnSp macro="">
      <xdr:nvCxnSpPr>
        <xdr:cNvPr id="197" name="直線コネクタ 196"/>
        <xdr:cNvCxnSpPr/>
      </xdr:nvCxnSpPr>
      <xdr:spPr>
        <a:xfrm>
          <a:off x="2336800" y="14422360"/>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198" name="フローチャート : 判断 197"/>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199" name="テキスト ボックス 198"/>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20560</xdr:rowOff>
    </xdr:from>
    <xdr:to>
      <xdr:col>3</xdr:col>
      <xdr:colOff>279400</xdr:colOff>
      <xdr:row>84</xdr:row>
      <xdr:rowOff>31631</xdr:rowOff>
    </xdr:to>
    <xdr:cxnSp macro="">
      <xdr:nvCxnSpPr>
        <xdr:cNvPr id="200" name="直線コネクタ 199"/>
        <xdr:cNvCxnSpPr/>
      </xdr:nvCxnSpPr>
      <xdr:spPr>
        <a:xfrm flipV="1">
          <a:off x="1447800" y="14422360"/>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1" name="フローチャート : 判断 200"/>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2" name="テキスト ボックス 201"/>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3" name="フローチャート : 判断 202"/>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04" name="テキスト ボックス 203"/>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35220</xdr:rowOff>
    </xdr:from>
    <xdr:to>
      <xdr:col>7</xdr:col>
      <xdr:colOff>203200</xdr:colOff>
      <xdr:row>84</xdr:row>
      <xdr:rowOff>136820</xdr:rowOff>
    </xdr:to>
    <xdr:sp macro="" textlink="">
      <xdr:nvSpPr>
        <xdr:cNvPr id="210" name="円/楕円 209"/>
        <xdr:cNvSpPr/>
      </xdr:nvSpPr>
      <xdr:spPr>
        <a:xfrm>
          <a:off x="4902200" y="144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7297</xdr:rowOff>
    </xdr:from>
    <xdr:ext cx="762000" cy="259045"/>
    <xdr:sp macro="" textlink="">
      <xdr:nvSpPr>
        <xdr:cNvPr id="211" name="人件費・物件費等の状況該当値テキスト"/>
        <xdr:cNvSpPr txBox="1"/>
      </xdr:nvSpPr>
      <xdr:spPr>
        <a:xfrm>
          <a:off x="5041900" y="144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225,719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27045</xdr:rowOff>
    </xdr:from>
    <xdr:to>
      <xdr:col>6</xdr:col>
      <xdr:colOff>50800</xdr:colOff>
      <xdr:row>84</xdr:row>
      <xdr:rowOff>128645</xdr:rowOff>
    </xdr:to>
    <xdr:sp macro="" textlink="">
      <xdr:nvSpPr>
        <xdr:cNvPr id="212" name="円/楕円 211"/>
        <xdr:cNvSpPr/>
      </xdr:nvSpPr>
      <xdr:spPr>
        <a:xfrm>
          <a:off x="4064000" y="144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113422</xdr:rowOff>
    </xdr:from>
    <xdr:ext cx="736600" cy="259045"/>
    <xdr:sp macro="" textlink="">
      <xdr:nvSpPr>
        <xdr:cNvPr id="213" name="テキスト ボックス 212"/>
        <xdr:cNvSpPr txBox="1"/>
      </xdr:nvSpPr>
      <xdr:spPr>
        <a:xfrm>
          <a:off x="3733800" y="1451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224,025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158888</xdr:rowOff>
    </xdr:from>
    <xdr:to>
      <xdr:col>4</xdr:col>
      <xdr:colOff>533400</xdr:colOff>
      <xdr:row>84</xdr:row>
      <xdr:rowOff>89038</xdr:rowOff>
    </xdr:to>
    <xdr:sp macro="" textlink="">
      <xdr:nvSpPr>
        <xdr:cNvPr id="214" name="円/楕円 213"/>
        <xdr:cNvSpPr/>
      </xdr:nvSpPr>
      <xdr:spPr>
        <a:xfrm>
          <a:off x="3175000" y="143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73815</xdr:rowOff>
    </xdr:from>
    <xdr:ext cx="762000" cy="259045"/>
    <xdr:sp macro="" textlink="">
      <xdr:nvSpPr>
        <xdr:cNvPr id="215" name="テキスト ボックス 214"/>
        <xdr:cNvSpPr txBox="1"/>
      </xdr:nvSpPr>
      <xdr:spPr>
        <a:xfrm>
          <a:off x="2844800" y="1447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215,818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141210</xdr:rowOff>
    </xdr:from>
    <xdr:to>
      <xdr:col>3</xdr:col>
      <xdr:colOff>330200</xdr:colOff>
      <xdr:row>84</xdr:row>
      <xdr:rowOff>71360</xdr:rowOff>
    </xdr:to>
    <xdr:sp macro="" textlink="">
      <xdr:nvSpPr>
        <xdr:cNvPr id="216" name="円/楕円 215"/>
        <xdr:cNvSpPr/>
      </xdr:nvSpPr>
      <xdr:spPr>
        <a:xfrm>
          <a:off x="2286000" y="143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56137</xdr:rowOff>
    </xdr:from>
    <xdr:ext cx="762000" cy="259045"/>
    <xdr:sp macro="" textlink="">
      <xdr:nvSpPr>
        <xdr:cNvPr id="217" name="テキスト ボックス 216"/>
        <xdr:cNvSpPr txBox="1"/>
      </xdr:nvSpPr>
      <xdr:spPr>
        <a:xfrm>
          <a:off x="1955800" y="1445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212,155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152281</xdr:rowOff>
    </xdr:from>
    <xdr:to>
      <xdr:col>2</xdr:col>
      <xdr:colOff>127000</xdr:colOff>
      <xdr:row>84</xdr:row>
      <xdr:rowOff>82431</xdr:rowOff>
    </xdr:to>
    <xdr:sp macro="" textlink="">
      <xdr:nvSpPr>
        <xdr:cNvPr id="218" name="円/楕円 217"/>
        <xdr:cNvSpPr/>
      </xdr:nvSpPr>
      <xdr:spPr>
        <a:xfrm>
          <a:off x="1397000" y="143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67208</xdr:rowOff>
    </xdr:from>
    <xdr:ext cx="762000" cy="259045"/>
    <xdr:sp macro="" textlink="">
      <xdr:nvSpPr>
        <xdr:cNvPr id="219" name="テキスト ボックス 218"/>
        <xdr:cNvSpPr txBox="1"/>
      </xdr:nvSpPr>
      <xdr:spPr>
        <a:xfrm>
          <a:off x="1066800" y="1446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類似団体平均値と同程度となっているが、今後も時代の流れに即した人員の適正化を図り、特殊能力や職責に応じた職給制度の取組を進めていく。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48" name="直線コネクタ 247"/>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49"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0" name="直線コネクタ 249"/>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1"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2" name="直線コネクタ 251"/>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93557</xdr:rowOff>
    </xdr:to>
    <xdr:cxnSp macro="">
      <xdr:nvCxnSpPr>
        <xdr:cNvPr id="253" name="直線コネクタ 252"/>
        <xdr:cNvCxnSpPr/>
      </xdr:nvCxnSpPr>
      <xdr:spPr>
        <a:xfrm flipV="1">
          <a:off x="16179800" y="14798039"/>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54"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55" name="フローチャート : 判断 254"/>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93557</xdr:rowOff>
    </xdr:to>
    <xdr:cxnSp macro="">
      <xdr:nvCxnSpPr>
        <xdr:cNvPr id="256" name="直線コネクタ 255"/>
        <xdr:cNvCxnSpPr/>
      </xdr:nvCxnSpPr>
      <xdr:spPr>
        <a:xfrm>
          <a:off x="15290800" y="1474173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57" name="フローチャート : 判断 256"/>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58" name="テキスト ボックス 257"/>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85</xdr:row>
      <xdr:rowOff>168487</xdr:rowOff>
    </xdr:to>
    <xdr:cxnSp macro="">
      <xdr:nvCxnSpPr>
        <xdr:cNvPr id="259" name="直線コネクタ 258"/>
        <xdr:cNvCxnSpPr/>
      </xdr:nvCxnSpPr>
      <xdr:spPr>
        <a:xfrm>
          <a:off x="14401800" y="147015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0" name="フローチャート : 判断 259"/>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1" name="テキスト ボックス 260"/>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88</xdr:row>
      <xdr:rowOff>160866</xdr:rowOff>
    </xdr:to>
    <xdr:cxnSp macro="">
      <xdr:nvCxnSpPr>
        <xdr:cNvPr id="262" name="直線コネクタ 261"/>
        <xdr:cNvCxnSpPr/>
      </xdr:nvCxnSpPr>
      <xdr:spPr>
        <a:xfrm flipV="1">
          <a:off x="13512800" y="14701520"/>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3" name="フローチャート : 判断 262"/>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64" name="テキスト ボックス 263"/>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65" name="フローチャート : 判断 264"/>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66" name="テキスト ボックス 265"/>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2" name="円/楕円 271"/>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3"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4" name="円/楕円 273"/>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75" name="テキスト ボックス 274"/>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76" name="円/楕円 275"/>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77" name="テキスト ボックス 27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78" name="円/楕円 277"/>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17797</xdr:rowOff>
    </xdr:from>
    <xdr:ext cx="762000" cy="259045"/>
    <xdr:sp macro="" textlink="">
      <xdr:nvSpPr>
        <xdr:cNvPr id="279" name="テキスト ボックス 278"/>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0" name="円/楕円 279"/>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1" name="テキスト ボックス 280"/>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健休養地としての特殊事情により、夏期の滞在人口が冬季の滞在人口と比較して数倍にもなることから、年間を通して行政需要に対応する必要があり、類似団体を上回っている。退職補充については、業務委託や臨時的な任用により技能職員を抑制してきたが、少子高齢化へ向けた子育て・介護の環境整備のための人員配置による増加の可能性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3" name="直線コネクタ 312"/>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14"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15" name="直線コネクタ 314"/>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6"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7" name="直線コネクタ 316"/>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33625</xdr:rowOff>
    </xdr:from>
    <xdr:to>
      <xdr:col>24</xdr:col>
      <xdr:colOff>558800</xdr:colOff>
      <xdr:row>64</xdr:row>
      <xdr:rowOff>42817</xdr:rowOff>
    </xdr:to>
    <xdr:cxnSp macro="">
      <xdr:nvCxnSpPr>
        <xdr:cNvPr id="318" name="直線コネクタ 317"/>
        <xdr:cNvCxnSpPr/>
      </xdr:nvCxnSpPr>
      <xdr:spPr>
        <a:xfrm>
          <a:off x="16179800" y="11006425"/>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19"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0" name="フローチャート : 判断 319"/>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33625</xdr:rowOff>
    </xdr:from>
    <xdr:to>
      <xdr:col>23</xdr:col>
      <xdr:colOff>406400</xdr:colOff>
      <xdr:row>64</xdr:row>
      <xdr:rowOff>37072</xdr:rowOff>
    </xdr:to>
    <xdr:cxnSp macro="">
      <xdr:nvCxnSpPr>
        <xdr:cNvPr id="321" name="直線コネクタ 320"/>
        <xdr:cNvCxnSpPr/>
      </xdr:nvCxnSpPr>
      <xdr:spPr>
        <a:xfrm flipV="1">
          <a:off x="15290800" y="1100642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2" name="フローチャート : 判断 321"/>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3" name="テキスト ボックス 322"/>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37072</xdr:rowOff>
    </xdr:from>
    <xdr:to>
      <xdr:col>22</xdr:col>
      <xdr:colOff>203200</xdr:colOff>
      <xdr:row>64</xdr:row>
      <xdr:rowOff>37072</xdr:rowOff>
    </xdr:to>
    <xdr:cxnSp macro="">
      <xdr:nvCxnSpPr>
        <xdr:cNvPr id="324" name="直線コネクタ 323"/>
        <xdr:cNvCxnSpPr/>
      </xdr:nvCxnSpPr>
      <xdr:spPr>
        <a:xfrm>
          <a:off x="14401800" y="11009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5" name="フローチャート : 判断 324"/>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6" name="テキスト ボックス 325"/>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37072</xdr:rowOff>
    </xdr:from>
    <xdr:to>
      <xdr:col>21</xdr:col>
      <xdr:colOff>0</xdr:colOff>
      <xdr:row>64</xdr:row>
      <xdr:rowOff>65798</xdr:rowOff>
    </xdr:to>
    <xdr:cxnSp macro="">
      <xdr:nvCxnSpPr>
        <xdr:cNvPr id="327" name="直線コネクタ 326"/>
        <xdr:cNvCxnSpPr/>
      </xdr:nvCxnSpPr>
      <xdr:spPr>
        <a:xfrm flipV="1">
          <a:off x="13512800" y="1100987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28" name="フローチャート : 判断 327"/>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29" name="テキスト ボックス 328"/>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0" name="フローチャート : 判断 329"/>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1" name="テキスト ボックス 330"/>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163467</xdr:rowOff>
    </xdr:from>
    <xdr:to>
      <xdr:col>24</xdr:col>
      <xdr:colOff>609600</xdr:colOff>
      <xdr:row>64</xdr:row>
      <xdr:rowOff>93617</xdr:rowOff>
    </xdr:to>
    <xdr:sp macro="" textlink="">
      <xdr:nvSpPr>
        <xdr:cNvPr id="337" name="円/楕円 336"/>
        <xdr:cNvSpPr/>
      </xdr:nvSpPr>
      <xdr:spPr>
        <a:xfrm>
          <a:off x="169672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135544</xdr:rowOff>
    </xdr:from>
    <xdr:ext cx="762000" cy="259045"/>
    <xdr:sp macro="" textlink="">
      <xdr:nvSpPr>
        <xdr:cNvPr id="338" name="定員管理の状況該当値テキスト"/>
        <xdr:cNvSpPr txBox="1"/>
      </xdr:nvSpPr>
      <xdr:spPr>
        <a:xfrm>
          <a:off x="17106900" y="109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154275</xdr:rowOff>
    </xdr:from>
    <xdr:to>
      <xdr:col>23</xdr:col>
      <xdr:colOff>457200</xdr:colOff>
      <xdr:row>64</xdr:row>
      <xdr:rowOff>84425</xdr:rowOff>
    </xdr:to>
    <xdr:sp macro="" textlink="">
      <xdr:nvSpPr>
        <xdr:cNvPr id="339" name="円/楕円 338"/>
        <xdr:cNvSpPr/>
      </xdr:nvSpPr>
      <xdr:spPr>
        <a:xfrm>
          <a:off x="16129000" y="10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69202</xdr:rowOff>
    </xdr:from>
    <xdr:ext cx="736600" cy="259045"/>
    <xdr:sp macro="" textlink="">
      <xdr:nvSpPr>
        <xdr:cNvPr id="340" name="テキスト ボックス 339"/>
        <xdr:cNvSpPr txBox="1"/>
      </xdr:nvSpPr>
      <xdr:spPr>
        <a:xfrm>
          <a:off x="15798800" y="1104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157722</xdr:rowOff>
    </xdr:from>
    <xdr:to>
      <xdr:col>22</xdr:col>
      <xdr:colOff>254000</xdr:colOff>
      <xdr:row>64</xdr:row>
      <xdr:rowOff>87872</xdr:rowOff>
    </xdr:to>
    <xdr:sp macro="" textlink="">
      <xdr:nvSpPr>
        <xdr:cNvPr id="341" name="円/楕円 340"/>
        <xdr:cNvSpPr/>
      </xdr:nvSpPr>
      <xdr:spPr>
        <a:xfrm>
          <a:off x="15240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72649</xdr:rowOff>
    </xdr:from>
    <xdr:ext cx="762000" cy="259045"/>
    <xdr:sp macro="" textlink="">
      <xdr:nvSpPr>
        <xdr:cNvPr id="342" name="テキスト ボックス 341"/>
        <xdr:cNvSpPr txBox="1"/>
      </xdr:nvSpPr>
      <xdr:spPr>
        <a:xfrm>
          <a:off x="14909800" y="110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157722</xdr:rowOff>
    </xdr:from>
    <xdr:to>
      <xdr:col>21</xdr:col>
      <xdr:colOff>50800</xdr:colOff>
      <xdr:row>64</xdr:row>
      <xdr:rowOff>87872</xdr:rowOff>
    </xdr:to>
    <xdr:sp macro="" textlink="">
      <xdr:nvSpPr>
        <xdr:cNvPr id="343" name="円/楕円 342"/>
        <xdr:cNvSpPr/>
      </xdr:nvSpPr>
      <xdr:spPr>
        <a:xfrm>
          <a:off x="14351000" y="109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72649</xdr:rowOff>
    </xdr:from>
    <xdr:ext cx="762000" cy="259045"/>
    <xdr:sp macro="" textlink="">
      <xdr:nvSpPr>
        <xdr:cNvPr id="344" name="テキスト ボックス 343"/>
        <xdr:cNvSpPr txBox="1"/>
      </xdr:nvSpPr>
      <xdr:spPr>
        <a:xfrm>
          <a:off x="14020800" y="110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14998</xdr:rowOff>
    </xdr:from>
    <xdr:to>
      <xdr:col>19</xdr:col>
      <xdr:colOff>533400</xdr:colOff>
      <xdr:row>64</xdr:row>
      <xdr:rowOff>116598</xdr:rowOff>
    </xdr:to>
    <xdr:sp macro="" textlink="">
      <xdr:nvSpPr>
        <xdr:cNvPr id="345" name="円/楕円 344"/>
        <xdr:cNvSpPr/>
      </xdr:nvSpPr>
      <xdr:spPr>
        <a:xfrm>
          <a:off x="13462000" y="109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101375</xdr:rowOff>
    </xdr:from>
    <xdr:ext cx="762000" cy="259045"/>
    <xdr:sp macro="" textlink="">
      <xdr:nvSpPr>
        <xdr:cNvPr id="346" name="テキスト ボックス 345"/>
        <xdr:cNvSpPr txBox="1"/>
      </xdr:nvSpPr>
      <xdr:spPr>
        <a:xfrm>
          <a:off x="13131800" y="1107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起債抑制策と、比率算定上の充当可能財源である標準税収入額が大きいため、類似団体平均を下回っている。数年来つづいてきた、町づくり交付金事業、風越公園整備事業、中学校建設事業等の大型事業に係る地方債借入が続いたため、当面の間多額の公債費を要する見込みである。今後も住民ニーズを的確に把握した事業の実施により、起債借入を抑制しつつ健全な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1" name="直線コネクタ 370"/>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2"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3" name="直線コネクタ 372"/>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74"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75" name="直線コネクタ 374"/>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56197</xdr:rowOff>
    </xdr:from>
    <xdr:to>
      <xdr:col>24</xdr:col>
      <xdr:colOff>558800</xdr:colOff>
      <xdr:row>37</xdr:row>
      <xdr:rowOff>74295</xdr:rowOff>
    </xdr:to>
    <xdr:cxnSp macro="">
      <xdr:nvCxnSpPr>
        <xdr:cNvPr id="376" name="直線コネクタ 375"/>
        <xdr:cNvCxnSpPr/>
      </xdr:nvCxnSpPr>
      <xdr:spPr>
        <a:xfrm flipV="1">
          <a:off x="16179800" y="639984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77"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78" name="フローチャート : 判断 377"/>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74295</xdr:rowOff>
    </xdr:from>
    <xdr:to>
      <xdr:col>23</xdr:col>
      <xdr:colOff>406400</xdr:colOff>
      <xdr:row>37</xdr:row>
      <xdr:rowOff>104458</xdr:rowOff>
    </xdr:to>
    <xdr:cxnSp macro="">
      <xdr:nvCxnSpPr>
        <xdr:cNvPr id="379" name="直線コネクタ 378"/>
        <xdr:cNvCxnSpPr/>
      </xdr:nvCxnSpPr>
      <xdr:spPr>
        <a:xfrm flipV="1">
          <a:off x="15290800" y="641794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0" name="フローチャート : 判断 379"/>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1" name="テキスト ボックス 380"/>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86360</xdr:rowOff>
    </xdr:from>
    <xdr:to>
      <xdr:col>22</xdr:col>
      <xdr:colOff>203200</xdr:colOff>
      <xdr:row>37</xdr:row>
      <xdr:rowOff>104458</xdr:rowOff>
    </xdr:to>
    <xdr:cxnSp macro="">
      <xdr:nvCxnSpPr>
        <xdr:cNvPr id="382" name="直線コネクタ 381"/>
        <xdr:cNvCxnSpPr/>
      </xdr:nvCxnSpPr>
      <xdr:spPr>
        <a:xfrm>
          <a:off x="14401800" y="643001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3" name="フローチャート : 判断 382"/>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4" name="テキスト ボックス 383"/>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74295</xdr:rowOff>
    </xdr:from>
    <xdr:to>
      <xdr:col>21</xdr:col>
      <xdr:colOff>0</xdr:colOff>
      <xdr:row>37</xdr:row>
      <xdr:rowOff>86360</xdr:rowOff>
    </xdr:to>
    <xdr:cxnSp macro="">
      <xdr:nvCxnSpPr>
        <xdr:cNvPr id="385" name="直線コネクタ 384"/>
        <xdr:cNvCxnSpPr/>
      </xdr:nvCxnSpPr>
      <xdr:spPr>
        <a:xfrm>
          <a:off x="13512800" y="64179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6" name="フローチャート : 判断 385"/>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7" name="テキスト ボックス 386"/>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8" name="フローチャート : 判断 387"/>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9" name="テキスト ボックス 388"/>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5397</xdr:rowOff>
    </xdr:from>
    <xdr:to>
      <xdr:col>24</xdr:col>
      <xdr:colOff>609600</xdr:colOff>
      <xdr:row>37</xdr:row>
      <xdr:rowOff>106997</xdr:rowOff>
    </xdr:to>
    <xdr:sp macro="" textlink="">
      <xdr:nvSpPr>
        <xdr:cNvPr id="395" name="円/楕円 394"/>
        <xdr:cNvSpPr/>
      </xdr:nvSpPr>
      <xdr:spPr>
        <a:xfrm>
          <a:off x="169672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98124</xdr:rowOff>
    </xdr:from>
    <xdr:ext cx="762000" cy="259045"/>
    <xdr:sp macro="" textlink="">
      <xdr:nvSpPr>
        <xdr:cNvPr id="396" name="公債費負担の状況該当値テキスト"/>
        <xdr:cNvSpPr txBox="1"/>
      </xdr:nvSpPr>
      <xdr:spPr>
        <a:xfrm>
          <a:off x="17106900" y="627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23495</xdr:rowOff>
    </xdr:from>
    <xdr:to>
      <xdr:col>23</xdr:col>
      <xdr:colOff>457200</xdr:colOff>
      <xdr:row>37</xdr:row>
      <xdr:rowOff>125095</xdr:rowOff>
    </xdr:to>
    <xdr:sp macro="" textlink="">
      <xdr:nvSpPr>
        <xdr:cNvPr id="397" name="円/楕円 396"/>
        <xdr:cNvSpPr/>
      </xdr:nvSpPr>
      <xdr:spPr>
        <a:xfrm>
          <a:off x="16129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135272</xdr:rowOff>
    </xdr:from>
    <xdr:ext cx="736600" cy="259045"/>
    <xdr:sp macro="" textlink="">
      <xdr:nvSpPr>
        <xdr:cNvPr id="398" name="テキスト ボックス 397"/>
        <xdr:cNvSpPr txBox="1"/>
      </xdr:nvSpPr>
      <xdr:spPr>
        <a:xfrm>
          <a:off x="15798800" y="61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53658</xdr:rowOff>
    </xdr:from>
    <xdr:to>
      <xdr:col>22</xdr:col>
      <xdr:colOff>254000</xdr:colOff>
      <xdr:row>37</xdr:row>
      <xdr:rowOff>155258</xdr:rowOff>
    </xdr:to>
    <xdr:sp macro="" textlink="">
      <xdr:nvSpPr>
        <xdr:cNvPr id="399" name="円/楕円 398"/>
        <xdr:cNvSpPr/>
      </xdr:nvSpPr>
      <xdr:spPr>
        <a:xfrm>
          <a:off x="15240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165435</xdr:rowOff>
    </xdr:from>
    <xdr:ext cx="762000" cy="259045"/>
    <xdr:sp macro="" textlink="">
      <xdr:nvSpPr>
        <xdr:cNvPr id="400" name="テキスト ボックス 399"/>
        <xdr:cNvSpPr txBox="1"/>
      </xdr:nvSpPr>
      <xdr:spPr>
        <a:xfrm>
          <a:off x="14909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35560</xdr:rowOff>
    </xdr:from>
    <xdr:to>
      <xdr:col>21</xdr:col>
      <xdr:colOff>50800</xdr:colOff>
      <xdr:row>37</xdr:row>
      <xdr:rowOff>137160</xdr:rowOff>
    </xdr:to>
    <xdr:sp macro="" textlink="">
      <xdr:nvSpPr>
        <xdr:cNvPr id="401" name="円/楕円 400"/>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147337</xdr:rowOff>
    </xdr:from>
    <xdr:ext cx="762000" cy="259045"/>
    <xdr:sp macro="" textlink="">
      <xdr:nvSpPr>
        <xdr:cNvPr id="402" name="テキスト ボックス 401"/>
        <xdr:cNvSpPr txBox="1"/>
      </xdr:nvSpPr>
      <xdr:spPr>
        <a:xfrm>
          <a:off x="14020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23495</xdr:rowOff>
    </xdr:from>
    <xdr:to>
      <xdr:col>19</xdr:col>
      <xdr:colOff>533400</xdr:colOff>
      <xdr:row>37</xdr:row>
      <xdr:rowOff>125095</xdr:rowOff>
    </xdr:to>
    <xdr:sp macro="" textlink="">
      <xdr:nvSpPr>
        <xdr:cNvPr id="403" name="円/楕円 402"/>
        <xdr:cNvSpPr/>
      </xdr:nvSpPr>
      <xdr:spPr>
        <a:xfrm>
          <a:off x="13462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135272</xdr:rowOff>
    </xdr:from>
    <xdr:ext cx="762000" cy="259045"/>
    <xdr:sp macro="" textlink="">
      <xdr:nvSpPr>
        <xdr:cNvPr id="404" name="テキスト ボックス 403"/>
        <xdr:cNvSpPr txBox="1"/>
      </xdr:nvSpPr>
      <xdr:spPr>
        <a:xfrm>
          <a:off x="13131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過去からの起債抑制により、財政健全化比率の算定に基づく数値は充当可能財源等が将来負担額を上回っているものの、ここ数年の大型事業に係る新規借入により地方債現在高は増加傾向にあり。財政調整基金の取り崩しも増加し、基金残高が減少している。</a:t>
          </a:r>
          <a:endParaRPr lang="ja-JP" altLang="ja-JP" sz="1300">
            <a:effectLst/>
          </a:endParaRPr>
        </a:p>
        <a:p>
          <a:r>
            <a:rPr kumimoji="1" lang="ja-JP" altLang="ja-JP" sz="1300">
              <a:solidFill>
                <a:schemeClr val="dk1"/>
              </a:solidFill>
              <a:effectLst/>
              <a:latin typeface="+mn-lt"/>
              <a:ea typeface="+mn-ea"/>
              <a:cs typeface="+mn-cs"/>
            </a:rPr>
            <a:t>今後は財源確保の観点からも確実な事業計画を立てたうえで、実施事業の検討を行い、世代間の負担公平等を考慮しつつ起債発行の抑制を図る。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1" name="直線コネクタ 430"/>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2"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3" name="直線コネクタ 432"/>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36"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37" name="フローチャート : 判断 436"/>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38" name="フローチャート : 判断 437"/>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39" name="テキスト ボックス 438"/>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0" name="フローチャート : 判断 439"/>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1" name="テキスト ボックス 440"/>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42" name="フローチャート : 判断 44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3" name="テキスト ボックス 44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44" name="フローチャート : 判断 44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45" name="テキスト ボックス 44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20,295
19,856
156.03
14,552,143
13,430,829
1,093,207
8,675,798
4,196,013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下回っているのは、定数管理による退職補充・技術職員の採用抑制、業務の民間委託化による人件費から物件費へのシフト等による効果である。今後は少子高齢化社会に向けた子育て・介護の環境整備や時代の流れに即した事業実施に伴う人員配置により職員数増加の可能性が考えられるが、引き続き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142240</xdr:rowOff>
    </xdr:from>
    <xdr:to>
      <xdr:col>7</xdr:col>
      <xdr:colOff>15875</xdr:colOff>
      <xdr:row>35</xdr:row>
      <xdr:rowOff>1270</xdr:rowOff>
    </xdr:to>
    <xdr:cxnSp macro="">
      <xdr:nvCxnSpPr>
        <xdr:cNvPr id="66" name="直線コネクタ 65"/>
        <xdr:cNvCxnSpPr/>
      </xdr:nvCxnSpPr>
      <xdr:spPr>
        <a:xfrm flipV="1">
          <a:off x="3987800" y="5971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1270</xdr:rowOff>
    </xdr:to>
    <xdr:cxnSp macro="">
      <xdr:nvCxnSpPr>
        <xdr:cNvPr id="69" name="直線コネクタ 68"/>
        <xdr:cNvCxnSpPr/>
      </xdr:nvCxnSpPr>
      <xdr:spPr>
        <a:xfrm>
          <a:off x="3098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100330</xdr:rowOff>
    </xdr:to>
    <xdr:cxnSp macro="">
      <xdr:nvCxnSpPr>
        <xdr:cNvPr id="72" name="直線コネクタ 71"/>
        <xdr:cNvCxnSpPr/>
      </xdr:nvCxnSpPr>
      <xdr:spPr>
        <a:xfrm flipV="1">
          <a:off x="2209800" y="600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35</xdr:row>
      <xdr:rowOff>146050</xdr:rowOff>
    </xdr:to>
    <xdr:cxnSp macro="">
      <xdr:nvCxnSpPr>
        <xdr:cNvPr id="75" name="直線コネクタ 74"/>
        <xdr:cNvCxnSpPr/>
      </xdr:nvCxnSpPr>
      <xdr:spPr>
        <a:xfrm flipV="1">
          <a:off x="13208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85" name="円/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121920</xdr:rowOff>
    </xdr:from>
    <xdr:to>
      <xdr:col>4</xdr:col>
      <xdr:colOff>396875</xdr:colOff>
      <xdr:row>35</xdr:row>
      <xdr:rowOff>52070</xdr:rowOff>
    </xdr:to>
    <xdr:sp macro="" textlink="">
      <xdr:nvSpPr>
        <xdr:cNvPr id="89" name="円/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91" name="円/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3" name="円/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物件費が類似団体平均を上回っているのは。業務の民間委託による人件費から物件費へのシフトによるもの、施設の維持管理や</a:t>
          </a:r>
          <a:r>
            <a:rPr kumimoji="1" lang="en-US" altLang="ja-JP" sz="1300">
              <a:latin typeface="ＭＳ Ｐゴシック"/>
            </a:rPr>
            <a:t>OA</a:t>
          </a:r>
          <a:r>
            <a:rPr kumimoji="1" lang="ja-JP" altLang="en-US" sz="1300">
              <a:latin typeface="ＭＳ Ｐゴシック"/>
            </a:rPr>
            <a:t>機器の更新・管理等に起因するものと考えられる。特に、</a:t>
          </a:r>
          <a:r>
            <a:rPr kumimoji="1" lang="en-US" altLang="ja-JP" sz="1300">
              <a:latin typeface="ＭＳ Ｐゴシック"/>
            </a:rPr>
            <a:t>OA</a:t>
          </a:r>
          <a:r>
            <a:rPr kumimoji="1" lang="ja-JP" altLang="en-US" sz="1300">
              <a:latin typeface="ＭＳ Ｐゴシック"/>
            </a:rPr>
            <a:t>機器に関して、当町は独自システムを構築しており、国の制度改正等によるシステム改修等に関して、その都度多額の費用を要している。今後、汎用的なシステムへの移行等により経費の削減を図る。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19</xdr:row>
      <xdr:rowOff>8890</xdr:rowOff>
    </xdr:to>
    <xdr:cxnSp macro="">
      <xdr:nvCxnSpPr>
        <xdr:cNvPr id="127" name="直線コネクタ 126"/>
        <xdr:cNvCxnSpPr/>
      </xdr:nvCxnSpPr>
      <xdr:spPr>
        <a:xfrm>
          <a:off x="15671800" y="3190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35560</xdr:rowOff>
    </xdr:from>
    <xdr:to>
      <xdr:col>22</xdr:col>
      <xdr:colOff>565150</xdr:colOff>
      <xdr:row>18</xdr:row>
      <xdr:rowOff>104140</xdr:rowOff>
    </xdr:to>
    <xdr:cxnSp macro="">
      <xdr:nvCxnSpPr>
        <xdr:cNvPr id="130" name="直線コネクタ 129"/>
        <xdr:cNvCxnSpPr/>
      </xdr:nvCxnSpPr>
      <xdr:spPr>
        <a:xfrm>
          <a:off x="14782800" y="3121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35560</xdr:rowOff>
    </xdr:to>
    <xdr:cxnSp macro="">
      <xdr:nvCxnSpPr>
        <xdr:cNvPr id="133" name="直線コネクタ 132"/>
        <xdr:cNvCxnSpPr/>
      </xdr:nvCxnSpPr>
      <xdr:spPr>
        <a:xfrm>
          <a:off x="13893800" y="3083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107950</xdr:rowOff>
    </xdr:from>
    <xdr:to>
      <xdr:col>20</xdr:col>
      <xdr:colOff>158750</xdr:colOff>
      <xdr:row>17</xdr:row>
      <xdr:rowOff>168910</xdr:rowOff>
    </xdr:to>
    <xdr:cxnSp macro="">
      <xdr:nvCxnSpPr>
        <xdr:cNvPr id="136" name="直線コネクタ 135"/>
        <xdr:cNvCxnSpPr/>
      </xdr:nvCxnSpPr>
      <xdr:spPr>
        <a:xfrm>
          <a:off x="13004800" y="3022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129540</xdr:rowOff>
    </xdr:from>
    <xdr:to>
      <xdr:col>24</xdr:col>
      <xdr:colOff>82550</xdr:colOff>
      <xdr:row>19</xdr:row>
      <xdr:rowOff>59690</xdr:rowOff>
    </xdr:to>
    <xdr:sp macro="" textlink="">
      <xdr:nvSpPr>
        <xdr:cNvPr id="146" name="円/楕円 145"/>
        <xdr:cNvSpPr/>
      </xdr:nvSpPr>
      <xdr:spPr>
        <a:xfrm>
          <a:off x="164592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101617</xdr:rowOff>
    </xdr:from>
    <xdr:ext cx="762000" cy="259045"/>
    <xdr:sp macro="" textlink="">
      <xdr:nvSpPr>
        <xdr:cNvPr id="147" name="物件費該当値テキスト"/>
        <xdr:cNvSpPr txBox="1"/>
      </xdr:nvSpPr>
      <xdr:spPr>
        <a:xfrm>
          <a:off x="165989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53340</xdr:rowOff>
    </xdr:from>
    <xdr:to>
      <xdr:col>22</xdr:col>
      <xdr:colOff>615950</xdr:colOff>
      <xdr:row>18</xdr:row>
      <xdr:rowOff>154940</xdr:rowOff>
    </xdr:to>
    <xdr:sp macro="" textlink="">
      <xdr:nvSpPr>
        <xdr:cNvPr id="148" name="円/楕円 147"/>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49" name="テキスト ボックス 14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156210</xdr:rowOff>
    </xdr:from>
    <xdr:to>
      <xdr:col>21</xdr:col>
      <xdr:colOff>412750</xdr:colOff>
      <xdr:row>18</xdr:row>
      <xdr:rowOff>86360</xdr:rowOff>
    </xdr:to>
    <xdr:sp macro="" textlink="">
      <xdr:nvSpPr>
        <xdr:cNvPr id="150" name="円/楕円 149"/>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71137</xdr:rowOff>
    </xdr:from>
    <xdr:ext cx="762000" cy="259045"/>
    <xdr:sp macro="" textlink="">
      <xdr:nvSpPr>
        <xdr:cNvPr id="151" name="テキスト ボックス 150"/>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118110</xdr:rowOff>
    </xdr:from>
    <xdr:to>
      <xdr:col>20</xdr:col>
      <xdr:colOff>209550</xdr:colOff>
      <xdr:row>18</xdr:row>
      <xdr:rowOff>48260</xdr:rowOff>
    </xdr:to>
    <xdr:sp macro="" textlink="">
      <xdr:nvSpPr>
        <xdr:cNvPr id="152" name="円/楕円 151"/>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33037</xdr:rowOff>
    </xdr:from>
    <xdr:ext cx="762000" cy="259045"/>
    <xdr:sp macro="" textlink="">
      <xdr:nvSpPr>
        <xdr:cNvPr id="153" name="テキスト ボックス 152"/>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57150</xdr:rowOff>
    </xdr:from>
    <xdr:to>
      <xdr:col>19</xdr:col>
      <xdr:colOff>6350</xdr:colOff>
      <xdr:row>17</xdr:row>
      <xdr:rowOff>158750</xdr:rowOff>
    </xdr:to>
    <xdr:sp macro="" textlink="">
      <xdr:nvSpPr>
        <xdr:cNvPr id="154" name="円/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143527</xdr:rowOff>
    </xdr:from>
    <xdr:ext cx="762000" cy="259045"/>
    <xdr:sp macro="" textlink="">
      <xdr:nvSpPr>
        <xdr:cNvPr id="155" name="テキスト ボックス 154"/>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はいるが増加傾向にある。今後も少子高齢化が進む中、福祉に係る経費の増加が見込まれるが、保健福祉施設木もれ陽の里や風越公園運動施設を活用した健康増進・予防施策を推進し、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135165</xdr:rowOff>
    </xdr:to>
    <xdr:cxnSp macro="">
      <xdr:nvCxnSpPr>
        <xdr:cNvPr id="190" name="直線コネクタ 189"/>
        <xdr:cNvCxnSpPr/>
      </xdr:nvCxnSpPr>
      <xdr:spPr>
        <a:xfrm>
          <a:off x="3987800" y="92056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118835</xdr:rowOff>
    </xdr:to>
    <xdr:cxnSp macro="">
      <xdr:nvCxnSpPr>
        <xdr:cNvPr id="193" name="直線コネクタ 192"/>
        <xdr:cNvCxnSpPr/>
      </xdr:nvCxnSpPr>
      <xdr:spPr>
        <a:xfrm>
          <a:off x="3098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102507</xdr:rowOff>
    </xdr:to>
    <xdr:cxnSp macro="">
      <xdr:nvCxnSpPr>
        <xdr:cNvPr id="196" name="直線コネクタ 195"/>
        <xdr:cNvCxnSpPr/>
      </xdr:nvCxnSpPr>
      <xdr:spPr>
        <a:xfrm>
          <a:off x="2209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118835</xdr:rowOff>
    </xdr:to>
    <xdr:cxnSp macro="">
      <xdr:nvCxnSpPr>
        <xdr:cNvPr id="199" name="直線コネクタ 198"/>
        <xdr:cNvCxnSpPr/>
      </xdr:nvCxnSpPr>
      <xdr:spPr>
        <a:xfrm flipV="1">
          <a:off x="1320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9" name="円/楕円 208"/>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164392</xdr:rowOff>
    </xdr:from>
    <xdr:ext cx="762000" cy="259045"/>
    <xdr:sp macro="" textlink="">
      <xdr:nvSpPr>
        <xdr:cNvPr id="210" name="扶助費該当値テキスト"/>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11" name="円/楕円 210"/>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12" name="テキスト ボックス 211"/>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3" name="円/楕円 212"/>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4" name="テキスト ボックス 213"/>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5" name="円/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7" name="円/楕円 216"/>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8" name="テキスト ボックス 217"/>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内訳としては、主に特別会計への繰出金である。特に公共下水道事業への繰出金は多額であり、独立採算制の原則のもと、経費の負担区分を明確にするとともに、事業の健全経営に努めることにより、費用の抑制をはかりたい。また、国民健康保険事業会計への繰出金も増加傾向にあるが、計画的な保険料改定予定により一般会計の負担抑制が期待され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31750</xdr:rowOff>
    </xdr:from>
    <xdr:to>
      <xdr:col>24</xdr:col>
      <xdr:colOff>31750</xdr:colOff>
      <xdr:row>53</xdr:row>
      <xdr:rowOff>39370</xdr:rowOff>
    </xdr:to>
    <xdr:cxnSp macro="">
      <xdr:nvCxnSpPr>
        <xdr:cNvPr id="251" name="直線コネクタ 250"/>
        <xdr:cNvCxnSpPr/>
      </xdr:nvCxnSpPr>
      <xdr:spPr>
        <a:xfrm>
          <a:off x="15671800" y="9118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31750</xdr:rowOff>
    </xdr:from>
    <xdr:to>
      <xdr:col>22</xdr:col>
      <xdr:colOff>565150</xdr:colOff>
      <xdr:row>53</xdr:row>
      <xdr:rowOff>46990</xdr:rowOff>
    </xdr:to>
    <xdr:cxnSp macro="">
      <xdr:nvCxnSpPr>
        <xdr:cNvPr id="254" name="直線コネクタ 253"/>
        <xdr:cNvCxnSpPr/>
      </xdr:nvCxnSpPr>
      <xdr:spPr>
        <a:xfrm flipV="1">
          <a:off x="14782800" y="911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39370</xdr:rowOff>
    </xdr:from>
    <xdr:to>
      <xdr:col>21</xdr:col>
      <xdr:colOff>361950</xdr:colOff>
      <xdr:row>53</xdr:row>
      <xdr:rowOff>46990</xdr:rowOff>
    </xdr:to>
    <xdr:cxnSp macro="">
      <xdr:nvCxnSpPr>
        <xdr:cNvPr id="257" name="直線コネクタ 256"/>
        <xdr:cNvCxnSpPr/>
      </xdr:nvCxnSpPr>
      <xdr:spPr>
        <a:xfrm>
          <a:off x="13893800" y="912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24130</xdr:rowOff>
    </xdr:from>
    <xdr:to>
      <xdr:col>20</xdr:col>
      <xdr:colOff>158750</xdr:colOff>
      <xdr:row>53</xdr:row>
      <xdr:rowOff>39370</xdr:rowOff>
    </xdr:to>
    <xdr:cxnSp macro="">
      <xdr:nvCxnSpPr>
        <xdr:cNvPr id="260" name="直線コネクタ 259"/>
        <xdr:cNvCxnSpPr/>
      </xdr:nvCxnSpPr>
      <xdr:spPr>
        <a:xfrm>
          <a:off x="13004800" y="911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160020</xdr:rowOff>
    </xdr:from>
    <xdr:to>
      <xdr:col>24</xdr:col>
      <xdr:colOff>82550</xdr:colOff>
      <xdr:row>53</xdr:row>
      <xdr:rowOff>90170</xdr:rowOff>
    </xdr:to>
    <xdr:sp macro="" textlink="">
      <xdr:nvSpPr>
        <xdr:cNvPr id="270" name="円/楕円 269"/>
        <xdr:cNvSpPr/>
      </xdr:nvSpPr>
      <xdr:spPr>
        <a:xfrm>
          <a:off x="164592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68597</xdr:rowOff>
    </xdr:from>
    <xdr:ext cx="762000" cy="259045"/>
    <xdr:sp macro="" textlink="">
      <xdr:nvSpPr>
        <xdr:cNvPr id="271" name="その他該当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152400</xdr:rowOff>
    </xdr:from>
    <xdr:to>
      <xdr:col>22</xdr:col>
      <xdr:colOff>615950</xdr:colOff>
      <xdr:row>53</xdr:row>
      <xdr:rowOff>82550</xdr:rowOff>
    </xdr:to>
    <xdr:sp macro="" textlink="">
      <xdr:nvSpPr>
        <xdr:cNvPr id="272" name="円/楕円 271"/>
        <xdr:cNvSpPr/>
      </xdr:nvSpPr>
      <xdr:spPr>
        <a:xfrm>
          <a:off x="15621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92727</xdr:rowOff>
    </xdr:from>
    <xdr:ext cx="736600" cy="259045"/>
    <xdr:sp macro="" textlink="">
      <xdr:nvSpPr>
        <xdr:cNvPr id="273" name="テキスト ボックス 272"/>
        <xdr:cNvSpPr txBox="1"/>
      </xdr:nvSpPr>
      <xdr:spPr>
        <a:xfrm>
          <a:off x="15290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167640</xdr:rowOff>
    </xdr:from>
    <xdr:to>
      <xdr:col>21</xdr:col>
      <xdr:colOff>412750</xdr:colOff>
      <xdr:row>53</xdr:row>
      <xdr:rowOff>97790</xdr:rowOff>
    </xdr:to>
    <xdr:sp macro="" textlink="">
      <xdr:nvSpPr>
        <xdr:cNvPr id="274" name="円/楕円 273"/>
        <xdr:cNvSpPr/>
      </xdr:nvSpPr>
      <xdr:spPr>
        <a:xfrm>
          <a:off x="14732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107967</xdr:rowOff>
    </xdr:from>
    <xdr:ext cx="762000" cy="259045"/>
    <xdr:sp macro="" textlink="">
      <xdr:nvSpPr>
        <xdr:cNvPr id="275" name="テキスト ボックス 274"/>
        <xdr:cNvSpPr txBox="1"/>
      </xdr:nvSpPr>
      <xdr:spPr>
        <a:xfrm>
          <a:off x="14401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160020</xdr:rowOff>
    </xdr:from>
    <xdr:to>
      <xdr:col>20</xdr:col>
      <xdr:colOff>209550</xdr:colOff>
      <xdr:row>53</xdr:row>
      <xdr:rowOff>90170</xdr:rowOff>
    </xdr:to>
    <xdr:sp macro="" textlink="">
      <xdr:nvSpPr>
        <xdr:cNvPr id="276" name="円/楕円 275"/>
        <xdr:cNvSpPr/>
      </xdr:nvSpPr>
      <xdr:spPr>
        <a:xfrm>
          <a:off x="13843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100347</xdr:rowOff>
    </xdr:from>
    <xdr:ext cx="762000" cy="259045"/>
    <xdr:sp macro="" textlink="">
      <xdr:nvSpPr>
        <xdr:cNvPr id="277" name="テキスト ボックス 276"/>
        <xdr:cNvSpPr txBox="1"/>
      </xdr:nvSpPr>
      <xdr:spPr>
        <a:xfrm>
          <a:off x="13512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144780</xdr:rowOff>
    </xdr:from>
    <xdr:to>
      <xdr:col>19</xdr:col>
      <xdr:colOff>6350</xdr:colOff>
      <xdr:row>53</xdr:row>
      <xdr:rowOff>74930</xdr:rowOff>
    </xdr:to>
    <xdr:sp macro="" textlink="">
      <xdr:nvSpPr>
        <xdr:cNvPr id="278" name="円/楕円 277"/>
        <xdr:cNvSpPr/>
      </xdr:nvSpPr>
      <xdr:spPr>
        <a:xfrm>
          <a:off x="12954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85107</xdr:rowOff>
    </xdr:from>
    <xdr:ext cx="762000" cy="259045"/>
    <xdr:sp macro="" textlink="">
      <xdr:nvSpPr>
        <xdr:cNvPr id="279" name="テキスト ボックス 278"/>
        <xdr:cNvSpPr txBox="1"/>
      </xdr:nvSpPr>
      <xdr:spPr>
        <a:xfrm>
          <a:off x="12623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類似団体平均をやや下回っているが、平成</a:t>
          </a:r>
          <a:r>
            <a:rPr kumimoji="1" lang="en-US" altLang="ja-JP" sz="1300">
              <a:latin typeface="ＭＳ Ｐゴシック"/>
            </a:rPr>
            <a:t>28</a:t>
          </a:r>
          <a:r>
            <a:rPr kumimoji="1" lang="ja-JP" altLang="en-US" sz="1300">
              <a:latin typeface="ＭＳ Ｐゴシック"/>
            </a:rPr>
            <a:t>年度においては新クリーンセンター建設に係る一部事務組合への繰出金の増加がみられた。</a:t>
          </a:r>
          <a:endParaRPr kumimoji="1" lang="en-US" altLang="ja-JP" sz="1300">
            <a:latin typeface="ＭＳ Ｐゴシック"/>
          </a:endParaRPr>
        </a:p>
        <a:p>
          <a:r>
            <a:rPr kumimoji="1" lang="ja-JP" altLang="en-US" sz="1300">
              <a:latin typeface="ＭＳ Ｐゴシック"/>
            </a:rPr>
            <a:t>補助金・負担金については妥当性や今後の方向性について十分検討しながら「交付に対する適正な事業」あるいは「基準に沿った適正な交付」の観点を持ち抑制を図る。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81280</xdr:rowOff>
    </xdr:to>
    <xdr:cxnSp macro="">
      <xdr:nvCxnSpPr>
        <xdr:cNvPr id="309" name="直線コネクタ 308"/>
        <xdr:cNvCxnSpPr/>
      </xdr:nvCxnSpPr>
      <xdr:spPr>
        <a:xfrm>
          <a:off x="15671800" y="6184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40132</xdr:rowOff>
    </xdr:to>
    <xdr:cxnSp macro="">
      <xdr:nvCxnSpPr>
        <xdr:cNvPr id="312" name="直線コネクタ 311"/>
        <xdr:cNvCxnSpPr/>
      </xdr:nvCxnSpPr>
      <xdr:spPr>
        <a:xfrm flipV="1">
          <a:off x="14782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117856</xdr:rowOff>
    </xdr:to>
    <xdr:cxnSp macro="">
      <xdr:nvCxnSpPr>
        <xdr:cNvPr id="315" name="直線コネクタ 314"/>
        <xdr:cNvCxnSpPr/>
      </xdr:nvCxnSpPr>
      <xdr:spPr>
        <a:xfrm flipV="1">
          <a:off x="13893800" y="6212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117856</xdr:rowOff>
    </xdr:to>
    <xdr:cxnSp macro="">
      <xdr:nvCxnSpPr>
        <xdr:cNvPr id="318" name="直線コネクタ 317"/>
        <xdr:cNvCxnSpPr/>
      </xdr:nvCxnSpPr>
      <xdr:spPr>
        <a:xfrm>
          <a:off x="13004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8" name="円/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0" name="円/楕円 329"/>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1" name="テキスト ボックス 330"/>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32" name="円/楕円 331"/>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33" name="テキスト ボックス 332"/>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4" name="円/楕円 333"/>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35" name="テキスト ボックス 334"/>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6" name="円/楕円 335"/>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7" name="テキスト ボックス 33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過去からの起債抑制策により、類似団体を大きく下回ってはいるが、数年来続いてきた大型事業に係る財源確保のための新規起債借入が続いたため、地方債現在高は増加し、その償還額も多額となっている。</a:t>
          </a:r>
          <a:endParaRPr kumimoji="1" lang="en-US" altLang="ja-JP" sz="1300">
            <a:latin typeface="ＭＳ Ｐゴシック"/>
          </a:endParaRPr>
        </a:p>
        <a:p>
          <a:r>
            <a:rPr kumimoji="1" lang="ja-JP" altLang="en-US" sz="1300">
              <a:latin typeface="ＭＳ Ｐゴシック"/>
            </a:rPr>
            <a:t>今後は、世代間の負担公平等にも配慮しながら、実施事業の検討を行い、起債発行を抑制することにより、引き続き財政の健全化に努める。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94996</xdr:rowOff>
    </xdr:from>
    <xdr:to>
      <xdr:col>7</xdr:col>
      <xdr:colOff>15875</xdr:colOff>
      <xdr:row>74</xdr:row>
      <xdr:rowOff>108712</xdr:rowOff>
    </xdr:to>
    <xdr:cxnSp macro="">
      <xdr:nvCxnSpPr>
        <xdr:cNvPr id="367" name="直線コネクタ 366"/>
        <xdr:cNvCxnSpPr/>
      </xdr:nvCxnSpPr>
      <xdr:spPr>
        <a:xfrm>
          <a:off x="3987800" y="127822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94996</xdr:rowOff>
    </xdr:from>
    <xdr:to>
      <xdr:col>5</xdr:col>
      <xdr:colOff>549275</xdr:colOff>
      <xdr:row>74</xdr:row>
      <xdr:rowOff>99568</xdr:rowOff>
    </xdr:to>
    <xdr:cxnSp macro="">
      <xdr:nvCxnSpPr>
        <xdr:cNvPr id="370" name="直線コネクタ 369"/>
        <xdr:cNvCxnSpPr/>
      </xdr:nvCxnSpPr>
      <xdr:spPr>
        <a:xfrm flipV="1">
          <a:off x="3098800" y="12782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90424</xdr:rowOff>
    </xdr:from>
    <xdr:to>
      <xdr:col>4</xdr:col>
      <xdr:colOff>346075</xdr:colOff>
      <xdr:row>74</xdr:row>
      <xdr:rowOff>99568</xdr:rowOff>
    </xdr:to>
    <xdr:cxnSp macro="">
      <xdr:nvCxnSpPr>
        <xdr:cNvPr id="373" name="直線コネクタ 372"/>
        <xdr:cNvCxnSpPr/>
      </xdr:nvCxnSpPr>
      <xdr:spPr>
        <a:xfrm>
          <a:off x="2209800" y="12777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49276</xdr:rowOff>
    </xdr:from>
    <xdr:to>
      <xdr:col>3</xdr:col>
      <xdr:colOff>142875</xdr:colOff>
      <xdr:row>74</xdr:row>
      <xdr:rowOff>90424</xdr:rowOff>
    </xdr:to>
    <xdr:cxnSp macro="">
      <xdr:nvCxnSpPr>
        <xdr:cNvPr id="376" name="直線コネクタ 375"/>
        <xdr:cNvCxnSpPr/>
      </xdr:nvCxnSpPr>
      <xdr:spPr>
        <a:xfrm>
          <a:off x="1320800" y="127365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57912</xdr:rowOff>
    </xdr:from>
    <xdr:to>
      <xdr:col>7</xdr:col>
      <xdr:colOff>66675</xdr:colOff>
      <xdr:row>74</xdr:row>
      <xdr:rowOff>159512</xdr:rowOff>
    </xdr:to>
    <xdr:sp macro="" textlink="">
      <xdr:nvSpPr>
        <xdr:cNvPr id="386" name="円/楕円 385"/>
        <xdr:cNvSpPr/>
      </xdr:nvSpPr>
      <xdr:spPr>
        <a:xfrm>
          <a:off x="47752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137939</xdr:rowOff>
    </xdr:from>
    <xdr:ext cx="762000" cy="259045"/>
    <xdr:sp macro="" textlink="">
      <xdr:nvSpPr>
        <xdr:cNvPr id="387" name="公債費該当値テキスト"/>
        <xdr:cNvSpPr txBox="1"/>
      </xdr:nvSpPr>
      <xdr:spPr>
        <a:xfrm>
          <a:off x="4914900" y="1265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44196</xdr:rowOff>
    </xdr:from>
    <xdr:to>
      <xdr:col>5</xdr:col>
      <xdr:colOff>600075</xdr:colOff>
      <xdr:row>74</xdr:row>
      <xdr:rowOff>145796</xdr:rowOff>
    </xdr:to>
    <xdr:sp macro="" textlink="">
      <xdr:nvSpPr>
        <xdr:cNvPr id="388" name="円/楕円 387"/>
        <xdr:cNvSpPr/>
      </xdr:nvSpPr>
      <xdr:spPr>
        <a:xfrm>
          <a:off x="3937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155973</xdr:rowOff>
    </xdr:from>
    <xdr:ext cx="736600" cy="259045"/>
    <xdr:sp macro="" textlink="">
      <xdr:nvSpPr>
        <xdr:cNvPr id="389" name="テキスト ボックス 388"/>
        <xdr:cNvSpPr txBox="1"/>
      </xdr:nvSpPr>
      <xdr:spPr>
        <a:xfrm>
          <a:off x="3606800" y="1250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48768</xdr:rowOff>
    </xdr:from>
    <xdr:to>
      <xdr:col>4</xdr:col>
      <xdr:colOff>396875</xdr:colOff>
      <xdr:row>74</xdr:row>
      <xdr:rowOff>150368</xdr:rowOff>
    </xdr:to>
    <xdr:sp macro="" textlink="">
      <xdr:nvSpPr>
        <xdr:cNvPr id="390" name="円/楕円 389"/>
        <xdr:cNvSpPr/>
      </xdr:nvSpPr>
      <xdr:spPr>
        <a:xfrm>
          <a:off x="3048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160545</xdr:rowOff>
    </xdr:from>
    <xdr:ext cx="762000" cy="259045"/>
    <xdr:sp macro="" textlink="">
      <xdr:nvSpPr>
        <xdr:cNvPr id="391" name="テキスト ボックス 390"/>
        <xdr:cNvSpPr txBox="1"/>
      </xdr:nvSpPr>
      <xdr:spPr>
        <a:xfrm>
          <a:off x="2717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39624</xdr:rowOff>
    </xdr:from>
    <xdr:to>
      <xdr:col>3</xdr:col>
      <xdr:colOff>193675</xdr:colOff>
      <xdr:row>74</xdr:row>
      <xdr:rowOff>141224</xdr:rowOff>
    </xdr:to>
    <xdr:sp macro="" textlink="">
      <xdr:nvSpPr>
        <xdr:cNvPr id="392" name="円/楕円 391"/>
        <xdr:cNvSpPr/>
      </xdr:nvSpPr>
      <xdr:spPr>
        <a:xfrm>
          <a:off x="2159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151401</xdr:rowOff>
    </xdr:from>
    <xdr:ext cx="762000" cy="259045"/>
    <xdr:sp macro="" textlink="">
      <xdr:nvSpPr>
        <xdr:cNvPr id="393" name="テキスト ボックス 392"/>
        <xdr:cNvSpPr txBox="1"/>
      </xdr:nvSpPr>
      <xdr:spPr>
        <a:xfrm>
          <a:off x="1828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169926</xdr:rowOff>
    </xdr:from>
    <xdr:to>
      <xdr:col>1</xdr:col>
      <xdr:colOff>676275</xdr:colOff>
      <xdr:row>74</xdr:row>
      <xdr:rowOff>100076</xdr:rowOff>
    </xdr:to>
    <xdr:sp macro="" textlink="">
      <xdr:nvSpPr>
        <xdr:cNvPr id="394" name="円/楕円 393"/>
        <xdr:cNvSpPr/>
      </xdr:nvSpPr>
      <xdr:spPr>
        <a:xfrm>
          <a:off x="1270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110253</xdr:rowOff>
    </xdr:from>
    <xdr:ext cx="762000" cy="259045"/>
    <xdr:sp macro="" textlink="">
      <xdr:nvSpPr>
        <xdr:cNvPr id="395" name="テキスト ボックス 394"/>
        <xdr:cNvSpPr txBox="1"/>
      </xdr:nvSpPr>
      <xdr:spPr>
        <a:xfrm>
          <a:off x="939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物件費、扶助費、その他について微増しているものの、全体としてほぼ同程度の推移で類似団体の平均を大幅に下回っている。今後も、徹底した財政改革を行い、財政健全化に努める。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167821</xdr:rowOff>
    </xdr:to>
    <xdr:cxnSp macro="">
      <xdr:nvCxnSpPr>
        <xdr:cNvPr id="425" name="直線コネクタ 424"/>
        <xdr:cNvCxnSpPr/>
      </xdr:nvCxnSpPr>
      <xdr:spPr>
        <a:xfrm flipV="1">
          <a:off x="16510000" y="12722860"/>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139898</xdr:rowOff>
    </xdr:from>
    <xdr:ext cx="762000" cy="259045"/>
    <xdr:sp macro="" textlink="">
      <xdr:nvSpPr>
        <xdr:cNvPr id="426"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167821</xdr:rowOff>
    </xdr:from>
    <xdr:to>
      <xdr:col>24</xdr:col>
      <xdr:colOff>120650</xdr:colOff>
      <xdr:row>81</xdr:row>
      <xdr:rowOff>167821</xdr:rowOff>
    </xdr:to>
    <xdr:cxnSp macro="">
      <xdr:nvCxnSpPr>
        <xdr:cNvPr id="427" name="直線コネクタ 426"/>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8"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9" name="直線コネクタ 428"/>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131899</xdr:rowOff>
    </xdr:from>
    <xdr:to>
      <xdr:col>24</xdr:col>
      <xdr:colOff>31750</xdr:colOff>
      <xdr:row>74</xdr:row>
      <xdr:rowOff>35560</xdr:rowOff>
    </xdr:to>
    <xdr:cxnSp macro="">
      <xdr:nvCxnSpPr>
        <xdr:cNvPr id="430" name="直線コネクタ 429"/>
        <xdr:cNvCxnSpPr/>
      </xdr:nvCxnSpPr>
      <xdr:spPr>
        <a:xfrm>
          <a:off x="15671800" y="1264774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120122</xdr:rowOff>
    </xdr:from>
    <xdr:ext cx="762000" cy="259045"/>
    <xdr:sp macro="" textlink="">
      <xdr:nvSpPr>
        <xdr:cNvPr id="431" name="公債費以外平均値テキスト"/>
        <xdr:cNvSpPr txBox="1"/>
      </xdr:nvSpPr>
      <xdr:spPr>
        <a:xfrm>
          <a:off x="16598900" y="131503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148045</xdr:rowOff>
    </xdr:from>
    <xdr:to>
      <xdr:col>24</xdr:col>
      <xdr:colOff>82550</xdr:colOff>
      <xdr:row>77</xdr:row>
      <xdr:rowOff>78195</xdr:rowOff>
    </xdr:to>
    <xdr:sp macro="" textlink="">
      <xdr:nvSpPr>
        <xdr:cNvPr id="432" name="フローチャート : 判断 431"/>
        <xdr:cNvSpPr/>
      </xdr:nvSpPr>
      <xdr:spPr>
        <a:xfrm>
          <a:off x="164592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125367</xdr:rowOff>
    </xdr:from>
    <xdr:to>
      <xdr:col>22</xdr:col>
      <xdr:colOff>565150</xdr:colOff>
      <xdr:row>73</xdr:row>
      <xdr:rowOff>131899</xdr:rowOff>
    </xdr:to>
    <xdr:cxnSp macro="">
      <xdr:nvCxnSpPr>
        <xdr:cNvPr id="433" name="直線コネクタ 432"/>
        <xdr:cNvCxnSpPr/>
      </xdr:nvCxnSpPr>
      <xdr:spPr>
        <a:xfrm>
          <a:off x="14782800" y="126412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82731</xdr:rowOff>
    </xdr:from>
    <xdr:to>
      <xdr:col>22</xdr:col>
      <xdr:colOff>615950</xdr:colOff>
      <xdr:row>77</xdr:row>
      <xdr:rowOff>12881</xdr:rowOff>
    </xdr:to>
    <xdr:sp macro="" textlink="">
      <xdr:nvSpPr>
        <xdr:cNvPr id="434" name="フローチャート : 判断 433"/>
        <xdr:cNvSpPr/>
      </xdr:nvSpPr>
      <xdr:spPr>
        <a:xfrm>
          <a:off x="15621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169108</xdr:rowOff>
    </xdr:from>
    <xdr:ext cx="736600" cy="259045"/>
    <xdr:sp macro="" textlink="">
      <xdr:nvSpPr>
        <xdr:cNvPr id="435" name="テキスト ボックス 434"/>
        <xdr:cNvSpPr txBox="1"/>
      </xdr:nvSpPr>
      <xdr:spPr>
        <a:xfrm>
          <a:off x="15290800" y="1319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125367</xdr:rowOff>
    </xdr:from>
    <xdr:to>
      <xdr:col>21</xdr:col>
      <xdr:colOff>361950</xdr:colOff>
      <xdr:row>74</xdr:row>
      <xdr:rowOff>32294</xdr:rowOff>
    </xdr:to>
    <xdr:cxnSp macro="">
      <xdr:nvCxnSpPr>
        <xdr:cNvPr id="436" name="直線コネクタ 435"/>
        <xdr:cNvCxnSpPr/>
      </xdr:nvCxnSpPr>
      <xdr:spPr>
        <a:xfrm flipV="1">
          <a:off x="13893800" y="1264121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76200</xdr:rowOff>
    </xdr:from>
    <xdr:to>
      <xdr:col>21</xdr:col>
      <xdr:colOff>412750</xdr:colOff>
      <xdr:row>77</xdr:row>
      <xdr:rowOff>6350</xdr:rowOff>
    </xdr:to>
    <xdr:sp macro="" textlink="">
      <xdr:nvSpPr>
        <xdr:cNvPr id="437" name="フローチャート : 判断 436"/>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38" name="テキスト ボックス 437"/>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171087</xdr:rowOff>
    </xdr:from>
    <xdr:to>
      <xdr:col>20</xdr:col>
      <xdr:colOff>158750</xdr:colOff>
      <xdr:row>74</xdr:row>
      <xdr:rowOff>32294</xdr:rowOff>
    </xdr:to>
    <xdr:cxnSp macro="">
      <xdr:nvCxnSpPr>
        <xdr:cNvPr id="439" name="直線コネクタ 438"/>
        <xdr:cNvCxnSpPr/>
      </xdr:nvCxnSpPr>
      <xdr:spPr>
        <a:xfrm>
          <a:off x="13004800" y="126869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40" name="フローチャート : 判断 439"/>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41" name="テキスト ボックス 440"/>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46808</xdr:rowOff>
    </xdr:from>
    <xdr:to>
      <xdr:col>19</xdr:col>
      <xdr:colOff>6350</xdr:colOff>
      <xdr:row>76</xdr:row>
      <xdr:rowOff>148408</xdr:rowOff>
    </xdr:to>
    <xdr:sp macro="" textlink="">
      <xdr:nvSpPr>
        <xdr:cNvPr id="442" name="フローチャート : 判断 441"/>
        <xdr:cNvSpPr/>
      </xdr:nvSpPr>
      <xdr:spPr>
        <a:xfrm>
          <a:off x="12954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133185</xdr:rowOff>
    </xdr:from>
    <xdr:ext cx="762000" cy="259045"/>
    <xdr:sp macro="" textlink="">
      <xdr:nvSpPr>
        <xdr:cNvPr id="443" name="テキスト ボックス 442"/>
        <xdr:cNvSpPr txBox="1"/>
      </xdr:nvSpPr>
      <xdr:spPr>
        <a:xfrm>
          <a:off x="12623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156210</xdr:rowOff>
    </xdr:from>
    <xdr:to>
      <xdr:col>24</xdr:col>
      <xdr:colOff>82550</xdr:colOff>
      <xdr:row>74</xdr:row>
      <xdr:rowOff>86360</xdr:rowOff>
    </xdr:to>
    <xdr:sp macro="" textlink="">
      <xdr:nvSpPr>
        <xdr:cNvPr id="449" name="円/楕円 448"/>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64787</xdr:rowOff>
    </xdr:from>
    <xdr:ext cx="762000" cy="259045"/>
    <xdr:sp macro="" textlink="">
      <xdr:nvSpPr>
        <xdr:cNvPr id="450" name="公債費以外該当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81099</xdr:rowOff>
    </xdr:from>
    <xdr:to>
      <xdr:col>22</xdr:col>
      <xdr:colOff>615950</xdr:colOff>
      <xdr:row>74</xdr:row>
      <xdr:rowOff>11249</xdr:rowOff>
    </xdr:to>
    <xdr:sp macro="" textlink="">
      <xdr:nvSpPr>
        <xdr:cNvPr id="451" name="円/楕円 450"/>
        <xdr:cNvSpPr/>
      </xdr:nvSpPr>
      <xdr:spPr>
        <a:xfrm>
          <a:off x="15621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21426</xdr:rowOff>
    </xdr:from>
    <xdr:ext cx="736600" cy="259045"/>
    <xdr:sp macro="" textlink="">
      <xdr:nvSpPr>
        <xdr:cNvPr id="452" name="テキスト ボックス 451"/>
        <xdr:cNvSpPr txBox="1"/>
      </xdr:nvSpPr>
      <xdr:spPr>
        <a:xfrm>
          <a:off x="15290800" y="1236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74567</xdr:rowOff>
    </xdr:from>
    <xdr:to>
      <xdr:col>21</xdr:col>
      <xdr:colOff>412750</xdr:colOff>
      <xdr:row>74</xdr:row>
      <xdr:rowOff>4717</xdr:rowOff>
    </xdr:to>
    <xdr:sp macro="" textlink="">
      <xdr:nvSpPr>
        <xdr:cNvPr id="453" name="円/楕円 452"/>
        <xdr:cNvSpPr/>
      </xdr:nvSpPr>
      <xdr:spPr>
        <a:xfrm>
          <a:off x="14732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14894</xdr:rowOff>
    </xdr:from>
    <xdr:ext cx="762000" cy="259045"/>
    <xdr:sp macro="" textlink="">
      <xdr:nvSpPr>
        <xdr:cNvPr id="454" name="テキスト ボックス 453"/>
        <xdr:cNvSpPr txBox="1"/>
      </xdr:nvSpPr>
      <xdr:spPr>
        <a:xfrm>
          <a:off x="14401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152944</xdr:rowOff>
    </xdr:from>
    <xdr:to>
      <xdr:col>20</xdr:col>
      <xdr:colOff>209550</xdr:colOff>
      <xdr:row>74</xdr:row>
      <xdr:rowOff>83094</xdr:rowOff>
    </xdr:to>
    <xdr:sp macro="" textlink="">
      <xdr:nvSpPr>
        <xdr:cNvPr id="455" name="円/楕円 454"/>
        <xdr:cNvSpPr/>
      </xdr:nvSpPr>
      <xdr:spPr>
        <a:xfrm>
          <a:off x="13843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93271</xdr:rowOff>
    </xdr:from>
    <xdr:ext cx="762000" cy="259045"/>
    <xdr:sp macro="" textlink="">
      <xdr:nvSpPr>
        <xdr:cNvPr id="456" name="テキスト ボックス 455"/>
        <xdr:cNvSpPr txBox="1"/>
      </xdr:nvSpPr>
      <xdr:spPr>
        <a:xfrm>
          <a:off x="13512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120287</xdr:rowOff>
    </xdr:from>
    <xdr:to>
      <xdr:col>19</xdr:col>
      <xdr:colOff>6350</xdr:colOff>
      <xdr:row>74</xdr:row>
      <xdr:rowOff>50437</xdr:rowOff>
    </xdr:to>
    <xdr:sp macro="" textlink="">
      <xdr:nvSpPr>
        <xdr:cNvPr id="457" name="円/楕円 456"/>
        <xdr:cNvSpPr/>
      </xdr:nvSpPr>
      <xdr:spPr>
        <a:xfrm>
          <a:off x="12954000" y="126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60614</xdr:rowOff>
    </xdr:from>
    <xdr:ext cx="762000" cy="259045"/>
    <xdr:sp macro="" textlink="">
      <xdr:nvSpPr>
        <xdr:cNvPr id="458" name="テキスト ボックス 457"/>
        <xdr:cNvSpPr txBox="1"/>
      </xdr:nvSpPr>
      <xdr:spPr>
        <a:xfrm>
          <a:off x="12623800" y="1240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長野県軽井沢町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151340</xdr:rowOff>
    </xdr:from>
    <xdr:to>
      <xdr:col>4</xdr:col>
      <xdr:colOff>1117600</xdr:colOff>
      <xdr:row>15</xdr:row>
      <xdr:rowOff>45123</xdr:rowOff>
    </xdr:to>
    <xdr:cxnSp macro="">
      <xdr:nvCxnSpPr>
        <xdr:cNvPr id="52" name="直線コネクタ 51"/>
        <xdr:cNvCxnSpPr/>
      </xdr:nvCxnSpPr>
      <xdr:spPr bwMode="auto">
        <a:xfrm>
          <a:off x="5003800" y="2599265"/>
          <a:ext cx="647700" cy="6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151340</xdr:rowOff>
    </xdr:from>
    <xdr:to>
      <xdr:col>4</xdr:col>
      <xdr:colOff>469900</xdr:colOff>
      <xdr:row>14</xdr:row>
      <xdr:rowOff>153626</xdr:rowOff>
    </xdr:to>
    <xdr:cxnSp macro="">
      <xdr:nvCxnSpPr>
        <xdr:cNvPr id="55" name="直線コネクタ 54"/>
        <xdr:cNvCxnSpPr/>
      </xdr:nvCxnSpPr>
      <xdr:spPr bwMode="auto">
        <a:xfrm flipV="1">
          <a:off x="4305300" y="2599265"/>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153626</xdr:rowOff>
    </xdr:from>
    <xdr:to>
      <xdr:col>3</xdr:col>
      <xdr:colOff>904875</xdr:colOff>
      <xdr:row>15</xdr:row>
      <xdr:rowOff>5183</xdr:rowOff>
    </xdr:to>
    <xdr:cxnSp macro="">
      <xdr:nvCxnSpPr>
        <xdr:cNvPr id="58" name="直線コネクタ 57"/>
        <xdr:cNvCxnSpPr/>
      </xdr:nvCxnSpPr>
      <xdr:spPr bwMode="auto">
        <a:xfrm flipV="1">
          <a:off x="3606800" y="2601551"/>
          <a:ext cx="698500" cy="2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5183</xdr:rowOff>
    </xdr:from>
    <xdr:to>
      <xdr:col>3</xdr:col>
      <xdr:colOff>206375</xdr:colOff>
      <xdr:row>15</xdr:row>
      <xdr:rowOff>26280</xdr:rowOff>
    </xdr:to>
    <xdr:cxnSp macro="">
      <xdr:nvCxnSpPr>
        <xdr:cNvPr id="61" name="直線コネクタ 60"/>
        <xdr:cNvCxnSpPr/>
      </xdr:nvCxnSpPr>
      <xdr:spPr bwMode="auto">
        <a:xfrm flipV="1">
          <a:off x="2908300" y="2624558"/>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165773</xdr:rowOff>
    </xdr:from>
    <xdr:to>
      <xdr:col>5</xdr:col>
      <xdr:colOff>34925</xdr:colOff>
      <xdr:row>15</xdr:row>
      <xdr:rowOff>95923</xdr:rowOff>
    </xdr:to>
    <xdr:sp macro="" textlink="">
      <xdr:nvSpPr>
        <xdr:cNvPr id="71" name="円/楕円 70"/>
        <xdr:cNvSpPr/>
      </xdr:nvSpPr>
      <xdr:spPr bwMode="auto">
        <a:xfrm>
          <a:off x="5600700" y="261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10850</xdr:rowOff>
    </xdr:from>
    <xdr:ext cx="762000" cy="259045"/>
    <xdr:sp macro="" textlink="">
      <xdr:nvSpPr>
        <xdr:cNvPr id="72" name="人口1人当たり決算額の推移該当値テキスト130"/>
        <xdr:cNvSpPr txBox="1"/>
      </xdr:nvSpPr>
      <xdr:spPr>
        <a:xfrm>
          <a:off x="5740400" y="245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117,931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100540</xdr:rowOff>
    </xdr:from>
    <xdr:to>
      <xdr:col>4</xdr:col>
      <xdr:colOff>520700</xdr:colOff>
      <xdr:row>15</xdr:row>
      <xdr:rowOff>30690</xdr:rowOff>
    </xdr:to>
    <xdr:sp macro="" textlink="">
      <xdr:nvSpPr>
        <xdr:cNvPr id="73" name="円/楕円 72"/>
        <xdr:cNvSpPr/>
      </xdr:nvSpPr>
      <xdr:spPr bwMode="auto">
        <a:xfrm>
          <a:off x="4953000" y="254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40867</xdr:rowOff>
    </xdr:from>
    <xdr:ext cx="736600" cy="259045"/>
    <xdr:sp macro="" textlink="">
      <xdr:nvSpPr>
        <xdr:cNvPr id="74" name="テキスト ボックス 73"/>
        <xdr:cNvSpPr txBox="1"/>
      </xdr:nvSpPr>
      <xdr:spPr>
        <a:xfrm>
          <a:off x="4622800" y="2317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121,926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102826</xdr:rowOff>
    </xdr:from>
    <xdr:to>
      <xdr:col>3</xdr:col>
      <xdr:colOff>955675</xdr:colOff>
      <xdr:row>15</xdr:row>
      <xdr:rowOff>32976</xdr:rowOff>
    </xdr:to>
    <xdr:sp macro="" textlink="">
      <xdr:nvSpPr>
        <xdr:cNvPr id="75" name="円/楕円 74"/>
        <xdr:cNvSpPr/>
      </xdr:nvSpPr>
      <xdr:spPr bwMode="auto">
        <a:xfrm>
          <a:off x="4254500" y="255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43153</xdr:rowOff>
    </xdr:from>
    <xdr:ext cx="762000" cy="259045"/>
    <xdr:sp macro="" textlink="">
      <xdr:nvSpPr>
        <xdr:cNvPr id="76" name="テキスト ボックス 75"/>
        <xdr:cNvSpPr txBox="1"/>
      </xdr:nvSpPr>
      <xdr:spPr>
        <a:xfrm>
          <a:off x="3924300" y="231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121,786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125833</xdr:rowOff>
    </xdr:from>
    <xdr:to>
      <xdr:col>3</xdr:col>
      <xdr:colOff>257175</xdr:colOff>
      <xdr:row>15</xdr:row>
      <xdr:rowOff>55983</xdr:rowOff>
    </xdr:to>
    <xdr:sp macro="" textlink="">
      <xdr:nvSpPr>
        <xdr:cNvPr id="77" name="円/楕円 76"/>
        <xdr:cNvSpPr/>
      </xdr:nvSpPr>
      <xdr:spPr bwMode="auto">
        <a:xfrm>
          <a:off x="3556000" y="257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66160</xdr:rowOff>
    </xdr:from>
    <xdr:ext cx="762000" cy="259045"/>
    <xdr:sp macro="" textlink="">
      <xdr:nvSpPr>
        <xdr:cNvPr id="78" name="テキスト ボックス 77"/>
        <xdr:cNvSpPr txBox="1"/>
      </xdr:nvSpPr>
      <xdr:spPr>
        <a:xfrm>
          <a:off x="3225800" y="234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120,377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146930</xdr:rowOff>
    </xdr:from>
    <xdr:to>
      <xdr:col>2</xdr:col>
      <xdr:colOff>692150</xdr:colOff>
      <xdr:row>15</xdr:row>
      <xdr:rowOff>77080</xdr:rowOff>
    </xdr:to>
    <xdr:sp macro="" textlink="">
      <xdr:nvSpPr>
        <xdr:cNvPr id="79" name="円/楕円 78"/>
        <xdr:cNvSpPr/>
      </xdr:nvSpPr>
      <xdr:spPr bwMode="auto">
        <a:xfrm>
          <a:off x="2857500" y="259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87257</xdr:rowOff>
    </xdr:from>
    <xdr:ext cx="762000" cy="259045"/>
    <xdr:sp macro="" textlink="">
      <xdr:nvSpPr>
        <xdr:cNvPr id="80" name="テキスト ボックス 79"/>
        <xdr:cNvSpPr txBox="1"/>
      </xdr:nvSpPr>
      <xdr:spPr>
        <a:xfrm>
          <a:off x="2527300" y="236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20358</xdr:rowOff>
    </xdr:from>
    <xdr:to>
      <xdr:col>4</xdr:col>
      <xdr:colOff>1117600</xdr:colOff>
      <xdr:row>37</xdr:row>
      <xdr:rowOff>92157</xdr:rowOff>
    </xdr:to>
    <xdr:cxnSp macro="">
      <xdr:nvCxnSpPr>
        <xdr:cNvPr id="113" name="直線コネクタ 112"/>
        <xdr:cNvCxnSpPr/>
      </xdr:nvCxnSpPr>
      <xdr:spPr bwMode="auto">
        <a:xfrm flipV="1">
          <a:off x="5003800" y="7145058"/>
          <a:ext cx="647700" cy="7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128905</xdr:rowOff>
    </xdr:from>
    <xdr:to>
      <xdr:col>4</xdr:col>
      <xdr:colOff>469900</xdr:colOff>
      <xdr:row>37</xdr:row>
      <xdr:rowOff>92157</xdr:rowOff>
    </xdr:to>
    <xdr:cxnSp macro="">
      <xdr:nvCxnSpPr>
        <xdr:cNvPr id="116" name="直線コネクタ 115"/>
        <xdr:cNvCxnSpPr/>
      </xdr:nvCxnSpPr>
      <xdr:spPr bwMode="auto">
        <a:xfrm>
          <a:off x="4305300" y="7082155"/>
          <a:ext cx="698500" cy="134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128905</xdr:rowOff>
    </xdr:from>
    <xdr:to>
      <xdr:col>3</xdr:col>
      <xdr:colOff>904875</xdr:colOff>
      <xdr:row>36</xdr:row>
      <xdr:rowOff>135477</xdr:rowOff>
    </xdr:to>
    <xdr:cxnSp macro="">
      <xdr:nvCxnSpPr>
        <xdr:cNvPr id="119" name="直線コネクタ 118"/>
        <xdr:cNvCxnSpPr/>
      </xdr:nvCxnSpPr>
      <xdr:spPr bwMode="auto">
        <a:xfrm flipV="1">
          <a:off x="3606800" y="7082155"/>
          <a:ext cx="698500" cy="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135477</xdr:rowOff>
    </xdr:from>
    <xdr:to>
      <xdr:col>3</xdr:col>
      <xdr:colOff>206375</xdr:colOff>
      <xdr:row>36</xdr:row>
      <xdr:rowOff>148851</xdr:rowOff>
    </xdr:to>
    <xdr:cxnSp macro="">
      <xdr:nvCxnSpPr>
        <xdr:cNvPr id="122" name="直線コネクタ 121"/>
        <xdr:cNvCxnSpPr/>
      </xdr:nvCxnSpPr>
      <xdr:spPr bwMode="auto">
        <a:xfrm flipV="1">
          <a:off x="2908300" y="7088727"/>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141008</xdr:rowOff>
    </xdr:from>
    <xdr:to>
      <xdr:col>5</xdr:col>
      <xdr:colOff>34925</xdr:colOff>
      <xdr:row>37</xdr:row>
      <xdr:rowOff>71158</xdr:rowOff>
    </xdr:to>
    <xdr:sp macro="" textlink="">
      <xdr:nvSpPr>
        <xdr:cNvPr id="132" name="円/楕円 131"/>
        <xdr:cNvSpPr/>
      </xdr:nvSpPr>
      <xdr:spPr bwMode="auto">
        <a:xfrm>
          <a:off x="5600700" y="709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113085</xdr:rowOff>
    </xdr:from>
    <xdr:ext cx="762000" cy="259045"/>
    <xdr:sp macro="" textlink="">
      <xdr:nvSpPr>
        <xdr:cNvPr id="133" name="人口1人当たり決算額の推移該当値テキスト445"/>
        <xdr:cNvSpPr txBox="1"/>
      </xdr:nvSpPr>
      <xdr:spPr>
        <a:xfrm>
          <a:off x="5740400" y="706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41357</xdr:rowOff>
    </xdr:from>
    <xdr:to>
      <xdr:col>4</xdr:col>
      <xdr:colOff>520700</xdr:colOff>
      <xdr:row>37</xdr:row>
      <xdr:rowOff>142957</xdr:rowOff>
    </xdr:to>
    <xdr:sp macro="" textlink="">
      <xdr:nvSpPr>
        <xdr:cNvPr id="134" name="円/楕円 133"/>
        <xdr:cNvSpPr/>
      </xdr:nvSpPr>
      <xdr:spPr bwMode="auto">
        <a:xfrm>
          <a:off x="4953000" y="716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127734</xdr:rowOff>
    </xdr:from>
    <xdr:ext cx="736600" cy="259045"/>
    <xdr:sp macro="" textlink="">
      <xdr:nvSpPr>
        <xdr:cNvPr id="135" name="テキスト ボックス 134"/>
        <xdr:cNvSpPr txBox="1"/>
      </xdr:nvSpPr>
      <xdr:spPr>
        <a:xfrm>
          <a:off x="4622800" y="725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78105</xdr:rowOff>
    </xdr:from>
    <xdr:to>
      <xdr:col>3</xdr:col>
      <xdr:colOff>955675</xdr:colOff>
      <xdr:row>37</xdr:row>
      <xdr:rowOff>8255</xdr:rowOff>
    </xdr:to>
    <xdr:sp macro="" textlink="">
      <xdr:nvSpPr>
        <xdr:cNvPr id="136" name="円/楕円 135"/>
        <xdr:cNvSpPr/>
      </xdr:nvSpPr>
      <xdr:spPr bwMode="auto">
        <a:xfrm>
          <a:off x="4254500" y="703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164482</xdr:rowOff>
    </xdr:from>
    <xdr:ext cx="762000" cy="259045"/>
    <xdr:sp macro="" textlink="">
      <xdr:nvSpPr>
        <xdr:cNvPr id="137" name="テキスト ボックス 136"/>
        <xdr:cNvSpPr txBox="1"/>
      </xdr:nvSpPr>
      <xdr:spPr>
        <a:xfrm>
          <a:off x="3924300" y="711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84677</xdr:rowOff>
    </xdr:from>
    <xdr:to>
      <xdr:col>3</xdr:col>
      <xdr:colOff>257175</xdr:colOff>
      <xdr:row>37</xdr:row>
      <xdr:rowOff>14827</xdr:rowOff>
    </xdr:to>
    <xdr:sp macro="" textlink="">
      <xdr:nvSpPr>
        <xdr:cNvPr id="138" name="円/楕円 137"/>
        <xdr:cNvSpPr/>
      </xdr:nvSpPr>
      <xdr:spPr bwMode="auto">
        <a:xfrm>
          <a:off x="3556000" y="703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171054</xdr:rowOff>
    </xdr:from>
    <xdr:ext cx="762000" cy="259045"/>
    <xdr:sp macro="" textlink="">
      <xdr:nvSpPr>
        <xdr:cNvPr id="139" name="テキスト ボックス 138"/>
        <xdr:cNvSpPr txBox="1"/>
      </xdr:nvSpPr>
      <xdr:spPr>
        <a:xfrm>
          <a:off x="3225800" y="712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98051</xdr:rowOff>
    </xdr:from>
    <xdr:to>
      <xdr:col>2</xdr:col>
      <xdr:colOff>692150</xdr:colOff>
      <xdr:row>37</xdr:row>
      <xdr:rowOff>28201</xdr:rowOff>
    </xdr:to>
    <xdr:sp macro="" textlink="">
      <xdr:nvSpPr>
        <xdr:cNvPr id="140" name="円/楕円 139"/>
        <xdr:cNvSpPr/>
      </xdr:nvSpPr>
      <xdr:spPr bwMode="auto">
        <a:xfrm>
          <a:off x="2857500" y="705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12978</xdr:rowOff>
    </xdr:from>
    <xdr:ext cx="762000" cy="259045"/>
    <xdr:sp macro="" textlink="">
      <xdr:nvSpPr>
        <xdr:cNvPr id="141" name="テキスト ボックス 140"/>
        <xdr:cNvSpPr txBox="1"/>
      </xdr:nvSpPr>
      <xdr:spPr>
        <a:xfrm>
          <a:off x="2527300" y="713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20,295
19,856
156.03
14,552,143
13,430,829
1,093,207
8,675,798
4,196,013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166887</xdr:rowOff>
    </xdr:from>
    <xdr:to>
      <xdr:col>6</xdr:col>
      <xdr:colOff>511175</xdr:colOff>
      <xdr:row>34</xdr:row>
      <xdr:rowOff>53093</xdr:rowOff>
    </xdr:to>
    <xdr:cxnSp macro="">
      <xdr:nvCxnSpPr>
        <xdr:cNvPr id="63" name="直線コネクタ 62"/>
        <xdr:cNvCxnSpPr/>
      </xdr:nvCxnSpPr>
      <xdr:spPr>
        <a:xfrm>
          <a:off x="3797300" y="5824737"/>
          <a:ext cx="838200" cy="5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159278</xdr:rowOff>
    </xdr:from>
    <xdr:to>
      <xdr:col>5</xdr:col>
      <xdr:colOff>358775</xdr:colOff>
      <xdr:row>33</xdr:row>
      <xdr:rowOff>166887</xdr:rowOff>
    </xdr:to>
    <xdr:cxnSp macro="">
      <xdr:nvCxnSpPr>
        <xdr:cNvPr id="66" name="直線コネクタ 65"/>
        <xdr:cNvCxnSpPr/>
      </xdr:nvCxnSpPr>
      <xdr:spPr>
        <a:xfrm>
          <a:off x="2908300" y="5817128"/>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154918</xdr:rowOff>
    </xdr:from>
    <xdr:to>
      <xdr:col>4</xdr:col>
      <xdr:colOff>155575</xdr:colOff>
      <xdr:row>33</xdr:row>
      <xdr:rowOff>159278</xdr:rowOff>
    </xdr:to>
    <xdr:cxnSp macro="">
      <xdr:nvCxnSpPr>
        <xdr:cNvPr id="69" name="直線コネクタ 68"/>
        <xdr:cNvCxnSpPr/>
      </xdr:nvCxnSpPr>
      <xdr:spPr>
        <a:xfrm>
          <a:off x="2019300" y="5812768"/>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130360</xdr:rowOff>
    </xdr:from>
    <xdr:to>
      <xdr:col>2</xdr:col>
      <xdr:colOff>638175</xdr:colOff>
      <xdr:row>33</xdr:row>
      <xdr:rowOff>154918</xdr:rowOff>
    </xdr:to>
    <xdr:cxnSp macro="">
      <xdr:nvCxnSpPr>
        <xdr:cNvPr id="72" name="直線コネクタ 71"/>
        <xdr:cNvCxnSpPr/>
      </xdr:nvCxnSpPr>
      <xdr:spPr>
        <a:xfrm>
          <a:off x="1130300" y="5788210"/>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2293</xdr:rowOff>
    </xdr:from>
    <xdr:to>
      <xdr:col>6</xdr:col>
      <xdr:colOff>561975</xdr:colOff>
      <xdr:row>34</xdr:row>
      <xdr:rowOff>103893</xdr:rowOff>
    </xdr:to>
    <xdr:sp macro="" textlink="">
      <xdr:nvSpPr>
        <xdr:cNvPr id="82" name="円/楕円 81"/>
        <xdr:cNvSpPr/>
      </xdr:nvSpPr>
      <xdr:spPr>
        <a:xfrm>
          <a:off x="4584700" y="58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25170</xdr:rowOff>
    </xdr:from>
    <xdr:ext cx="534377" cy="259045"/>
    <xdr:sp macro="" textlink="">
      <xdr:nvSpPr>
        <xdr:cNvPr id="83" name="人件費該当値テキスト"/>
        <xdr:cNvSpPr txBox="1"/>
      </xdr:nvSpPr>
      <xdr:spPr>
        <a:xfrm>
          <a:off x="4686300" y="56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95,304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116087</xdr:rowOff>
    </xdr:from>
    <xdr:to>
      <xdr:col>5</xdr:col>
      <xdr:colOff>409575</xdr:colOff>
      <xdr:row>34</xdr:row>
      <xdr:rowOff>46237</xdr:rowOff>
    </xdr:to>
    <xdr:sp macro="" textlink="">
      <xdr:nvSpPr>
        <xdr:cNvPr id="84" name="円/楕円 83"/>
        <xdr:cNvSpPr/>
      </xdr:nvSpPr>
      <xdr:spPr>
        <a:xfrm>
          <a:off x="3746500" y="57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62764</xdr:rowOff>
    </xdr:from>
    <xdr:ext cx="534377" cy="259045"/>
    <xdr:sp macro="" textlink="">
      <xdr:nvSpPr>
        <xdr:cNvPr id="85" name="テキスト ボックス 84"/>
        <xdr:cNvSpPr txBox="1"/>
      </xdr:nvSpPr>
      <xdr:spPr>
        <a:xfrm>
          <a:off x="3530111" y="554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98,835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108478</xdr:rowOff>
    </xdr:from>
    <xdr:to>
      <xdr:col>4</xdr:col>
      <xdr:colOff>206375</xdr:colOff>
      <xdr:row>34</xdr:row>
      <xdr:rowOff>38628</xdr:rowOff>
    </xdr:to>
    <xdr:sp macro="" textlink="">
      <xdr:nvSpPr>
        <xdr:cNvPr id="86" name="円/楕円 85"/>
        <xdr:cNvSpPr/>
      </xdr:nvSpPr>
      <xdr:spPr>
        <a:xfrm>
          <a:off x="2857500" y="576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55155</xdr:rowOff>
    </xdr:from>
    <xdr:ext cx="534377" cy="259045"/>
    <xdr:sp macro="" textlink="">
      <xdr:nvSpPr>
        <xdr:cNvPr id="87" name="テキスト ボックス 86"/>
        <xdr:cNvSpPr txBox="1"/>
      </xdr:nvSpPr>
      <xdr:spPr>
        <a:xfrm>
          <a:off x="2641111" y="554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99,301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104118</xdr:rowOff>
    </xdr:from>
    <xdr:to>
      <xdr:col>3</xdr:col>
      <xdr:colOff>3175</xdr:colOff>
      <xdr:row>34</xdr:row>
      <xdr:rowOff>34268</xdr:rowOff>
    </xdr:to>
    <xdr:sp macro="" textlink="">
      <xdr:nvSpPr>
        <xdr:cNvPr id="88" name="円/楕円 87"/>
        <xdr:cNvSpPr/>
      </xdr:nvSpPr>
      <xdr:spPr>
        <a:xfrm>
          <a:off x="1968500" y="57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50795</xdr:rowOff>
    </xdr:from>
    <xdr:ext cx="534377" cy="259045"/>
    <xdr:sp macro="" textlink="">
      <xdr:nvSpPr>
        <xdr:cNvPr id="89" name="テキスト ボックス 88"/>
        <xdr:cNvSpPr txBox="1"/>
      </xdr:nvSpPr>
      <xdr:spPr>
        <a:xfrm>
          <a:off x="1752111" y="55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99,568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79560</xdr:rowOff>
    </xdr:from>
    <xdr:to>
      <xdr:col>1</xdr:col>
      <xdr:colOff>485775</xdr:colOff>
      <xdr:row>34</xdr:row>
      <xdr:rowOff>9710</xdr:rowOff>
    </xdr:to>
    <xdr:sp macro="" textlink="">
      <xdr:nvSpPr>
        <xdr:cNvPr id="90" name="円/楕円 89"/>
        <xdr:cNvSpPr/>
      </xdr:nvSpPr>
      <xdr:spPr>
        <a:xfrm>
          <a:off x="1079500" y="57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26237</xdr:rowOff>
    </xdr:from>
    <xdr:ext cx="599010" cy="259045"/>
    <xdr:sp macro="" textlink="">
      <xdr:nvSpPr>
        <xdr:cNvPr id="91" name="テキスト ボックス 90"/>
        <xdr:cNvSpPr txBox="1"/>
      </xdr:nvSpPr>
      <xdr:spPr>
        <a:xfrm>
          <a:off x="830794" y="551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91976</xdr:rowOff>
    </xdr:from>
    <xdr:to>
      <xdr:col>6</xdr:col>
      <xdr:colOff>511175</xdr:colOff>
      <xdr:row>55</xdr:row>
      <xdr:rowOff>132781</xdr:rowOff>
    </xdr:to>
    <xdr:cxnSp macro="">
      <xdr:nvCxnSpPr>
        <xdr:cNvPr id="121" name="直線コネクタ 120"/>
        <xdr:cNvCxnSpPr/>
      </xdr:nvCxnSpPr>
      <xdr:spPr>
        <a:xfrm flipV="1">
          <a:off x="3797300" y="9521726"/>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132781</xdr:rowOff>
    </xdr:from>
    <xdr:to>
      <xdr:col>5</xdr:col>
      <xdr:colOff>358775</xdr:colOff>
      <xdr:row>56</xdr:row>
      <xdr:rowOff>25247</xdr:rowOff>
    </xdr:to>
    <xdr:cxnSp macro="">
      <xdr:nvCxnSpPr>
        <xdr:cNvPr id="124" name="直線コネクタ 123"/>
        <xdr:cNvCxnSpPr/>
      </xdr:nvCxnSpPr>
      <xdr:spPr>
        <a:xfrm flipV="1">
          <a:off x="2908300" y="9562531"/>
          <a:ext cx="889000" cy="6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25247</xdr:rowOff>
    </xdr:from>
    <xdr:to>
      <xdr:col>4</xdr:col>
      <xdr:colOff>155575</xdr:colOff>
      <xdr:row>56</xdr:row>
      <xdr:rowOff>47384</xdr:rowOff>
    </xdr:to>
    <xdr:cxnSp macro="">
      <xdr:nvCxnSpPr>
        <xdr:cNvPr id="127" name="直線コネクタ 126"/>
        <xdr:cNvCxnSpPr/>
      </xdr:nvCxnSpPr>
      <xdr:spPr>
        <a:xfrm flipV="1">
          <a:off x="2019300" y="9626447"/>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47384</xdr:rowOff>
    </xdr:from>
    <xdr:to>
      <xdr:col>2</xdr:col>
      <xdr:colOff>638175</xdr:colOff>
      <xdr:row>56</xdr:row>
      <xdr:rowOff>48633</xdr:rowOff>
    </xdr:to>
    <xdr:cxnSp macro="">
      <xdr:nvCxnSpPr>
        <xdr:cNvPr id="130" name="直線コネクタ 129"/>
        <xdr:cNvCxnSpPr/>
      </xdr:nvCxnSpPr>
      <xdr:spPr>
        <a:xfrm flipV="1">
          <a:off x="1130300" y="9648584"/>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41176</xdr:rowOff>
    </xdr:from>
    <xdr:to>
      <xdr:col>6</xdr:col>
      <xdr:colOff>561975</xdr:colOff>
      <xdr:row>55</xdr:row>
      <xdr:rowOff>142776</xdr:rowOff>
    </xdr:to>
    <xdr:sp macro="" textlink="">
      <xdr:nvSpPr>
        <xdr:cNvPr id="140" name="円/楕円 139"/>
        <xdr:cNvSpPr/>
      </xdr:nvSpPr>
      <xdr:spPr>
        <a:xfrm>
          <a:off x="4584700" y="94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64053</xdr:rowOff>
    </xdr:from>
    <xdr:ext cx="599010" cy="259045"/>
    <xdr:sp macro="" textlink="">
      <xdr:nvSpPr>
        <xdr:cNvPr id="141" name="物件費該当値テキスト"/>
        <xdr:cNvSpPr txBox="1"/>
      </xdr:nvSpPr>
      <xdr:spPr>
        <a:xfrm>
          <a:off x="4686300" y="9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133,763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81981</xdr:rowOff>
    </xdr:from>
    <xdr:to>
      <xdr:col>5</xdr:col>
      <xdr:colOff>409575</xdr:colOff>
      <xdr:row>56</xdr:row>
      <xdr:rowOff>12131</xdr:rowOff>
    </xdr:to>
    <xdr:sp macro="" textlink="">
      <xdr:nvSpPr>
        <xdr:cNvPr id="142" name="円/楕円 141"/>
        <xdr:cNvSpPr/>
      </xdr:nvSpPr>
      <xdr:spPr>
        <a:xfrm>
          <a:off x="3746500" y="95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28658</xdr:rowOff>
    </xdr:from>
    <xdr:ext cx="599010" cy="259045"/>
    <xdr:sp macro="" textlink="">
      <xdr:nvSpPr>
        <xdr:cNvPr id="143" name="テキスト ボックス 142"/>
        <xdr:cNvSpPr txBox="1"/>
      </xdr:nvSpPr>
      <xdr:spPr>
        <a:xfrm>
          <a:off x="3497794" y="928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128,408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145897</xdr:rowOff>
    </xdr:from>
    <xdr:to>
      <xdr:col>4</xdr:col>
      <xdr:colOff>206375</xdr:colOff>
      <xdr:row>56</xdr:row>
      <xdr:rowOff>76047</xdr:rowOff>
    </xdr:to>
    <xdr:sp macro="" textlink="">
      <xdr:nvSpPr>
        <xdr:cNvPr id="144" name="円/楕円 143"/>
        <xdr:cNvSpPr/>
      </xdr:nvSpPr>
      <xdr:spPr>
        <a:xfrm>
          <a:off x="2857500" y="95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92574</xdr:rowOff>
    </xdr:from>
    <xdr:ext cx="599010" cy="259045"/>
    <xdr:sp macro="" textlink="">
      <xdr:nvSpPr>
        <xdr:cNvPr id="145" name="テキスト ボックス 144"/>
        <xdr:cNvSpPr txBox="1"/>
      </xdr:nvSpPr>
      <xdr:spPr>
        <a:xfrm>
          <a:off x="2608794" y="935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120,020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168034</xdr:rowOff>
    </xdr:from>
    <xdr:to>
      <xdr:col>3</xdr:col>
      <xdr:colOff>3175</xdr:colOff>
      <xdr:row>56</xdr:row>
      <xdr:rowOff>98184</xdr:rowOff>
    </xdr:to>
    <xdr:sp macro="" textlink="">
      <xdr:nvSpPr>
        <xdr:cNvPr id="146" name="円/楕円 145"/>
        <xdr:cNvSpPr/>
      </xdr:nvSpPr>
      <xdr:spPr>
        <a:xfrm>
          <a:off x="1968500" y="95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114711</xdr:rowOff>
    </xdr:from>
    <xdr:ext cx="599010" cy="259045"/>
    <xdr:sp macro="" textlink="">
      <xdr:nvSpPr>
        <xdr:cNvPr id="147" name="テキスト ボックス 146"/>
        <xdr:cNvSpPr txBox="1"/>
      </xdr:nvSpPr>
      <xdr:spPr>
        <a:xfrm>
          <a:off x="1719794" y="937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169283</xdr:rowOff>
    </xdr:from>
    <xdr:to>
      <xdr:col>1</xdr:col>
      <xdr:colOff>485775</xdr:colOff>
      <xdr:row>56</xdr:row>
      <xdr:rowOff>99433</xdr:rowOff>
    </xdr:to>
    <xdr:sp macro="" textlink="">
      <xdr:nvSpPr>
        <xdr:cNvPr id="148" name="円/楕円 147"/>
        <xdr:cNvSpPr/>
      </xdr:nvSpPr>
      <xdr:spPr>
        <a:xfrm>
          <a:off x="1079500" y="95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115960</xdr:rowOff>
    </xdr:from>
    <xdr:ext cx="599010" cy="259045"/>
    <xdr:sp macro="" textlink="">
      <xdr:nvSpPr>
        <xdr:cNvPr id="149" name="テキスト ボックス 148"/>
        <xdr:cNvSpPr txBox="1"/>
      </xdr:nvSpPr>
      <xdr:spPr>
        <a:xfrm>
          <a:off x="830794" y="937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54927</xdr:rowOff>
    </xdr:from>
    <xdr:to>
      <xdr:col>6</xdr:col>
      <xdr:colOff>511175</xdr:colOff>
      <xdr:row>78</xdr:row>
      <xdr:rowOff>63309</xdr:rowOff>
    </xdr:to>
    <xdr:cxnSp macro="">
      <xdr:nvCxnSpPr>
        <xdr:cNvPr id="178" name="直線コネクタ 177"/>
        <xdr:cNvCxnSpPr/>
      </xdr:nvCxnSpPr>
      <xdr:spPr>
        <a:xfrm>
          <a:off x="3797300" y="13428027"/>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54927</xdr:rowOff>
    </xdr:from>
    <xdr:to>
      <xdr:col>5</xdr:col>
      <xdr:colOff>358775</xdr:colOff>
      <xdr:row>78</xdr:row>
      <xdr:rowOff>64224</xdr:rowOff>
    </xdr:to>
    <xdr:cxnSp macro="">
      <xdr:nvCxnSpPr>
        <xdr:cNvPr id="181" name="直線コネクタ 180"/>
        <xdr:cNvCxnSpPr/>
      </xdr:nvCxnSpPr>
      <xdr:spPr>
        <a:xfrm flipV="1">
          <a:off x="2908300" y="13428027"/>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64224</xdr:rowOff>
    </xdr:from>
    <xdr:to>
      <xdr:col>4</xdr:col>
      <xdr:colOff>155575</xdr:colOff>
      <xdr:row>78</xdr:row>
      <xdr:rowOff>80721</xdr:rowOff>
    </xdr:to>
    <xdr:cxnSp macro="">
      <xdr:nvCxnSpPr>
        <xdr:cNvPr id="184" name="直線コネクタ 183"/>
        <xdr:cNvCxnSpPr/>
      </xdr:nvCxnSpPr>
      <xdr:spPr>
        <a:xfrm flipV="1">
          <a:off x="2019300" y="13437324"/>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56642</xdr:rowOff>
    </xdr:from>
    <xdr:to>
      <xdr:col>2</xdr:col>
      <xdr:colOff>638175</xdr:colOff>
      <xdr:row>78</xdr:row>
      <xdr:rowOff>80721</xdr:rowOff>
    </xdr:to>
    <xdr:cxnSp macro="">
      <xdr:nvCxnSpPr>
        <xdr:cNvPr id="187" name="直線コネクタ 186"/>
        <xdr:cNvCxnSpPr/>
      </xdr:nvCxnSpPr>
      <xdr:spPr>
        <a:xfrm>
          <a:off x="1130300" y="13429742"/>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12509</xdr:rowOff>
    </xdr:from>
    <xdr:to>
      <xdr:col>6</xdr:col>
      <xdr:colOff>561975</xdr:colOff>
      <xdr:row>78</xdr:row>
      <xdr:rowOff>114109</xdr:rowOff>
    </xdr:to>
    <xdr:sp macro="" textlink="">
      <xdr:nvSpPr>
        <xdr:cNvPr id="197" name="円/楕円 196"/>
        <xdr:cNvSpPr/>
      </xdr:nvSpPr>
      <xdr:spPr>
        <a:xfrm>
          <a:off x="4584700" y="133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162386</xdr:rowOff>
    </xdr:from>
    <xdr:ext cx="469744" cy="259045"/>
    <xdr:sp macro="" textlink="">
      <xdr:nvSpPr>
        <xdr:cNvPr id="198" name="維持補修費該当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4127</xdr:rowOff>
    </xdr:from>
    <xdr:to>
      <xdr:col>5</xdr:col>
      <xdr:colOff>409575</xdr:colOff>
      <xdr:row>78</xdr:row>
      <xdr:rowOff>105727</xdr:rowOff>
    </xdr:to>
    <xdr:sp macro="" textlink="">
      <xdr:nvSpPr>
        <xdr:cNvPr id="199" name="円/楕円 198"/>
        <xdr:cNvSpPr/>
      </xdr:nvSpPr>
      <xdr:spPr>
        <a:xfrm>
          <a:off x="3746500" y="133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96854</xdr:rowOff>
    </xdr:from>
    <xdr:ext cx="469744" cy="259045"/>
    <xdr:sp macro="" textlink="">
      <xdr:nvSpPr>
        <xdr:cNvPr id="200" name="テキスト ボックス 199"/>
        <xdr:cNvSpPr txBox="1"/>
      </xdr:nvSpPr>
      <xdr:spPr>
        <a:xfrm>
          <a:off x="3562427" y="1346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13424</xdr:rowOff>
    </xdr:from>
    <xdr:to>
      <xdr:col>4</xdr:col>
      <xdr:colOff>206375</xdr:colOff>
      <xdr:row>78</xdr:row>
      <xdr:rowOff>115024</xdr:rowOff>
    </xdr:to>
    <xdr:sp macro="" textlink="">
      <xdr:nvSpPr>
        <xdr:cNvPr id="201" name="円/楕円 200"/>
        <xdr:cNvSpPr/>
      </xdr:nvSpPr>
      <xdr:spPr>
        <a:xfrm>
          <a:off x="2857500" y="133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106151</xdr:rowOff>
    </xdr:from>
    <xdr:ext cx="469744" cy="259045"/>
    <xdr:sp macro="" textlink="">
      <xdr:nvSpPr>
        <xdr:cNvPr id="202" name="テキスト ボックス 201"/>
        <xdr:cNvSpPr txBox="1"/>
      </xdr:nvSpPr>
      <xdr:spPr>
        <a:xfrm>
          <a:off x="2673427" y="1347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29921</xdr:rowOff>
    </xdr:from>
    <xdr:to>
      <xdr:col>3</xdr:col>
      <xdr:colOff>3175</xdr:colOff>
      <xdr:row>78</xdr:row>
      <xdr:rowOff>131521</xdr:rowOff>
    </xdr:to>
    <xdr:sp macro="" textlink="">
      <xdr:nvSpPr>
        <xdr:cNvPr id="203" name="円/楕円 202"/>
        <xdr:cNvSpPr/>
      </xdr:nvSpPr>
      <xdr:spPr>
        <a:xfrm>
          <a:off x="19685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122648</xdr:rowOff>
    </xdr:from>
    <xdr:ext cx="469744" cy="259045"/>
    <xdr:sp macro="" textlink="">
      <xdr:nvSpPr>
        <xdr:cNvPr id="204" name="テキスト ボックス 203"/>
        <xdr:cNvSpPr txBox="1"/>
      </xdr:nvSpPr>
      <xdr:spPr>
        <a:xfrm>
          <a:off x="1784427" y="13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5842</xdr:rowOff>
    </xdr:from>
    <xdr:to>
      <xdr:col>1</xdr:col>
      <xdr:colOff>485775</xdr:colOff>
      <xdr:row>78</xdr:row>
      <xdr:rowOff>107442</xdr:rowOff>
    </xdr:to>
    <xdr:sp macro="" textlink="">
      <xdr:nvSpPr>
        <xdr:cNvPr id="205" name="円/楕円 204"/>
        <xdr:cNvSpPr/>
      </xdr:nvSpPr>
      <xdr:spPr>
        <a:xfrm>
          <a:off x="1079500" y="133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98569</xdr:rowOff>
    </xdr:from>
    <xdr:ext cx="469744" cy="259045"/>
    <xdr:sp macro="" textlink="">
      <xdr:nvSpPr>
        <xdr:cNvPr id="206" name="テキスト ボックス 205"/>
        <xdr:cNvSpPr txBox="1"/>
      </xdr:nvSpPr>
      <xdr:spPr>
        <a:xfrm>
          <a:off x="895427"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119354</xdr:rowOff>
    </xdr:from>
    <xdr:to>
      <xdr:col>6</xdr:col>
      <xdr:colOff>511175</xdr:colOff>
      <xdr:row>98</xdr:row>
      <xdr:rowOff>13447</xdr:rowOff>
    </xdr:to>
    <xdr:cxnSp macro="">
      <xdr:nvCxnSpPr>
        <xdr:cNvPr id="238" name="直線コネクタ 237"/>
        <xdr:cNvCxnSpPr/>
      </xdr:nvCxnSpPr>
      <xdr:spPr>
        <a:xfrm flipV="1">
          <a:off x="3797300" y="16750004"/>
          <a:ext cx="8382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167720</xdr:rowOff>
    </xdr:from>
    <xdr:to>
      <xdr:col>5</xdr:col>
      <xdr:colOff>358775</xdr:colOff>
      <xdr:row>98</xdr:row>
      <xdr:rowOff>13447</xdr:rowOff>
    </xdr:to>
    <xdr:cxnSp macro="">
      <xdr:nvCxnSpPr>
        <xdr:cNvPr id="241" name="直線コネクタ 240"/>
        <xdr:cNvCxnSpPr/>
      </xdr:nvCxnSpPr>
      <xdr:spPr>
        <a:xfrm>
          <a:off x="2908300" y="16798370"/>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167720</xdr:rowOff>
    </xdr:from>
    <xdr:to>
      <xdr:col>4</xdr:col>
      <xdr:colOff>155575</xdr:colOff>
      <xdr:row>98</xdr:row>
      <xdr:rowOff>54775</xdr:rowOff>
    </xdr:to>
    <xdr:cxnSp macro="">
      <xdr:nvCxnSpPr>
        <xdr:cNvPr id="244" name="直線コネクタ 243"/>
        <xdr:cNvCxnSpPr/>
      </xdr:nvCxnSpPr>
      <xdr:spPr>
        <a:xfrm flipV="1">
          <a:off x="2019300" y="16798370"/>
          <a:ext cx="8890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54775</xdr:rowOff>
    </xdr:from>
    <xdr:to>
      <xdr:col>2</xdr:col>
      <xdr:colOff>638175</xdr:colOff>
      <xdr:row>98</xdr:row>
      <xdr:rowOff>62743</xdr:rowOff>
    </xdr:to>
    <xdr:cxnSp macro="">
      <xdr:nvCxnSpPr>
        <xdr:cNvPr id="247" name="直線コネクタ 246"/>
        <xdr:cNvCxnSpPr/>
      </xdr:nvCxnSpPr>
      <xdr:spPr>
        <a:xfrm flipV="1">
          <a:off x="1130300" y="16856875"/>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68554</xdr:rowOff>
    </xdr:from>
    <xdr:to>
      <xdr:col>6</xdr:col>
      <xdr:colOff>561975</xdr:colOff>
      <xdr:row>97</xdr:row>
      <xdr:rowOff>170154</xdr:rowOff>
    </xdr:to>
    <xdr:sp macro="" textlink="">
      <xdr:nvSpPr>
        <xdr:cNvPr id="257" name="円/楕円 256"/>
        <xdr:cNvSpPr/>
      </xdr:nvSpPr>
      <xdr:spPr>
        <a:xfrm>
          <a:off x="45847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46981</xdr:rowOff>
    </xdr:from>
    <xdr:ext cx="534377" cy="259045"/>
    <xdr:sp macro="" textlink="">
      <xdr:nvSpPr>
        <xdr:cNvPr id="258" name="扶助費該当値テキスト"/>
        <xdr:cNvSpPr txBox="1"/>
      </xdr:nvSpPr>
      <xdr:spPr>
        <a:xfrm>
          <a:off x="4686300" y="166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39,746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134097</xdr:rowOff>
    </xdr:from>
    <xdr:to>
      <xdr:col>5</xdr:col>
      <xdr:colOff>409575</xdr:colOff>
      <xdr:row>98</xdr:row>
      <xdr:rowOff>64247</xdr:rowOff>
    </xdr:to>
    <xdr:sp macro="" textlink="">
      <xdr:nvSpPr>
        <xdr:cNvPr id="259" name="円/楕円 258"/>
        <xdr:cNvSpPr/>
      </xdr:nvSpPr>
      <xdr:spPr>
        <a:xfrm>
          <a:off x="3746500" y="167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55374</xdr:rowOff>
    </xdr:from>
    <xdr:ext cx="534377" cy="259045"/>
    <xdr:sp macro="" textlink="">
      <xdr:nvSpPr>
        <xdr:cNvPr id="260" name="テキスト ボックス 259"/>
        <xdr:cNvSpPr txBox="1"/>
      </xdr:nvSpPr>
      <xdr:spPr>
        <a:xfrm>
          <a:off x="3530111" y="168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116920</xdr:rowOff>
    </xdr:from>
    <xdr:to>
      <xdr:col>4</xdr:col>
      <xdr:colOff>206375</xdr:colOff>
      <xdr:row>98</xdr:row>
      <xdr:rowOff>47070</xdr:rowOff>
    </xdr:to>
    <xdr:sp macro="" textlink="">
      <xdr:nvSpPr>
        <xdr:cNvPr id="261" name="円/楕円 260"/>
        <xdr:cNvSpPr/>
      </xdr:nvSpPr>
      <xdr:spPr>
        <a:xfrm>
          <a:off x="28575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38197</xdr:rowOff>
    </xdr:from>
    <xdr:ext cx="534377" cy="259045"/>
    <xdr:sp macro="" textlink="">
      <xdr:nvSpPr>
        <xdr:cNvPr id="262" name="テキスト ボックス 261"/>
        <xdr:cNvSpPr txBox="1"/>
      </xdr:nvSpPr>
      <xdr:spPr>
        <a:xfrm>
          <a:off x="2641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3975</xdr:rowOff>
    </xdr:from>
    <xdr:to>
      <xdr:col>3</xdr:col>
      <xdr:colOff>3175</xdr:colOff>
      <xdr:row>98</xdr:row>
      <xdr:rowOff>105575</xdr:rowOff>
    </xdr:to>
    <xdr:sp macro="" textlink="">
      <xdr:nvSpPr>
        <xdr:cNvPr id="263" name="円/楕円 262"/>
        <xdr:cNvSpPr/>
      </xdr:nvSpPr>
      <xdr:spPr>
        <a:xfrm>
          <a:off x="1968500" y="16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96702</xdr:rowOff>
    </xdr:from>
    <xdr:ext cx="534377" cy="259045"/>
    <xdr:sp macro="" textlink="">
      <xdr:nvSpPr>
        <xdr:cNvPr id="264" name="テキスト ボックス 263"/>
        <xdr:cNvSpPr txBox="1"/>
      </xdr:nvSpPr>
      <xdr:spPr>
        <a:xfrm>
          <a:off x="1752111" y="168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11943</xdr:rowOff>
    </xdr:from>
    <xdr:to>
      <xdr:col>1</xdr:col>
      <xdr:colOff>485775</xdr:colOff>
      <xdr:row>98</xdr:row>
      <xdr:rowOff>113543</xdr:rowOff>
    </xdr:to>
    <xdr:sp macro="" textlink="">
      <xdr:nvSpPr>
        <xdr:cNvPr id="265" name="円/楕円 264"/>
        <xdr:cNvSpPr/>
      </xdr:nvSpPr>
      <xdr:spPr>
        <a:xfrm>
          <a:off x="1079500" y="168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104670</xdr:rowOff>
    </xdr:from>
    <xdr:ext cx="534377" cy="259045"/>
    <xdr:sp macro="" textlink="">
      <xdr:nvSpPr>
        <xdr:cNvPr id="266" name="テキスト ボックス 265"/>
        <xdr:cNvSpPr txBox="1"/>
      </xdr:nvSpPr>
      <xdr:spPr>
        <a:xfrm>
          <a:off x="863111" y="169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69944</xdr:rowOff>
    </xdr:from>
    <xdr:to>
      <xdr:col>15</xdr:col>
      <xdr:colOff>180975</xdr:colOff>
      <xdr:row>33</xdr:row>
      <xdr:rowOff>50350</xdr:rowOff>
    </xdr:to>
    <xdr:cxnSp macro="">
      <xdr:nvCxnSpPr>
        <xdr:cNvPr id="297" name="直線コネクタ 296"/>
        <xdr:cNvCxnSpPr/>
      </xdr:nvCxnSpPr>
      <xdr:spPr>
        <a:xfrm flipV="1">
          <a:off x="9639300" y="5384894"/>
          <a:ext cx="8382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50350</xdr:rowOff>
    </xdr:from>
    <xdr:to>
      <xdr:col>14</xdr:col>
      <xdr:colOff>28575</xdr:colOff>
      <xdr:row>33</xdr:row>
      <xdr:rowOff>65111</xdr:rowOff>
    </xdr:to>
    <xdr:cxnSp macro="">
      <xdr:nvCxnSpPr>
        <xdr:cNvPr id="300" name="直線コネクタ 299"/>
        <xdr:cNvCxnSpPr/>
      </xdr:nvCxnSpPr>
      <xdr:spPr>
        <a:xfrm flipV="1">
          <a:off x="8750300" y="5708200"/>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12664</xdr:rowOff>
    </xdr:from>
    <xdr:to>
      <xdr:col>12</xdr:col>
      <xdr:colOff>511175</xdr:colOff>
      <xdr:row>33</xdr:row>
      <xdr:rowOff>65111</xdr:rowOff>
    </xdr:to>
    <xdr:cxnSp macro="">
      <xdr:nvCxnSpPr>
        <xdr:cNvPr id="303" name="直線コネクタ 302"/>
        <xdr:cNvCxnSpPr/>
      </xdr:nvCxnSpPr>
      <xdr:spPr>
        <a:xfrm>
          <a:off x="7861300" y="5670514"/>
          <a:ext cx="889000" cy="5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151783</xdr:rowOff>
    </xdr:from>
    <xdr:to>
      <xdr:col>11</xdr:col>
      <xdr:colOff>307975</xdr:colOff>
      <xdr:row>33</xdr:row>
      <xdr:rowOff>12664</xdr:rowOff>
    </xdr:to>
    <xdr:cxnSp macro="">
      <xdr:nvCxnSpPr>
        <xdr:cNvPr id="306" name="直線コネクタ 305"/>
        <xdr:cNvCxnSpPr/>
      </xdr:nvCxnSpPr>
      <xdr:spPr>
        <a:xfrm>
          <a:off x="6972300" y="5638183"/>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48212</xdr:rowOff>
    </xdr:from>
    <xdr:ext cx="534377" cy="259045"/>
    <xdr:sp macro="" textlink="">
      <xdr:nvSpPr>
        <xdr:cNvPr id="310" name="テキスト ボックス 309"/>
        <xdr:cNvSpPr txBox="1"/>
      </xdr:nvSpPr>
      <xdr:spPr>
        <a:xfrm>
          <a:off x="6705111" y="60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19144</xdr:rowOff>
    </xdr:from>
    <xdr:to>
      <xdr:col>15</xdr:col>
      <xdr:colOff>231775</xdr:colOff>
      <xdr:row>31</xdr:row>
      <xdr:rowOff>120744</xdr:rowOff>
    </xdr:to>
    <xdr:sp macro="" textlink="">
      <xdr:nvSpPr>
        <xdr:cNvPr id="316" name="円/楕円 315"/>
        <xdr:cNvSpPr/>
      </xdr:nvSpPr>
      <xdr:spPr>
        <a:xfrm>
          <a:off x="10426700" y="53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119226</xdr:rowOff>
    </xdr:from>
    <xdr:ext cx="599010" cy="259045"/>
    <xdr:sp macro="" textlink="">
      <xdr:nvSpPr>
        <xdr:cNvPr id="317" name="補助費等該当値テキスト"/>
        <xdr:cNvSpPr txBox="1"/>
      </xdr:nvSpPr>
      <xdr:spPr>
        <a:xfrm>
          <a:off x="10528300" y="526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128,658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171000</xdr:rowOff>
    </xdr:from>
    <xdr:to>
      <xdr:col>14</xdr:col>
      <xdr:colOff>79375</xdr:colOff>
      <xdr:row>33</xdr:row>
      <xdr:rowOff>101150</xdr:rowOff>
    </xdr:to>
    <xdr:sp macro="" textlink="">
      <xdr:nvSpPr>
        <xdr:cNvPr id="318" name="円/楕円 317"/>
        <xdr:cNvSpPr/>
      </xdr:nvSpPr>
      <xdr:spPr>
        <a:xfrm>
          <a:off x="9588500" y="56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117677</xdr:rowOff>
    </xdr:from>
    <xdr:ext cx="534377" cy="259045"/>
    <xdr:sp macro="" textlink="">
      <xdr:nvSpPr>
        <xdr:cNvPr id="319" name="テキスト ボックス 318"/>
        <xdr:cNvSpPr txBox="1"/>
      </xdr:nvSpPr>
      <xdr:spPr>
        <a:xfrm>
          <a:off x="9372111" y="543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98,958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14311</xdr:rowOff>
    </xdr:from>
    <xdr:to>
      <xdr:col>12</xdr:col>
      <xdr:colOff>561975</xdr:colOff>
      <xdr:row>33</xdr:row>
      <xdr:rowOff>115911</xdr:rowOff>
    </xdr:to>
    <xdr:sp macro="" textlink="">
      <xdr:nvSpPr>
        <xdr:cNvPr id="320" name="円/楕円 319"/>
        <xdr:cNvSpPr/>
      </xdr:nvSpPr>
      <xdr:spPr>
        <a:xfrm>
          <a:off x="8699500" y="5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132438</xdr:rowOff>
    </xdr:from>
    <xdr:ext cx="534377" cy="259045"/>
    <xdr:sp macro="" textlink="">
      <xdr:nvSpPr>
        <xdr:cNvPr id="321" name="テキスト ボックス 320"/>
        <xdr:cNvSpPr txBox="1"/>
      </xdr:nvSpPr>
      <xdr:spPr>
        <a:xfrm>
          <a:off x="8483111" y="54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133314</xdr:rowOff>
    </xdr:from>
    <xdr:to>
      <xdr:col>11</xdr:col>
      <xdr:colOff>358775</xdr:colOff>
      <xdr:row>33</xdr:row>
      <xdr:rowOff>63464</xdr:rowOff>
    </xdr:to>
    <xdr:sp macro="" textlink="">
      <xdr:nvSpPr>
        <xdr:cNvPr id="322" name="円/楕円 321"/>
        <xdr:cNvSpPr/>
      </xdr:nvSpPr>
      <xdr:spPr>
        <a:xfrm>
          <a:off x="7810500" y="56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79991</xdr:rowOff>
    </xdr:from>
    <xdr:ext cx="599010" cy="259045"/>
    <xdr:sp macro="" textlink="">
      <xdr:nvSpPr>
        <xdr:cNvPr id="323" name="テキスト ボックス 322"/>
        <xdr:cNvSpPr txBox="1"/>
      </xdr:nvSpPr>
      <xdr:spPr>
        <a:xfrm>
          <a:off x="7561794" y="5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100983</xdr:rowOff>
    </xdr:from>
    <xdr:to>
      <xdr:col>10</xdr:col>
      <xdr:colOff>155575</xdr:colOff>
      <xdr:row>33</xdr:row>
      <xdr:rowOff>31133</xdr:rowOff>
    </xdr:to>
    <xdr:sp macro="" textlink="">
      <xdr:nvSpPr>
        <xdr:cNvPr id="324" name="円/楕円 323"/>
        <xdr:cNvSpPr/>
      </xdr:nvSpPr>
      <xdr:spPr>
        <a:xfrm>
          <a:off x="6921500" y="55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47660</xdr:rowOff>
    </xdr:from>
    <xdr:ext cx="599010" cy="259045"/>
    <xdr:sp macro="" textlink="">
      <xdr:nvSpPr>
        <xdr:cNvPr id="325" name="テキスト ボックス 324"/>
        <xdr:cNvSpPr txBox="1"/>
      </xdr:nvSpPr>
      <xdr:spPr>
        <a:xfrm>
          <a:off x="6672794" y="536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92239</xdr:rowOff>
    </xdr:from>
    <xdr:to>
      <xdr:col>15</xdr:col>
      <xdr:colOff>180340</xdr:colOff>
      <xdr:row>59</xdr:row>
      <xdr:rowOff>1980</xdr:rowOff>
    </xdr:to>
    <xdr:cxnSp macro="">
      <xdr:nvCxnSpPr>
        <xdr:cNvPr id="349" name="直線コネクタ 348"/>
        <xdr:cNvCxnSpPr/>
      </xdr:nvCxnSpPr>
      <xdr:spPr>
        <a:xfrm flipV="1">
          <a:off x="10475595" y="9350539"/>
          <a:ext cx="1270" cy="766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5807</xdr:rowOff>
    </xdr:from>
    <xdr:ext cx="534377" cy="259045"/>
    <xdr:sp macro="" textlink="">
      <xdr:nvSpPr>
        <xdr:cNvPr id="350" name="普通建設事業費最小値テキスト"/>
        <xdr:cNvSpPr txBox="1"/>
      </xdr:nvSpPr>
      <xdr:spPr>
        <a:xfrm>
          <a:off x="10528300" y="1012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59</xdr:row>
      <xdr:rowOff>1980</xdr:rowOff>
    </xdr:from>
    <xdr:to>
      <xdr:col>15</xdr:col>
      <xdr:colOff>269875</xdr:colOff>
      <xdr:row>59</xdr:row>
      <xdr:rowOff>1980</xdr:rowOff>
    </xdr:to>
    <xdr:cxnSp macro="">
      <xdr:nvCxnSpPr>
        <xdr:cNvPr id="351" name="直線コネクタ 350"/>
        <xdr:cNvCxnSpPr/>
      </xdr:nvCxnSpPr>
      <xdr:spPr>
        <a:xfrm>
          <a:off x="10388600" y="101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38916</xdr:rowOff>
    </xdr:from>
    <xdr:ext cx="599010" cy="259045"/>
    <xdr:sp macro="" textlink="">
      <xdr:nvSpPr>
        <xdr:cNvPr id="352" name="普通建設事業費最大値テキスト"/>
        <xdr:cNvSpPr txBox="1"/>
      </xdr:nvSpPr>
      <xdr:spPr>
        <a:xfrm>
          <a:off x="10528300" y="912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54</xdr:row>
      <xdr:rowOff>92239</xdr:rowOff>
    </xdr:from>
    <xdr:to>
      <xdr:col>15</xdr:col>
      <xdr:colOff>269875</xdr:colOff>
      <xdr:row>54</xdr:row>
      <xdr:rowOff>92239</xdr:rowOff>
    </xdr:to>
    <xdr:cxnSp macro="">
      <xdr:nvCxnSpPr>
        <xdr:cNvPr id="353" name="直線コネクタ 352"/>
        <xdr:cNvCxnSpPr/>
      </xdr:nvCxnSpPr>
      <xdr:spPr>
        <a:xfrm>
          <a:off x="10388600" y="935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67622</xdr:rowOff>
    </xdr:from>
    <xdr:to>
      <xdr:col>15</xdr:col>
      <xdr:colOff>180975</xdr:colOff>
      <xdr:row>57</xdr:row>
      <xdr:rowOff>35154</xdr:rowOff>
    </xdr:to>
    <xdr:cxnSp macro="">
      <xdr:nvCxnSpPr>
        <xdr:cNvPr id="354" name="直線コネクタ 353"/>
        <xdr:cNvCxnSpPr/>
      </xdr:nvCxnSpPr>
      <xdr:spPr>
        <a:xfrm>
          <a:off x="9639300" y="8811572"/>
          <a:ext cx="838200" cy="99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58590</xdr:rowOff>
    </xdr:from>
    <xdr:ext cx="534377" cy="259045"/>
    <xdr:sp macro="" textlink="">
      <xdr:nvSpPr>
        <xdr:cNvPr id="355" name="普通建設事業費平均値テキスト"/>
        <xdr:cNvSpPr txBox="1"/>
      </xdr:nvSpPr>
      <xdr:spPr>
        <a:xfrm>
          <a:off x="10528300" y="9831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80163</xdr:rowOff>
    </xdr:from>
    <xdr:to>
      <xdr:col>15</xdr:col>
      <xdr:colOff>231775</xdr:colOff>
      <xdr:row>58</xdr:row>
      <xdr:rowOff>10313</xdr:rowOff>
    </xdr:to>
    <xdr:sp macro="" textlink="">
      <xdr:nvSpPr>
        <xdr:cNvPr id="356" name="フローチャート : 判断 355"/>
        <xdr:cNvSpPr/>
      </xdr:nvSpPr>
      <xdr:spPr>
        <a:xfrm>
          <a:off x="104267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67622</xdr:rowOff>
    </xdr:from>
    <xdr:to>
      <xdr:col>14</xdr:col>
      <xdr:colOff>28575</xdr:colOff>
      <xdr:row>53</xdr:row>
      <xdr:rowOff>49730</xdr:rowOff>
    </xdr:to>
    <xdr:cxnSp macro="">
      <xdr:nvCxnSpPr>
        <xdr:cNvPr id="357" name="直線コネクタ 356"/>
        <xdr:cNvCxnSpPr/>
      </xdr:nvCxnSpPr>
      <xdr:spPr>
        <a:xfrm flipV="1">
          <a:off x="8750300" y="8811572"/>
          <a:ext cx="889000" cy="3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71873</xdr:rowOff>
    </xdr:from>
    <xdr:to>
      <xdr:col>14</xdr:col>
      <xdr:colOff>79375</xdr:colOff>
      <xdr:row>58</xdr:row>
      <xdr:rowOff>2023</xdr:rowOff>
    </xdr:to>
    <xdr:sp macro="" textlink="">
      <xdr:nvSpPr>
        <xdr:cNvPr id="358" name="フローチャート : 判断 357"/>
        <xdr:cNvSpPr/>
      </xdr:nvSpPr>
      <xdr:spPr>
        <a:xfrm>
          <a:off x="9588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164600</xdr:rowOff>
    </xdr:from>
    <xdr:ext cx="534377" cy="259045"/>
    <xdr:sp macro="" textlink="">
      <xdr:nvSpPr>
        <xdr:cNvPr id="359" name="テキスト ボックス 358"/>
        <xdr:cNvSpPr txBox="1"/>
      </xdr:nvSpPr>
      <xdr:spPr>
        <a:xfrm>
          <a:off x="9372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49730</xdr:rowOff>
    </xdr:from>
    <xdr:to>
      <xdr:col>12</xdr:col>
      <xdr:colOff>511175</xdr:colOff>
      <xdr:row>55</xdr:row>
      <xdr:rowOff>27316</xdr:rowOff>
    </xdr:to>
    <xdr:cxnSp macro="">
      <xdr:nvCxnSpPr>
        <xdr:cNvPr id="360" name="直線コネクタ 359"/>
        <xdr:cNvCxnSpPr/>
      </xdr:nvCxnSpPr>
      <xdr:spPr>
        <a:xfrm flipV="1">
          <a:off x="7861300" y="9136580"/>
          <a:ext cx="889000" cy="3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11919</xdr:rowOff>
    </xdr:from>
    <xdr:to>
      <xdr:col>12</xdr:col>
      <xdr:colOff>561975</xdr:colOff>
      <xdr:row>57</xdr:row>
      <xdr:rowOff>113519</xdr:rowOff>
    </xdr:to>
    <xdr:sp macro="" textlink="">
      <xdr:nvSpPr>
        <xdr:cNvPr id="361" name="フローチャート : 判断 360"/>
        <xdr:cNvSpPr/>
      </xdr:nvSpPr>
      <xdr:spPr>
        <a:xfrm>
          <a:off x="8699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104646</xdr:rowOff>
    </xdr:from>
    <xdr:ext cx="534377" cy="259045"/>
    <xdr:sp macro="" textlink="">
      <xdr:nvSpPr>
        <xdr:cNvPr id="362" name="テキスト ボックス 361"/>
        <xdr:cNvSpPr txBox="1"/>
      </xdr:nvSpPr>
      <xdr:spPr>
        <a:xfrm>
          <a:off x="8483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102983</xdr:rowOff>
    </xdr:from>
    <xdr:to>
      <xdr:col>11</xdr:col>
      <xdr:colOff>307975</xdr:colOff>
      <xdr:row>55</xdr:row>
      <xdr:rowOff>27316</xdr:rowOff>
    </xdr:to>
    <xdr:cxnSp macro="">
      <xdr:nvCxnSpPr>
        <xdr:cNvPr id="363" name="直線コネクタ 362"/>
        <xdr:cNvCxnSpPr/>
      </xdr:nvCxnSpPr>
      <xdr:spPr>
        <a:xfrm>
          <a:off x="6972300" y="9189833"/>
          <a:ext cx="889000" cy="26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52918</xdr:rowOff>
    </xdr:from>
    <xdr:to>
      <xdr:col>11</xdr:col>
      <xdr:colOff>358775</xdr:colOff>
      <xdr:row>57</xdr:row>
      <xdr:rowOff>154518</xdr:rowOff>
    </xdr:to>
    <xdr:sp macro="" textlink="">
      <xdr:nvSpPr>
        <xdr:cNvPr id="364" name="フローチャート : 判断 363"/>
        <xdr:cNvSpPr/>
      </xdr:nvSpPr>
      <xdr:spPr>
        <a:xfrm>
          <a:off x="7810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145645</xdr:rowOff>
    </xdr:from>
    <xdr:ext cx="534377" cy="259045"/>
    <xdr:sp macro="" textlink="">
      <xdr:nvSpPr>
        <xdr:cNvPr id="365" name="テキスト ボックス 364"/>
        <xdr:cNvSpPr txBox="1"/>
      </xdr:nvSpPr>
      <xdr:spPr>
        <a:xfrm>
          <a:off x="7594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70589</xdr:rowOff>
    </xdr:from>
    <xdr:to>
      <xdr:col>10</xdr:col>
      <xdr:colOff>155575</xdr:colOff>
      <xdr:row>58</xdr:row>
      <xdr:rowOff>739</xdr:rowOff>
    </xdr:to>
    <xdr:sp macro="" textlink="">
      <xdr:nvSpPr>
        <xdr:cNvPr id="366" name="フローチャート : 判断 365"/>
        <xdr:cNvSpPr/>
      </xdr:nvSpPr>
      <xdr:spPr>
        <a:xfrm>
          <a:off x="6921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163316</xdr:rowOff>
    </xdr:from>
    <xdr:ext cx="534377" cy="259045"/>
    <xdr:sp macro="" textlink="">
      <xdr:nvSpPr>
        <xdr:cNvPr id="367" name="テキスト ボックス 366"/>
        <xdr:cNvSpPr txBox="1"/>
      </xdr:nvSpPr>
      <xdr:spPr>
        <a:xfrm>
          <a:off x="6705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155804</xdr:rowOff>
    </xdr:from>
    <xdr:to>
      <xdr:col>15</xdr:col>
      <xdr:colOff>231775</xdr:colOff>
      <xdr:row>57</xdr:row>
      <xdr:rowOff>85954</xdr:rowOff>
    </xdr:to>
    <xdr:sp macro="" textlink="">
      <xdr:nvSpPr>
        <xdr:cNvPr id="373" name="円/楕円 372"/>
        <xdr:cNvSpPr/>
      </xdr:nvSpPr>
      <xdr:spPr>
        <a:xfrm>
          <a:off x="10426700" y="97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7231</xdr:rowOff>
    </xdr:from>
    <xdr:ext cx="534377" cy="259045"/>
    <xdr:sp macro="" textlink="">
      <xdr:nvSpPr>
        <xdr:cNvPr id="374" name="普通建設事業費該当値テキスト"/>
        <xdr:cNvSpPr txBox="1"/>
      </xdr:nvSpPr>
      <xdr:spPr>
        <a:xfrm>
          <a:off x="10528300" y="960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92,440</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16822</xdr:rowOff>
    </xdr:from>
    <xdr:to>
      <xdr:col>14</xdr:col>
      <xdr:colOff>79375</xdr:colOff>
      <xdr:row>51</xdr:row>
      <xdr:rowOff>118422</xdr:rowOff>
    </xdr:to>
    <xdr:sp macro="" textlink="">
      <xdr:nvSpPr>
        <xdr:cNvPr id="375" name="円/楕円 374"/>
        <xdr:cNvSpPr/>
      </xdr:nvSpPr>
      <xdr:spPr>
        <a:xfrm>
          <a:off x="9588500" y="87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134949</xdr:rowOff>
    </xdr:from>
    <xdr:ext cx="599010" cy="259045"/>
    <xdr:sp macro="" textlink="">
      <xdr:nvSpPr>
        <xdr:cNvPr id="376" name="テキスト ボックス 375"/>
        <xdr:cNvSpPr txBox="1"/>
      </xdr:nvSpPr>
      <xdr:spPr>
        <a:xfrm>
          <a:off x="9339794" y="85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353,918</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170380</xdr:rowOff>
    </xdr:from>
    <xdr:to>
      <xdr:col>12</xdr:col>
      <xdr:colOff>561975</xdr:colOff>
      <xdr:row>53</xdr:row>
      <xdr:rowOff>100530</xdr:rowOff>
    </xdr:to>
    <xdr:sp macro="" textlink="">
      <xdr:nvSpPr>
        <xdr:cNvPr id="377" name="円/楕円 376"/>
        <xdr:cNvSpPr/>
      </xdr:nvSpPr>
      <xdr:spPr>
        <a:xfrm>
          <a:off x="8699500" y="90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117057</xdr:rowOff>
    </xdr:from>
    <xdr:ext cx="599010" cy="259045"/>
    <xdr:sp macro="" textlink="">
      <xdr:nvSpPr>
        <xdr:cNvPr id="378" name="テキスト ボックス 377"/>
        <xdr:cNvSpPr txBox="1"/>
      </xdr:nvSpPr>
      <xdr:spPr>
        <a:xfrm>
          <a:off x="8450794" y="886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268,614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147966</xdr:rowOff>
    </xdr:from>
    <xdr:to>
      <xdr:col>11</xdr:col>
      <xdr:colOff>358775</xdr:colOff>
      <xdr:row>55</xdr:row>
      <xdr:rowOff>78116</xdr:rowOff>
    </xdr:to>
    <xdr:sp macro="" textlink="">
      <xdr:nvSpPr>
        <xdr:cNvPr id="379" name="円/楕円 378"/>
        <xdr:cNvSpPr/>
      </xdr:nvSpPr>
      <xdr:spPr>
        <a:xfrm>
          <a:off x="7810500" y="94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94643</xdr:rowOff>
    </xdr:from>
    <xdr:ext cx="599010" cy="259045"/>
    <xdr:sp macro="" textlink="">
      <xdr:nvSpPr>
        <xdr:cNvPr id="380" name="テキスト ボックス 379"/>
        <xdr:cNvSpPr txBox="1"/>
      </xdr:nvSpPr>
      <xdr:spPr>
        <a:xfrm>
          <a:off x="7561794" y="918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184,497</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52183</xdr:rowOff>
    </xdr:from>
    <xdr:to>
      <xdr:col>10</xdr:col>
      <xdr:colOff>155575</xdr:colOff>
      <xdr:row>53</xdr:row>
      <xdr:rowOff>153783</xdr:rowOff>
    </xdr:to>
    <xdr:sp macro="" textlink="">
      <xdr:nvSpPr>
        <xdr:cNvPr id="381" name="円/楕円 380"/>
        <xdr:cNvSpPr/>
      </xdr:nvSpPr>
      <xdr:spPr>
        <a:xfrm>
          <a:off x="6921500" y="91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170310</xdr:rowOff>
    </xdr:from>
    <xdr:ext cx="599010" cy="259045"/>
    <xdr:sp macro="" textlink="">
      <xdr:nvSpPr>
        <xdr:cNvPr id="382" name="テキスト ボックス 381"/>
        <xdr:cNvSpPr txBox="1"/>
      </xdr:nvSpPr>
      <xdr:spPr>
        <a:xfrm>
          <a:off x="6672794" y="891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8" name="直線コネクタ 407"/>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11"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12" name="直線コネクタ 411"/>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113982</xdr:rowOff>
    </xdr:from>
    <xdr:to>
      <xdr:col>15</xdr:col>
      <xdr:colOff>180975</xdr:colOff>
      <xdr:row>76</xdr:row>
      <xdr:rowOff>86027</xdr:rowOff>
    </xdr:to>
    <xdr:cxnSp macro="">
      <xdr:nvCxnSpPr>
        <xdr:cNvPr id="413" name="直線コネクタ 412"/>
        <xdr:cNvCxnSpPr/>
      </xdr:nvCxnSpPr>
      <xdr:spPr>
        <a:xfrm>
          <a:off x="9639300" y="12629832"/>
          <a:ext cx="838200" cy="4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4"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5" name="フローチャート : 判断 414"/>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115191</xdr:rowOff>
    </xdr:from>
    <xdr:to>
      <xdr:col>14</xdr:col>
      <xdr:colOff>28575</xdr:colOff>
      <xdr:row>73</xdr:row>
      <xdr:rowOff>113982</xdr:rowOff>
    </xdr:to>
    <xdr:cxnSp macro="">
      <xdr:nvCxnSpPr>
        <xdr:cNvPr id="416" name="直線コネクタ 415"/>
        <xdr:cNvCxnSpPr/>
      </xdr:nvCxnSpPr>
      <xdr:spPr>
        <a:xfrm>
          <a:off x="8750300" y="12116691"/>
          <a:ext cx="889000" cy="51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7" name="フローチャート : 判断 416"/>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155844</xdr:rowOff>
    </xdr:from>
    <xdr:ext cx="534377" cy="259045"/>
    <xdr:sp macro="" textlink="">
      <xdr:nvSpPr>
        <xdr:cNvPr id="418" name="テキスト ボックス 417"/>
        <xdr:cNvSpPr txBox="1"/>
      </xdr:nvSpPr>
      <xdr:spPr>
        <a:xfrm>
          <a:off x="9372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9" name="フローチャート : 判断 418"/>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167045</xdr:rowOff>
    </xdr:from>
    <xdr:ext cx="534377" cy="259045"/>
    <xdr:sp macro="" textlink="">
      <xdr:nvSpPr>
        <xdr:cNvPr id="420" name="テキスト ボックス 419"/>
        <xdr:cNvSpPr txBox="1"/>
      </xdr:nvSpPr>
      <xdr:spPr>
        <a:xfrm>
          <a:off x="8483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35227</xdr:rowOff>
    </xdr:from>
    <xdr:to>
      <xdr:col>15</xdr:col>
      <xdr:colOff>231775</xdr:colOff>
      <xdr:row>76</xdr:row>
      <xdr:rowOff>136827</xdr:rowOff>
    </xdr:to>
    <xdr:sp macro="" textlink="">
      <xdr:nvSpPr>
        <xdr:cNvPr id="426" name="円/楕円 425"/>
        <xdr:cNvSpPr/>
      </xdr:nvSpPr>
      <xdr:spPr>
        <a:xfrm>
          <a:off x="10426700" y="130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58105</xdr:rowOff>
    </xdr:from>
    <xdr:ext cx="534377" cy="259045"/>
    <xdr:sp macro="" textlink="">
      <xdr:nvSpPr>
        <xdr:cNvPr id="427" name="普通建設事業費 （ うち新規整備　）該当値テキスト"/>
        <xdr:cNvSpPr txBox="1"/>
      </xdr:nvSpPr>
      <xdr:spPr>
        <a:xfrm>
          <a:off x="10528300" y="129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32,287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63182</xdr:rowOff>
    </xdr:from>
    <xdr:to>
      <xdr:col>14</xdr:col>
      <xdr:colOff>79375</xdr:colOff>
      <xdr:row>73</xdr:row>
      <xdr:rowOff>164782</xdr:rowOff>
    </xdr:to>
    <xdr:sp macro="" textlink="">
      <xdr:nvSpPr>
        <xdr:cNvPr id="428" name="円/楕円 427"/>
        <xdr:cNvSpPr/>
      </xdr:nvSpPr>
      <xdr:spPr>
        <a:xfrm>
          <a:off x="9588500" y="125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9859</xdr:rowOff>
    </xdr:from>
    <xdr:ext cx="534377" cy="259045"/>
    <xdr:sp macro="" textlink="">
      <xdr:nvSpPr>
        <xdr:cNvPr id="429" name="テキスト ボックス 428"/>
        <xdr:cNvSpPr txBox="1"/>
      </xdr:nvSpPr>
      <xdr:spPr>
        <a:xfrm>
          <a:off x="9372111" y="123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62,075</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64391</xdr:rowOff>
    </xdr:from>
    <xdr:to>
      <xdr:col>12</xdr:col>
      <xdr:colOff>561975</xdr:colOff>
      <xdr:row>70</xdr:row>
      <xdr:rowOff>165991</xdr:rowOff>
    </xdr:to>
    <xdr:sp macro="" textlink="">
      <xdr:nvSpPr>
        <xdr:cNvPr id="430" name="円/楕円 429"/>
        <xdr:cNvSpPr/>
      </xdr:nvSpPr>
      <xdr:spPr>
        <a:xfrm>
          <a:off x="8699500" y="120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11068</xdr:rowOff>
    </xdr:from>
    <xdr:ext cx="534377" cy="259045"/>
    <xdr:sp macro="" textlink="">
      <xdr:nvSpPr>
        <xdr:cNvPr id="431" name="テキスト ボックス 430"/>
        <xdr:cNvSpPr txBox="1"/>
      </xdr:nvSpPr>
      <xdr:spPr>
        <a:xfrm>
          <a:off x="8483111" y="1184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144628</xdr:rowOff>
    </xdr:from>
    <xdr:to>
      <xdr:col>15</xdr:col>
      <xdr:colOff>180340</xdr:colOff>
      <xdr:row>98</xdr:row>
      <xdr:rowOff>103532</xdr:rowOff>
    </xdr:to>
    <xdr:cxnSp macro="">
      <xdr:nvCxnSpPr>
        <xdr:cNvPr id="453" name="直線コネクタ 452"/>
        <xdr:cNvCxnSpPr/>
      </xdr:nvCxnSpPr>
      <xdr:spPr>
        <a:xfrm flipV="1">
          <a:off x="10475595" y="16432378"/>
          <a:ext cx="1270" cy="47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107359</xdr:rowOff>
    </xdr:from>
    <xdr:ext cx="469744" cy="259045"/>
    <xdr:sp macro="" textlink="">
      <xdr:nvSpPr>
        <xdr:cNvPr id="454" name="普通建設事業費 （ うち更新整備　）最小値テキスト"/>
        <xdr:cNvSpPr txBox="1"/>
      </xdr:nvSpPr>
      <xdr:spPr>
        <a:xfrm>
          <a:off x="10528300" y="169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103532</xdr:rowOff>
    </xdr:from>
    <xdr:to>
      <xdr:col>15</xdr:col>
      <xdr:colOff>269875</xdr:colOff>
      <xdr:row>98</xdr:row>
      <xdr:rowOff>103532</xdr:rowOff>
    </xdr:to>
    <xdr:cxnSp macro="">
      <xdr:nvCxnSpPr>
        <xdr:cNvPr id="455" name="直線コネクタ 454"/>
        <xdr:cNvCxnSpPr/>
      </xdr:nvCxnSpPr>
      <xdr:spPr>
        <a:xfrm>
          <a:off x="10388600" y="169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91305</xdr:rowOff>
    </xdr:from>
    <xdr:ext cx="599010" cy="259045"/>
    <xdr:sp macro="" textlink="">
      <xdr:nvSpPr>
        <xdr:cNvPr id="456" name="普通建設事業費 （ うち更新整備　）最大値テキスト"/>
        <xdr:cNvSpPr txBox="1"/>
      </xdr:nvSpPr>
      <xdr:spPr>
        <a:xfrm>
          <a:off x="10528300" y="1620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95</xdr:row>
      <xdr:rowOff>144628</xdr:rowOff>
    </xdr:from>
    <xdr:to>
      <xdr:col>15</xdr:col>
      <xdr:colOff>269875</xdr:colOff>
      <xdr:row>95</xdr:row>
      <xdr:rowOff>144628</xdr:rowOff>
    </xdr:to>
    <xdr:cxnSp macro="">
      <xdr:nvCxnSpPr>
        <xdr:cNvPr id="457" name="直線コネクタ 456"/>
        <xdr:cNvCxnSpPr/>
      </xdr:nvCxnSpPr>
      <xdr:spPr>
        <a:xfrm>
          <a:off x="10388600" y="1643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26415</xdr:rowOff>
    </xdr:from>
    <xdr:to>
      <xdr:col>15</xdr:col>
      <xdr:colOff>180975</xdr:colOff>
      <xdr:row>97</xdr:row>
      <xdr:rowOff>66968</xdr:rowOff>
    </xdr:to>
    <xdr:cxnSp macro="">
      <xdr:nvCxnSpPr>
        <xdr:cNvPr id="458" name="直線コネクタ 457"/>
        <xdr:cNvCxnSpPr/>
      </xdr:nvCxnSpPr>
      <xdr:spPr>
        <a:xfrm>
          <a:off x="9639300" y="15799815"/>
          <a:ext cx="838200" cy="8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84422</xdr:rowOff>
    </xdr:from>
    <xdr:ext cx="534377" cy="259045"/>
    <xdr:sp macro="" textlink="">
      <xdr:nvSpPr>
        <xdr:cNvPr id="459" name="普通建設事業費 （ うち更新整備　）平均値テキスト"/>
        <xdr:cNvSpPr txBox="1"/>
      </xdr:nvSpPr>
      <xdr:spPr>
        <a:xfrm>
          <a:off x="10528300" y="16715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105995</xdr:rowOff>
    </xdr:from>
    <xdr:to>
      <xdr:col>15</xdr:col>
      <xdr:colOff>231775</xdr:colOff>
      <xdr:row>98</xdr:row>
      <xdr:rowOff>36145</xdr:rowOff>
    </xdr:to>
    <xdr:sp macro="" textlink="">
      <xdr:nvSpPr>
        <xdr:cNvPr id="460" name="フローチャート : 判断 459"/>
        <xdr:cNvSpPr/>
      </xdr:nvSpPr>
      <xdr:spPr>
        <a:xfrm>
          <a:off x="104267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26415</xdr:rowOff>
    </xdr:from>
    <xdr:to>
      <xdr:col>14</xdr:col>
      <xdr:colOff>28575</xdr:colOff>
      <xdr:row>95</xdr:row>
      <xdr:rowOff>129060</xdr:rowOff>
    </xdr:to>
    <xdr:cxnSp macro="">
      <xdr:nvCxnSpPr>
        <xdr:cNvPr id="461" name="直線コネクタ 460"/>
        <xdr:cNvCxnSpPr/>
      </xdr:nvCxnSpPr>
      <xdr:spPr>
        <a:xfrm flipV="1">
          <a:off x="8750300" y="15799815"/>
          <a:ext cx="889000" cy="61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132183</xdr:rowOff>
    </xdr:from>
    <xdr:to>
      <xdr:col>14</xdr:col>
      <xdr:colOff>79375</xdr:colOff>
      <xdr:row>98</xdr:row>
      <xdr:rowOff>62333</xdr:rowOff>
    </xdr:to>
    <xdr:sp macro="" textlink="">
      <xdr:nvSpPr>
        <xdr:cNvPr id="462" name="フローチャート : 判断 461"/>
        <xdr:cNvSpPr/>
      </xdr:nvSpPr>
      <xdr:spPr>
        <a:xfrm>
          <a:off x="9588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53460</xdr:rowOff>
    </xdr:from>
    <xdr:ext cx="534377" cy="259045"/>
    <xdr:sp macro="" textlink="">
      <xdr:nvSpPr>
        <xdr:cNvPr id="463" name="テキスト ボックス 462"/>
        <xdr:cNvSpPr txBox="1"/>
      </xdr:nvSpPr>
      <xdr:spPr>
        <a:xfrm>
          <a:off x="9372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115601</xdr:rowOff>
    </xdr:from>
    <xdr:to>
      <xdr:col>12</xdr:col>
      <xdr:colOff>561975</xdr:colOff>
      <xdr:row>98</xdr:row>
      <xdr:rowOff>45751</xdr:rowOff>
    </xdr:to>
    <xdr:sp macro="" textlink="">
      <xdr:nvSpPr>
        <xdr:cNvPr id="464" name="フローチャート : 判断 463"/>
        <xdr:cNvSpPr/>
      </xdr:nvSpPr>
      <xdr:spPr>
        <a:xfrm>
          <a:off x="8699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36878</xdr:rowOff>
    </xdr:from>
    <xdr:ext cx="534377" cy="259045"/>
    <xdr:sp macro="" textlink="">
      <xdr:nvSpPr>
        <xdr:cNvPr id="465" name="テキスト ボックス 464"/>
        <xdr:cNvSpPr txBox="1"/>
      </xdr:nvSpPr>
      <xdr:spPr>
        <a:xfrm>
          <a:off x="8483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16168</xdr:rowOff>
    </xdr:from>
    <xdr:to>
      <xdr:col>15</xdr:col>
      <xdr:colOff>231775</xdr:colOff>
      <xdr:row>97</xdr:row>
      <xdr:rowOff>117768</xdr:rowOff>
    </xdr:to>
    <xdr:sp macro="" textlink="">
      <xdr:nvSpPr>
        <xdr:cNvPr id="471" name="円/楕円 470"/>
        <xdr:cNvSpPr/>
      </xdr:nvSpPr>
      <xdr:spPr>
        <a:xfrm>
          <a:off x="10426700" y="166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39045</xdr:rowOff>
    </xdr:from>
    <xdr:ext cx="534377" cy="259045"/>
    <xdr:sp macro="" textlink="">
      <xdr:nvSpPr>
        <xdr:cNvPr id="472" name="普通建設事業費 （ うち更新整備　）該当値テキスト"/>
        <xdr:cNvSpPr txBox="1"/>
      </xdr:nvSpPr>
      <xdr:spPr>
        <a:xfrm>
          <a:off x="10528300" y="164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53,408</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147065</xdr:rowOff>
    </xdr:from>
    <xdr:to>
      <xdr:col>14</xdr:col>
      <xdr:colOff>79375</xdr:colOff>
      <xdr:row>92</xdr:row>
      <xdr:rowOff>77215</xdr:rowOff>
    </xdr:to>
    <xdr:sp macro="" textlink="">
      <xdr:nvSpPr>
        <xdr:cNvPr id="473" name="円/楕円 472"/>
        <xdr:cNvSpPr/>
      </xdr:nvSpPr>
      <xdr:spPr>
        <a:xfrm>
          <a:off x="9588500" y="157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93742</xdr:rowOff>
    </xdr:from>
    <xdr:ext cx="599010" cy="259045"/>
    <xdr:sp macro="" textlink="">
      <xdr:nvSpPr>
        <xdr:cNvPr id="474" name="テキスト ボックス 473"/>
        <xdr:cNvSpPr txBox="1"/>
      </xdr:nvSpPr>
      <xdr:spPr>
        <a:xfrm>
          <a:off x="9339794" y="155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249,778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78260</xdr:rowOff>
    </xdr:from>
    <xdr:to>
      <xdr:col>12</xdr:col>
      <xdr:colOff>561975</xdr:colOff>
      <xdr:row>96</xdr:row>
      <xdr:rowOff>8410</xdr:rowOff>
    </xdr:to>
    <xdr:sp macro="" textlink="">
      <xdr:nvSpPr>
        <xdr:cNvPr id="475" name="円/楕円 474"/>
        <xdr:cNvSpPr/>
      </xdr:nvSpPr>
      <xdr:spPr>
        <a:xfrm>
          <a:off x="8699500" y="163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24937</xdr:rowOff>
    </xdr:from>
    <xdr:ext cx="599010" cy="259045"/>
    <xdr:sp macro="" textlink="">
      <xdr:nvSpPr>
        <xdr:cNvPr id="476" name="テキスト ボックス 475"/>
        <xdr:cNvSpPr txBox="1"/>
      </xdr:nvSpPr>
      <xdr:spPr>
        <a:xfrm>
          <a:off x="8450794" y="1614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8" name="テキスト ボックス 49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2" name="直線コネクタ 501"/>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3"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5"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6" name="直線コネクタ 505"/>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7" name="直線コネクタ 50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8"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9" name="フローチャート : 判断 508"/>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80428</xdr:rowOff>
    </xdr:from>
    <xdr:to>
      <xdr:col>22</xdr:col>
      <xdr:colOff>365125</xdr:colOff>
      <xdr:row>39</xdr:row>
      <xdr:rowOff>98878</xdr:rowOff>
    </xdr:to>
    <xdr:cxnSp macro="">
      <xdr:nvCxnSpPr>
        <xdr:cNvPr id="510" name="直線コネクタ 509"/>
        <xdr:cNvCxnSpPr/>
      </xdr:nvCxnSpPr>
      <xdr:spPr>
        <a:xfrm>
          <a:off x="14592300" y="6766978"/>
          <a:ext cx="889000" cy="1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11" name="フローチャート : 判断 510"/>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2" name="テキスト ボックス 511"/>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80428</xdr:rowOff>
    </xdr:from>
    <xdr:to>
      <xdr:col>21</xdr:col>
      <xdr:colOff>161925</xdr:colOff>
      <xdr:row>39</xdr:row>
      <xdr:rowOff>90877</xdr:rowOff>
    </xdr:to>
    <xdr:cxnSp macro="">
      <xdr:nvCxnSpPr>
        <xdr:cNvPr id="513" name="直線コネクタ 512"/>
        <xdr:cNvCxnSpPr/>
      </xdr:nvCxnSpPr>
      <xdr:spPr>
        <a:xfrm flipV="1">
          <a:off x="13703300" y="6766978"/>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4" name="フローチャート : 判断 513"/>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5" name="テキスト ボックス 514"/>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90877</xdr:rowOff>
    </xdr:from>
    <xdr:to>
      <xdr:col>19</xdr:col>
      <xdr:colOff>644525</xdr:colOff>
      <xdr:row>39</xdr:row>
      <xdr:rowOff>98878</xdr:rowOff>
    </xdr:to>
    <xdr:cxnSp macro="">
      <xdr:nvCxnSpPr>
        <xdr:cNvPr id="516" name="直線コネクタ 515"/>
        <xdr:cNvCxnSpPr/>
      </xdr:nvCxnSpPr>
      <xdr:spPr>
        <a:xfrm flipV="1">
          <a:off x="12814300" y="677742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7" name="フローチャート : 判断 516"/>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8" name="テキスト ボックス 517"/>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9" name="フローチャート : 判断 518"/>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20" name="テキスト ボックス 519"/>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6" name="円/楕円 52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7"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8" name="円/楕円 52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9" name="テキスト ボックス 528"/>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29628</xdr:rowOff>
    </xdr:from>
    <xdr:to>
      <xdr:col>21</xdr:col>
      <xdr:colOff>212725</xdr:colOff>
      <xdr:row>39</xdr:row>
      <xdr:rowOff>131228</xdr:rowOff>
    </xdr:to>
    <xdr:sp macro="" textlink="">
      <xdr:nvSpPr>
        <xdr:cNvPr id="530" name="円/楕円 529"/>
        <xdr:cNvSpPr/>
      </xdr:nvSpPr>
      <xdr:spPr>
        <a:xfrm>
          <a:off x="14541500" y="67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122355</xdr:rowOff>
    </xdr:from>
    <xdr:ext cx="469744" cy="259045"/>
    <xdr:sp macro="" textlink="">
      <xdr:nvSpPr>
        <xdr:cNvPr id="531" name="テキスト ボックス 530"/>
        <xdr:cNvSpPr txBox="1"/>
      </xdr:nvSpPr>
      <xdr:spPr>
        <a:xfrm>
          <a:off x="14357427" y="680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40077</xdr:rowOff>
    </xdr:from>
    <xdr:to>
      <xdr:col>20</xdr:col>
      <xdr:colOff>9525</xdr:colOff>
      <xdr:row>39</xdr:row>
      <xdr:rowOff>141677</xdr:rowOff>
    </xdr:to>
    <xdr:sp macro="" textlink="">
      <xdr:nvSpPr>
        <xdr:cNvPr id="532" name="円/楕円 531"/>
        <xdr:cNvSpPr/>
      </xdr:nvSpPr>
      <xdr:spPr>
        <a:xfrm>
          <a:off x="136525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132804</xdr:rowOff>
    </xdr:from>
    <xdr:ext cx="378565" cy="259045"/>
    <xdr:sp macro="" textlink="">
      <xdr:nvSpPr>
        <xdr:cNvPr id="533" name="テキスト ボックス 532"/>
        <xdr:cNvSpPr txBox="1"/>
      </xdr:nvSpPr>
      <xdr:spPr>
        <a:xfrm>
          <a:off x="13514017" y="681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4" name="円/楕円 53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5" name="テキスト ボックス 534"/>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7" name="テキスト ボックス 54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9" name="テキスト ボックス 54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0" name="直線コネクタ 54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51" name="テキスト ボックス 55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5" name="直線コネクタ 554"/>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6"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7" name="直線コネクタ 55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8"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9" name="直線コネクタ 558"/>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60" name="直線コネクタ 55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61"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2" name="フローチャート : 判断 561"/>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3" name="直線コネクタ 56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4" name="フローチャート : 判断 563"/>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5" name="テキスト ボックス 564"/>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6" name="直線コネクタ 56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7" name="フローチャート : 判断 56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8" name="テキスト ボックス 56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9" name="直線コネクタ 56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70" name="フローチャート : 判断 56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71" name="テキスト ボックス 57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2" name="フローチャート : 判断 571"/>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3" name="テキスト ボックス 572"/>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9" name="円/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80"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81" name="円/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2" name="テキスト ボックス 58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3" name="円/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4" name="テキスト ボックス 58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5" name="円/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6" name="テキスト ボックス 58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7" name="円/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8" name="テキスト ボックス 58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2" name="直線コネクタ 611"/>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3"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4" name="直線コネクタ 613"/>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5"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6" name="直線コネクタ 615"/>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25705</xdr:rowOff>
    </xdr:from>
    <xdr:to>
      <xdr:col>23</xdr:col>
      <xdr:colOff>517525</xdr:colOff>
      <xdr:row>78</xdr:row>
      <xdr:rowOff>26832</xdr:rowOff>
    </xdr:to>
    <xdr:cxnSp macro="">
      <xdr:nvCxnSpPr>
        <xdr:cNvPr id="617" name="直線コネクタ 616"/>
        <xdr:cNvCxnSpPr/>
      </xdr:nvCxnSpPr>
      <xdr:spPr>
        <a:xfrm flipV="1">
          <a:off x="15481300" y="13398805"/>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8"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9" name="フローチャート : 判断 618"/>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26832</xdr:rowOff>
    </xdr:from>
    <xdr:to>
      <xdr:col>22</xdr:col>
      <xdr:colOff>365125</xdr:colOff>
      <xdr:row>78</xdr:row>
      <xdr:rowOff>30087</xdr:rowOff>
    </xdr:to>
    <xdr:cxnSp macro="">
      <xdr:nvCxnSpPr>
        <xdr:cNvPr id="620" name="直線コネクタ 619"/>
        <xdr:cNvCxnSpPr/>
      </xdr:nvCxnSpPr>
      <xdr:spPr>
        <a:xfrm flipV="1">
          <a:off x="14592300" y="13399932"/>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21" name="フローチャート : 判断 620"/>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2" name="テキスト ボックス 621"/>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30087</xdr:rowOff>
    </xdr:from>
    <xdr:to>
      <xdr:col>21</xdr:col>
      <xdr:colOff>161925</xdr:colOff>
      <xdr:row>78</xdr:row>
      <xdr:rowOff>50622</xdr:rowOff>
    </xdr:to>
    <xdr:cxnSp macro="">
      <xdr:nvCxnSpPr>
        <xdr:cNvPr id="623" name="直線コネクタ 622"/>
        <xdr:cNvCxnSpPr/>
      </xdr:nvCxnSpPr>
      <xdr:spPr>
        <a:xfrm flipV="1">
          <a:off x="13703300" y="13403187"/>
          <a:ext cx="8890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4" name="フローチャート : 判断 623"/>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5" name="テキスト ボックス 624"/>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50622</xdr:rowOff>
    </xdr:from>
    <xdr:to>
      <xdr:col>19</xdr:col>
      <xdr:colOff>644525</xdr:colOff>
      <xdr:row>78</xdr:row>
      <xdr:rowOff>88272</xdr:rowOff>
    </xdr:to>
    <xdr:cxnSp macro="">
      <xdr:nvCxnSpPr>
        <xdr:cNvPr id="626" name="直線コネクタ 625"/>
        <xdr:cNvCxnSpPr/>
      </xdr:nvCxnSpPr>
      <xdr:spPr>
        <a:xfrm flipV="1">
          <a:off x="12814300" y="13423722"/>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7" name="フローチャート : 判断 626"/>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8" name="テキスト ボックス 627"/>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9" name="フローチャート : 判断 628"/>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30" name="テキスト ボックス 629"/>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146355</xdr:rowOff>
    </xdr:from>
    <xdr:to>
      <xdr:col>23</xdr:col>
      <xdr:colOff>568325</xdr:colOff>
      <xdr:row>78</xdr:row>
      <xdr:rowOff>76505</xdr:rowOff>
    </xdr:to>
    <xdr:sp macro="" textlink="">
      <xdr:nvSpPr>
        <xdr:cNvPr id="636" name="円/楕円 635"/>
        <xdr:cNvSpPr/>
      </xdr:nvSpPr>
      <xdr:spPr>
        <a:xfrm>
          <a:off x="16268700" y="133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124782</xdr:rowOff>
    </xdr:from>
    <xdr:ext cx="534377" cy="259045"/>
    <xdr:sp macro="" textlink="">
      <xdr:nvSpPr>
        <xdr:cNvPr id="637" name="公債費該当値テキスト"/>
        <xdr:cNvSpPr txBox="1"/>
      </xdr:nvSpPr>
      <xdr:spPr>
        <a:xfrm>
          <a:off x="16370300" y="133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147482</xdr:rowOff>
    </xdr:from>
    <xdr:to>
      <xdr:col>22</xdr:col>
      <xdr:colOff>415925</xdr:colOff>
      <xdr:row>78</xdr:row>
      <xdr:rowOff>77632</xdr:rowOff>
    </xdr:to>
    <xdr:sp macro="" textlink="">
      <xdr:nvSpPr>
        <xdr:cNvPr id="638" name="円/楕円 637"/>
        <xdr:cNvSpPr/>
      </xdr:nvSpPr>
      <xdr:spPr>
        <a:xfrm>
          <a:off x="15430500" y="133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68759</xdr:rowOff>
    </xdr:from>
    <xdr:ext cx="534377" cy="259045"/>
    <xdr:sp macro="" textlink="">
      <xdr:nvSpPr>
        <xdr:cNvPr id="639" name="テキスト ボックス 638"/>
        <xdr:cNvSpPr txBox="1"/>
      </xdr:nvSpPr>
      <xdr:spPr>
        <a:xfrm>
          <a:off x="15214111" y="134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150737</xdr:rowOff>
    </xdr:from>
    <xdr:to>
      <xdr:col>21</xdr:col>
      <xdr:colOff>212725</xdr:colOff>
      <xdr:row>78</xdr:row>
      <xdr:rowOff>80887</xdr:rowOff>
    </xdr:to>
    <xdr:sp macro="" textlink="">
      <xdr:nvSpPr>
        <xdr:cNvPr id="640" name="円/楕円 639"/>
        <xdr:cNvSpPr/>
      </xdr:nvSpPr>
      <xdr:spPr>
        <a:xfrm>
          <a:off x="14541500" y="133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72014</xdr:rowOff>
    </xdr:from>
    <xdr:ext cx="534377" cy="259045"/>
    <xdr:sp macro="" textlink="">
      <xdr:nvSpPr>
        <xdr:cNvPr id="641" name="テキスト ボックス 640"/>
        <xdr:cNvSpPr txBox="1"/>
      </xdr:nvSpPr>
      <xdr:spPr>
        <a:xfrm>
          <a:off x="14325111" y="134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171272</xdr:rowOff>
    </xdr:from>
    <xdr:to>
      <xdr:col>20</xdr:col>
      <xdr:colOff>9525</xdr:colOff>
      <xdr:row>78</xdr:row>
      <xdr:rowOff>101422</xdr:rowOff>
    </xdr:to>
    <xdr:sp macro="" textlink="">
      <xdr:nvSpPr>
        <xdr:cNvPr id="642" name="円/楕円 641"/>
        <xdr:cNvSpPr/>
      </xdr:nvSpPr>
      <xdr:spPr>
        <a:xfrm>
          <a:off x="13652500" y="133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92549</xdr:rowOff>
    </xdr:from>
    <xdr:ext cx="534377" cy="259045"/>
    <xdr:sp macro="" textlink="">
      <xdr:nvSpPr>
        <xdr:cNvPr id="643" name="テキスト ボックス 642"/>
        <xdr:cNvSpPr txBox="1"/>
      </xdr:nvSpPr>
      <xdr:spPr>
        <a:xfrm>
          <a:off x="13436111" y="134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37472</xdr:rowOff>
    </xdr:from>
    <xdr:to>
      <xdr:col>18</xdr:col>
      <xdr:colOff>492125</xdr:colOff>
      <xdr:row>78</xdr:row>
      <xdr:rowOff>139072</xdr:rowOff>
    </xdr:to>
    <xdr:sp macro="" textlink="">
      <xdr:nvSpPr>
        <xdr:cNvPr id="644" name="円/楕円 643"/>
        <xdr:cNvSpPr/>
      </xdr:nvSpPr>
      <xdr:spPr>
        <a:xfrm>
          <a:off x="12763500" y="134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130199</xdr:rowOff>
    </xdr:from>
    <xdr:ext cx="534377" cy="259045"/>
    <xdr:sp macro="" textlink="">
      <xdr:nvSpPr>
        <xdr:cNvPr id="645" name="テキスト ボックス 644"/>
        <xdr:cNvSpPr txBox="1"/>
      </xdr:nvSpPr>
      <xdr:spPr>
        <a:xfrm>
          <a:off x="12547111" y="135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9" name="直線コネクタ 668"/>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70"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71" name="直線コネクタ 670"/>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2"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3" name="直線コネクタ 672"/>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110046</xdr:rowOff>
    </xdr:from>
    <xdr:to>
      <xdr:col>23</xdr:col>
      <xdr:colOff>517525</xdr:colOff>
      <xdr:row>93</xdr:row>
      <xdr:rowOff>146292</xdr:rowOff>
    </xdr:to>
    <xdr:cxnSp macro="">
      <xdr:nvCxnSpPr>
        <xdr:cNvPr id="674" name="直線コネクタ 673"/>
        <xdr:cNvCxnSpPr/>
      </xdr:nvCxnSpPr>
      <xdr:spPr>
        <a:xfrm flipV="1">
          <a:off x="15481300" y="15883446"/>
          <a:ext cx="838200" cy="20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5"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6" name="フローチャート : 判断 675"/>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146292</xdr:rowOff>
    </xdr:from>
    <xdr:to>
      <xdr:col>22</xdr:col>
      <xdr:colOff>365125</xdr:colOff>
      <xdr:row>94</xdr:row>
      <xdr:rowOff>62700</xdr:rowOff>
    </xdr:to>
    <xdr:cxnSp macro="">
      <xdr:nvCxnSpPr>
        <xdr:cNvPr id="677" name="直線コネクタ 676"/>
        <xdr:cNvCxnSpPr/>
      </xdr:nvCxnSpPr>
      <xdr:spPr>
        <a:xfrm flipV="1">
          <a:off x="14592300" y="16091142"/>
          <a:ext cx="8890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8" name="フローチャート : 判断 677"/>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9" name="テキスト ボックス 678"/>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62700</xdr:rowOff>
    </xdr:from>
    <xdr:to>
      <xdr:col>21</xdr:col>
      <xdr:colOff>161925</xdr:colOff>
      <xdr:row>94</xdr:row>
      <xdr:rowOff>82550</xdr:rowOff>
    </xdr:to>
    <xdr:cxnSp macro="">
      <xdr:nvCxnSpPr>
        <xdr:cNvPr id="680" name="直線コネクタ 679"/>
        <xdr:cNvCxnSpPr/>
      </xdr:nvCxnSpPr>
      <xdr:spPr>
        <a:xfrm flipV="1">
          <a:off x="13703300" y="16179000"/>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81" name="フローチャート : 判断 680"/>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82" name="テキスト ボックス 681"/>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82550</xdr:rowOff>
    </xdr:from>
    <xdr:to>
      <xdr:col>19</xdr:col>
      <xdr:colOff>644525</xdr:colOff>
      <xdr:row>95</xdr:row>
      <xdr:rowOff>35649</xdr:rowOff>
    </xdr:to>
    <xdr:cxnSp macro="">
      <xdr:nvCxnSpPr>
        <xdr:cNvPr id="683" name="直線コネクタ 682"/>
        <xdr:cNvCxnSpPr/>
      </xdr:nvCxnSpPr>
      <xdr:spPr>
        <a:xfrm flipV="1">
          <a:off x="12814300" y="16198850"/>
          <a:ext cx="889000" cy="1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4" name="フローチャート : 判断 683"/>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5" name="テキスト ボックス 684"/>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6" name="フローチャート : 判断 685"/>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7" name="テキスト ボックス 686"/>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59246</xdr:rowOff>
    </xdr:from>
    <xdr:to>
      <xdr:col>23</xdr:col>
      <xdr:colOff>568325</xdr:colOff>
      <xdr:row>92</xdr:row>
      <xdr:rowOff>160846</xdr:rowOff>
    </xdr:to>
    <xdr:sp macro="" textlink="">
      <xdr:nvSpPr>
        <xdr:cNvPr id="693" name="円/楕円 692"/>
        <xdr:cNvSpPr/>
      </xdr:nvSpPr>
      <xdr:spPr>
        <a:xfrm>
          <a:off x="16268700" y="1583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12273</xdr:rowOff>
    </xdr:from>
    <xdr:ext cx="534377" cy="259045"/>
    <xdr:sp macro="" textlink="">
      <xdr:nvSpPr>
        <xdr:cNvPr id="694" name="積立金該当値テキスト"/>
        <xdr:cNvSpPr txBox="1"/>
      </xdr:nvSpPr>
      <xdr:spPr>
        <a:xfrm>
          <a:off x="16370300" y="1578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89,335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95492</xdr:rowOff>
    </xdr:from>
    <xdr:to>
      <xdr:col>22</xdr:col>
      <xdr:colOff>415925</xdr:colOff>
      <xdr:row>94</xdr:row>
      <xdr:rowOff>25642</xdr:rowOff>
    </xdr:to>
    <xdr:sp macro="" textlink="">
      <xdr:nvSpPr>
        <xdr:cNvPr id="695" name="円/楕円 694"/>
        <xdr:cNvSpPr/>
      </xdr:nvSpPr>
      <xdr:spPr>
        <a:xfrm>
          <a:off x="15430500" y="160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42169</xdr:rowOff>
    </xdr:from>
    <xdr:ext cx="534377" cy="259045"/>
    <xdr:sp macro="" textlink="">
      <xdr:nvSpPr>
        <xdr:cNvPr id="696" name="テキスト ボックス 695"/>
        <xdr:cNvSpPr txBox="1"/>
      </xdr:nvSpPr>
      <xdr:spPr>
        <a:xfrm>
          <a:off x="15214111" y="158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11900</xdr:rowOff>
    </xdr:from>
    <xdr:to>
      <xdr:col>21</xdr:col>
      <xdr:colOff>212725</xdr:colOff>
      <xdr:row>94</xdr:row>
      <xdr:rowOff>113500</xdr:rowOff>
    </xdr:to>
    <xdr:sp macro="" textlink="">
      <xdr:nvSpPr>
        <xdr:cNvPr id="697" name="円/楕円 696"/>
        <xdr:cNvSpPr/>
      </xdr:nvSpPr>
      <xdr:spPr>
        <a:xfrm>
          <a:off x="14541500" y="161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130027</xdr:rowOff>
    </xdr:from>
    <xdr:ext cx="534377" cy="259045"/>
    <xdr:sp macro="" textlink="">
      <xdr:nvSpPr>
        <xdr:cNvPr id="698" name="テキスト ボックス 697"/>
        <xdr:cNvSpPr txBox="1"/>
      </xdr:nvSpPr>
      <xdr:spPr>
        <a:xfrm>
          <a:off x="14325111" y="159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31750</xdr:rowOff>
    </xdr:from>
    <xdr:to>
      <xdr:col>20</xdr:col>
      <xdr:colOff>9525</xdr:colOff>
      <xdr:row>94</xdr:row>
      <xdr:rowOff>133350</xdr:rowOff>
    </xdr:to>
    <xdr:sp macro="" textlink="">
      <xdr:nvSpPr>
        <xdr:cNvPr id="699" name="円/楕円 698"/>
        <xdr:cNvSpPr/>
      </xdr:nvSpPr>
      <xdr:spPr>
        <a:xfrm>
          <a:off x="13652500" y="161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149877</xdr:rowOff>
    </xdr:from>
    <xdr:ext cx="534377" cy="259045"/>
    <xdr:sp macro="" textlink="">
      <xdr:nvSpPr>
        <xdr:cNvPr id="700" name="テキスト ボックス 699"/>
        <xdr:cNvSpPr txBox="1"/>
      </xdr:nvSpPr>
      <xdr:spPr>
        <a:xfrm>
          <a:off x="13436111" y="159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156299</xdr:rowOff>
    </xdr:from>
    <xdr:to>
      <xdr:col>18</xdr:col>
      <xdr:colOff>492125</xdr:colOff>
      <xdr:row>95</xdr:row>
      <xdr:rowOff>86449</xdr:rowOff>
    </xdr:to>
    <xdr:sp macro="" textlink="">
      <xdr:nvSpPr>
        <xdr:cNvPr id="701" name="円/楕円 700"/>
        <xdr:cNvSpPr/>
      </xdr:nvSpPr>
      <xdr:spPr>
        <a:xfrm>
          <a:off x="12763500" y="162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77576</xdr:rowOff>
    </xdr:from>
    <xdr:ext cx="534377" cy="259045"/>
    <xdr:sp macro="" textlink="">
      <xdr:nvSpPr>
        <xdr:cNvPr id="702" name="テキスト ボックス 701"/>
        <xdr:cNvSpPr txBox="1"/>
      </xdr:nvSpPr>
      <xdr:spPr>
        <a:xfrm>
          <a:off x="12547111" y="163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6" name="直線コネクタ 725"/>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9"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30" name="直線コネクタ 729"/>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2"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3" name="フローチャート : 判断 732"/>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5" name="フローチャート : 判断 734"/>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6" name="テキスト ボックス 735"/>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8" name="フローチャート : 判断 737"/>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9" name="テキスト ボックス 738"/>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41" name="フローチャート : 判断 740"/>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2" name="テキスト ボックス 741"/>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3" name="フローチャート : 判断 742"/>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4" name="テキスト ボックス 743"/>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0" name="円/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2" name="円/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3" name="テキスト ボックス 75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4" name="円/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5" name="テキスト ボックス 75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6" name="円/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7" name="テキスト ボックス 75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8" name="円/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9" name="テキスト ボックス 75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81" name="直線コネクタ 780"/>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4"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5" name="直線コネクタ 784"/>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84562</xdr:rowOff>
    </xdr:from>
    <xdr:to>
      <xdr:col>32</xdr:col>
      <xdr:colOff>187325</xdr:colOff>
      <xdr:row>57</xdr:row>
      <xdr:rowOff>85888</xdr:rowOff>
    </xdr:to>
    <xdr:cxnSp macro="">
      <xdr:nvCxnSpPr>
        <xdr:cNvPr id="786" name="直線コネクタ 785"/>
        <xdr:cNvCxnSpPr/>
      </xdr:nvCxnSpPr>
      <xdr:spPr>
        <a:xfrm>
          <a:off x="21323300" y="9857212"/>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7" name="貸付金平均値テキスト"/>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8" name="フローチャート : 判断 787"/>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83053</xdr:rowOff>
    </xdr:from>
    <xdr:to>
      <xdr:col>31</xdr:col>
      <xdr:colOff>34925</xdr:colOff>
      <xdr:row>57</xdr:row>
      <xdr:rowOff>84562</xdr:rowOff>
    </xdr:to>
    <xdr:cxnSp macro="">
      <xdr:nvCxnSpPr>
        <xdr:cNvPr id="789" name="直線コネクタ 788"/>
        <xdr:cNvCxnSpPr/>
      </xdr:nvCxnSpPr>
      <xdr:spPr>
        <a:xfrm>
          <a:off x="20434300" y="9855703"/>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90" name="フローチャート : 判断 789"/>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91" name="テキスト ボックス 790"/>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82138</xdr:rowOff>
    </xdr:from>
    <xdr:to>
      <xdr:col>29</xdr:col>
      <xdr:colOff>517525</xdr:colOff>
      <xdr:row>57</xdr:row>
      <xdr:rowOff>83053</xdr:rowOff>
    </xdr:to>
    <xdr:cxnSp macro="">
      <xdr:nvCxnSpPr>
        <xdr:cNvPr id="792" name="直線コネクタ 791"/>
        <xdr:cNvCxnSpPr/>
      </xdr:nvCxnSpPr>
      <xdr:spPr>
        <a:xfrm>
          <a:off x="19545300" y="985478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3" name="フローチャート : 判断 792"/>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100931</xdr:rowOff>
    </xdr:from>
    <xdr:ext cx="469744" cy="259045"/>
    <xdr:sp macro="" textlink="">
      <xdr:nvSpPr>
        <xdr:cNvPr id="794" name="テキスト ボックス 793"/>
        <xdr:cNvSpPr txBox="1"/>
      </xdr:nvSpPr>
      <xdr:spPr>
        <a:xfrm>
          <a:off x="20199427"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80401</xdr:rowOff>
    </xdr:from>
    <xdr:to>
      <xdr:col>28</xdr:col>
      <xdr:colOff>314325</xdr:colOff>
      <xdr:row>57</xdr:row>
      <xdr:rowOff>82138</xdr:rowOff>
    </xdr:to>
    <xdr:cxnSp macro="">
      <xdr:nvCxnSpPr>
        <xdr:cNvPr id="795" name="直線コネクタ 794"/>
        <xdr:cNvCxnSpPr/>
      </xdr:nvCxnSpPr>
      <xdr:spPr>
        <a:xfrm>
          <a:off x="18656300" y="9853051"/>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6" name="フローチャート : 判断 795"/>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4919</xdr:rowOff>
    </xdr:from>
    <xdr:ext cx="469744" cy="259045"/>
    <xdr:sp macro="" textlink="">
      <xdr:nvSpPr>
        <xdr:cNvPr id="797" name="テキスト ボックス 796"/>
        <xdr:cNvSpPr txBox="1"/>
      </xdr:nvSpPr>
      <xdr:spPr>
        <a:xfrm>
          <a:off x="19310427" y="994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8" name="フローチャート : 判断 797"/>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59783</xdr:rowOff>
    </xdr:from>
    <xdr:ext cx="469744" cy="259045"/>
    <xdr:sp macro="" textlink="">
      <xdr:nvSpPr>
        <xdr:cNvPr id="799" name="テキスト ボックス 798"/>
        <xdr:cNvSpPr txBox="1"/>
      </xdr:nvSpPr>
      <xdr:spPr>
        <a:xfrm>
          <a:off x="18421427" y="1000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35088</xdr:rowOff>
    </xdr:from>
    <xdr:to>
      <xdr:col>32</xdr:col>
      <xdr:colOff>238125</xdr:colOff>
      <xdr:row>57</xdr:row>
      <xdr:rowOff>136688</xdr:rowOff>
    </xdr:to>
    <xdr:sp macro="" textlink="">
      <xdr:nvSpPr>
        <xdr:cNvPr id="805" name="円/楕円 804"/>
        <xdr:cNvSpPr/>
      </xdr:nvSpPr>
      <xdr:spPr>
        <a:xfrm>
          <a:off x="22110700" y="98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57965</xdr:rowOff>
    </xdr:from>
    <xdr:ext cx="469744" cy="259045"/>
    <xdr:sp macro="" textlink="">
      <xdr:nvSpPr>
        <xdr:cNvPr id="806" name="貸付金該当値テキスト"/>
        <xdr:cNvSpPr txBox="1"/>
      </xdr:nvSpPr>
      <xdr:spPr>
        <a:xfrm>
          <a:off x="22212300" y="965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33762</xdr:rowOff>
    </xdr:from>
    <xdr:to>
      <xdr:col>31</xdr:col>
      <xdr:colOff>85725</xdr:colOff>
      <xdr:row>57</xdr:row>
      <xdr:rowOff>135362</xdr:rowOff>
    </xdr:to>
    <xdr:sp macro="" textlink="">
      <xdr:nvSpPr>
        <xdr:cNvPr id="807" name="円/楕円 806"/>
        <xdr:cNvSpPr/>
      </xdr:nvSpPr>
      <xdr:spPr>
        <a:xfrm>
          <a:off x="21272500" y="9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151889</xdr:rowOff>
    </xdr:from>
    <xdr:ext cx="469744" cy="259045"/>
    <xdr:sp macro="" textlink="">
      <xdr:nvSpPr>
        <xdr:cNvPr id="808" name="テキスト ボックス 807"/>
        <xdr:cNvSpPr txBox="1"/>
      </xdr:nvSpPr>
      <xdr:spPr>
        <a:xfrm>
          <a:off x="21088427" y="958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32253</xdr:rowOff>
    </xdr:from>
    <xdr:to>
      <xdr:col>29</xdr:col>
      <xdr:colOff>568325</xdr:colOff>
      <xdr:row>57</xdr:row>
      <xdr:rowOff>133853</xdr:rowOff>
    </xdr:to>
    <xdr:sp macro="" textlink="">
      <xdr:nvSpPr>
        <xdr:cNvPr id="809" name="円/楕円 808"/>
        <xdr:cNvSpPr/>
      </xdr:nvSpPr>
      <xdr:spPr>
        <a:xfrm>
          <a:off x="20383500" y="98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150380</xdr:rowOff>
    </xdr:from>
    <xdr:ext cx="469744" cy="259045"/>
    <xdr:sp macro="" textlink="">
      <xdr:nvSpPr>
        <xdr:cNvPr id="810" name="テキスト ボックス 809"/>
        <xdr:cNvSpPr txBox="1"/>
      </xdr:nvSpPr>
      <xdr:spPr>
        <a:xfrm>
          <a:off x="20199427" y="958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31338</xdr:rowOff>
    </xdr:from>
    <xdr:to>
      <xdr:col>28</xdr:col>
      <xdr:colOff>365125</xdr:colOff>
      <xdr:row>57</xdr:row>
      <xdr:rowOff>132938</xdr:rowOff>
    </xdr:to>
    <xdr:sp macro="" textlink="">
      <xdr:nvSpPr>
        <xdr:cNvPr id="811" name="円/楕円 810"/>
        <xdr:cNvSpPr/>
      </xdr:nvSpPr>
      <xdr:spPr>
        <a:xfrm>
          <a:off x="19494500" y="98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149465</xdr:rowOff>
    </xdr:from>
    <xdr:ext cx="469744" cy="259045"/>
    <xdr:sp macro="" textlink="">
      <xdr:nvSpPr>
        <xdr:cNvPr id="812" name="テキスト ボックス 811"/>
        <xdr:cNvSpPr txBox="1"/>
      </xdr:nvSpPr>
      <xdr:spPr>
        <a:xfrm>
          <a:off x="19310427" y="957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29601</xdr:rowOff>
    </xdr:from>
    <xdr:to>
      <xdr:col>27</xdr:col>
      <xdr:colOff>161925</xdr:colOff>
      <xdr:row>57</xdr:row>
      <xdr:rowOff>131201</xdr:rowOff>
    </xdr:to>
    <xdr:sp macro="" textlink="">
      <xdr:nvSpPr>
        <xdr:cNvPr id="813" name="円/楕円 812"/>
        <xdr:cNvSpPr/>
      </xdr:nvSpPr>
      <xdr:spPr>
        <a:xfrm>
          <a:off x="18605500" y="980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147728</xdr:rowOff>
    </xdr:from>
    <xdr:ext cx="469744" cy="259045"/>
    <xdr:sp macro="" textlink="">
      <xdr:nvSpPr>
        <xdr:cNvPr id="814" name="テキスト ボックス 813"/>
        <xdr:cNvSpPr txBox="1"/>
      </xdr:nvSpPr>
      <xdr:spPr>
        <a:xfrm>
          <a:off x="18421427" y="95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41" name="直線コネクタ 840"/>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2"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3" name="直線コネクタ 842"/>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4"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5" name="直線コネクタ 844"/>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81815</xdr:rowOff>
    </xdr:from>
    <xdr:to>
      <xdr:col>32</xdr:col>
      <xdr:colOff>187325</xdr:colOff>
      <xdr:row>76</xdr:row>
      <xdr:rowOff>145546</xdr:rowOff>
    </xdr:to>
    <xdr:cxnSp macro="">
      <xdr:nvCxnSpPr>
        <xdr:cNvPr id="846" name="直線コネクタ 845"/>
        <xdr:cNvCxnSpPr/>
      </xdr:nvCxnSpPr>
      <xdr:spPr>
        <a:xfrm>
          <a:off x="21323300" y="13112015"/>
          <a:ext cx="838200" cy="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7"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8" name="フローチャート : 判断 847"/>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81815</xdr:rowOff>
    </xdr:from>
    <xdr:to>
      <xdr:col>31</xdr:col>
      <xdr:colOff>34925</xdr:colOff>
      <xdr:row>77</xdr:row>
      <xdr:rowOff>3356</xdr:rowOff>
    </xdr:to>
    <xdr:cxnSp macro="">
      <xdr:nvCxnSpPr>
        <xdr:cNvPr id="849" name="直線コネクタ 848"/>
        <xdr:cNvCxnSpPr/>
      </xdr:nvCxnSpPr>
      <xdr:spPr>
        <a:xfrm flipV="1">
          <a:off x="20434300" y="13112015"/>
          <a:ext cx="889000" cy="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50" name="フローチャート : 判断 849"/>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51" name="テキスト ボックス 850"/>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150101</xdr:rowOff>
    </xdr:from>
    <xdr:to>
      <xdr:col>29</xdr:col>
      <xdr:colOff>517525</xdr:colOff>
      <xdr:row>77</xdr:row>
      <xdr:rowOff>3356</xdr:rowOff>
    </xdr:to>
    <xdr:cxnSp macro="">
      <xdr:nvCxnSpPr>
        <xdr:cNvPr id="852" name="直線コネクタ 851"/>
        <xdr:cNvCxnSpPr/>
      </xdr:nvCxnSpPr>
      <xdr:spPr>
        <a:xfrm>
          <a:off x="19545300" y="13180301"/>
          <a:ext cx="8890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3" name="フローチャート : 判断 852"/>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4" name="テキスト ボックス 853"/>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107076</xdr:rowOff>
    </xdr:from>
    <xdr:to>
      <xdr:col>28</xdr:col>
      <xdr:colOff>314325</xdr:colOff>
      <xdr:row>76</xdr:row>
      <xdr:rowOff>150101</xdr:rowOff>
    </xdr:to>
    <xdr:cxnSp macro="">
      <xdr:nvCxnSpPr>
        <xdr:cNvPr id="855" name="直線コネクタ 854"/>
        <xdr:cNvCxnSpPr/>
      </xdr:nvCxnSpPr>
      <xdr:spPr>
        <a:xfrm>
          <a:off x="18656300" y="13137276"/>
          <a:ext cx="889000" cy="4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6" name="フローチャート : 判断 855"/>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7" name="テキスト ボックス 856"/>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8" name="フローチャート : 判断 857"/>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9" name="テキスト ボックス 858"/>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94746</xdr:rowOff>
    </xdr:from>
    <xdr:to>
      <xdr:col>32</xdr:col>
      <xdr:colOff>238125</xdr:colOff>
      <xdr:row>77</xdr:row>
      <xdr:rowOff>24896</xdr:rowOff>
    </xdr:to>
    <xdr:sp macro="" textlink="">
      <xdr:nvSpPr>
        <xdr:cNvPr id="865" name="円/楕円 864"/>
        <xdr:cNvSpPr/>
      </xdr:nvSpPr>
      <xdr:spPr>
        <a:xfrm>
          <a:off x="22110700" y="131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73173</xdr:rowOff>
    </xdr:from>
    <xdr:ext cx="534377" cy="259045"/>
    <xdr:sp macro="" textlink="">
      <xdr:nvSpPr>
        <xdr:cNvPr id="866" name="繰出金該当値テキスト"/>
        <xdr:cNvSpPr txBox="1"/>
      </xdr:nvSpPr>
      <xdr:spPr>
        <a:xfrm>
          <a:off x="22212300" y="1310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48,642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31015</xdr:rowOff>
    </xdr:from>
    <xdr:to>
      <xdr:col>31</xdr:col>
      <xdr:colOff>85725</xdr:colOff>
      <xdr:row>76</xdr:row>
      <xdr:rowOff>132615</xdr:rowOff>
    </xdr:to>
    <xdr:sp macro="" textlink="">
      <xdr:nvSpPr>
        <xdr:cNvPr id="867" name="円/楕円 866"/>
        <xdr:cNvSpPr/>
      </xdr:nvSpPr>
      <xdr:spPr>
        <a:xfrm>
          <a:off x="21272500" y="130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123742</xdr:rowOff>
    </xdr:from>
    <xdr:ext cx="534377" cy="259045"/>
    <xdr:sp macro="" textlink="">
      <xdr:nvSpPr>
        <xdr:cNvPr id="868" name="テキスト ボックス 867"/>
        <xdr:cNvSpPr txBox="1"/>
      </xdr:nvSpPr>
      <xdr:spPr>
        <a:xfrm>
          <a:off x="21056111" y="131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124006</xdr:rowOff>
    </xdr:from>
    <xdr:to>
      <xdr:col>29</xdr:col>
      <xdr:colOff>568325</xdr:colOff>
      <xdr:row>77</xdr:row>
      <xdr:rowOff>54156</xdr:rowOff>
    </xdr:to>
    <xdr:sp macro="" textlink="">
      <xdr:nvSpPr>
        <xdr:cNvPr id="869" name="円/楕円 868"/>
        <xdr:cNvSpPr/>
      </xdr:nvSpPr>
      <xdr:spPr>
        <a:xfrm>
          <a:off x="20383500" y="131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45283</xdr:rowOff>
    </xdr:from>
    <xdr:ext cx="534377" cy="259045"/>
    <xdr:sp macro="" textlink="">
      <xdr:nvSpPr>
        <xdr:cNvPr id="870" name="テキスト ボックス 869"/>
        <xdr:cNvSpPr txBox="1"/>
      </xdr:nvSpPr>
      <xdr:spPr>
        <a:xfrm>
          <a:off x="20167111" y="1324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99301</xdr:rowOff>
    </xdr:from>
    <xdr:to>
      <xdr:col>28</xdr:col>
      <xdr:colOff>365125</xdr:colOff>
      <xdr:row>77</xdr:row>
      <xdr:rowOff>29451</xdr:rowOff>
    </xdr:to>
    <xdr:sp macro="" textlink="">
      <xdr:nvSpPr>
        <xdr:cNvPr id="871" name="円/楕円 870"/>
        <xdr:cNvSpPr/>
      </xdr:nvSpPr>
      <xdr:spPr>
        <a:xfrm>
          <a:off x="19494500" y="131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20578</xdr:rowOff>
    </xdr:from>
    <xdr:ext cx="534377" cy="259045"/>
    <xdr:sp macro="" textlink="">
      <xdr:nvSpPr>
        <xdr:cNvPr id="872" name="テキスト ボックス 871"/>
        <xdr:cNvSpPr txBox="1"/>
      </xdr:nvSpPr>
      <xdr:spPr>
        <a:xfrm>
          <a:off x="19278111" y="132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56276</xdr:rowOff>
    </xdr:from>
    <xdr:to>
      <xdr:col>27</xdr:col>
      <xdr:colOff>161925</xdr:colOff>
      <xdr:row>76</xdr:row>
      <xdr:rowOff>157876</xdr:rowOff>
    </xdr:to>
    <xdr:sp macro="" textlink="">
      <xdr:nvSpPr>
        <xdr:cNvPr id="873" name="円/楕円 872"/>
        <xdr:cNvSpPr/>
      </xdr:nvSpPr>
      <xdr:spPr>
        <a:xfrm>
          <a:off x="18605500" y="1308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149003</xdr:rowOff>
    </xdr:from>
    <xdr:ext cx="534377" cy="259045"/>
    <xdr:sp macro="" textlink="">
      <xdr:nvSpPr>
        <xdr:cNvPr id="874" name="テキスト ボックス 873"/>
        <xdr:cNvSpPr txBox="1"/>
      </xdr:nvSpPr>
      <xdr:spPr>
        <a:xfrm>
          <a:off x="18389111" y="1317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年度の普通建設事業費の大幅な減少については、数年来続いてきたまちづくり交付金事業、風越公園整備事業、軽井沢中学校建設事業といった大型事業が終了したことが主な要因である。</a:t>
          </a:r>
          <a:endParaRPr kumimoji="1" lang="en-US" altLang="ja-JP" sz="1300">
            <a:latin typeface="ＭＳ Ｐゴシック"/>
          </a:endParaRPr>
        </a:p>
        <a:p>
          <a:r>
            <a:rPr kumimoji="1" lang="ja-JP" altLang="en-US" sz="1300">
              <a:latin typeface="ＭＳ Ｐゴシック"/>
            </a:rPr>
            <a:t>人件費、物件費等が類似団体を上回っているのは、保健休養地としての特質上、常住者のみでなく年間</a:t>
          </a:r>
          <a:r>
            <a:rPr kumimoji="1" lang="en-US" altLang="ja-JP" sz="1300">
              <a:latin typeface="ＭＳ Ｐゴシック"/>
            </a:rPr>
            <a:t>830</a:t>
          </a:r>
          <a:r>
            <a:rPr kumimoji="1" lang="ja-JP" altLang="en-US" sz="1300">
              <a:latin typeface="ＭＳ Ｐゴシック"/>
            </a:rPr>
            <a:t>万人の観光客や別荘滞在者にに対する行政需要を基因とする部分が多い。</a:t>
          </a:r>
          <a:endParaRPr kumimoji="1" lang="en-US" altLang="ja-JP" sz="1300">
            <a:latin typeface="ＭＳ Ｐゴシック"/>
          </a:endParaRPr>
        </a:p>
        <a:p>
          <a:r>
            <a:rPr kumimoji="1" lang="ja-JP" altLang="en-US" sz="1300">
              <a:latin typeface="ＭＳ Ｐゴシック"/>
            </a:rPr>
            <a:t>人件費については、管理計画に基づき更なる抑制をはかる。物件費については、施設の維持管理や</a:t>
          </a:r>
          <a:r>
            <a:rPr kumimoji="1" lang="en-US" altLang="ja-JP" sz="1300">
              <a:latin typeface="ＭＳ Ｐゴシック"/>
            </a:rPr>
            <a:t>OA</a:t>
          </a:r>
          <a:r>
            <a:rPr kumimoji="1" lang="ja-JP" altLang="en-US" sz="1300">
              <a:latin typeface="ＭＳ Ｐゴシック"/>
            </a:rPr>
            <a:t>機器の更新・管理等の増加が見込まれるが今後、汎用的なシステムへの移行等により経費の削減を図る。</a:t>
          </a:r>
          <a:endParaRPr kumimoji="1" lang="en-US" altLang="ja-JP" sz="1300">
            <a:latin typeface="ＭＳ Ｐゴシック"/>
          </a:endParaRPr>
        </a:p>
        <a:p>
          <a:r>
            <a:rPr kumimoji="1" lang="ja-JP" altLang="en-US" sz="1300">
              <a:latin typeface="ＭＳ Ｐゴシック"/>
            </a:rPr>
            <a:t>積立金の増加は、今後予定している庁舎改築周辺整備基金が増加要因である。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長野県軽井沢町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20,295
19,856
156.03
14,552,143
13,430,829
1,093,207
8,675,798
4,196,013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114228</xdr:rowOff>
    </xdr:from>
    <xdr:to>
      <xdr:col>6</xdr:col>
      <xdr:colOff>511175</xdr:colOff>
      <xdr:row>31</xdr:row>
      <xdr:rowOff>95939</xdr:rowOff>
    </xdr:to>
    <xdr:cxnSp macro="">
      <xdr:nvCxnSpPr>
        <xdr:cNvPr id="63" name="直線コネクタ 62"/>
        <xdr:cNvCxnSpPr/>
      </xdr:nvCxnSpPr>
      <xdr:spPr>
        <a:xfrm>
          <a:off x="3797300" y="5257728"/>
          <a:ext cx="8382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62956</xdr:rowOff>
    </xdr:from>
    <xdr:to>
      <xdr:col>5</xdr:col>
      <xdr:colOff>358775</xdr:colOff>
      <xdr:row>30</xdr:row>
      <xdr:rowOff>114228</xdr:rowOff>
    </xdr:to>
    <xdr:cxnSp macro="">
      <xdr:nvCxnSpPr>
        <xdr:cNvPr id="66" name="直線コネクタ 65"/>
        <xdr:cNvCxnSpPr/>
      </xdr:nvCxnSpPr>
      <xdr:spPr>
        <a:xfrm>
          <a:off x="2908300" y="5206456"/>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62956</xdr:rowOff>
    </xdr:from>
    <xdr:to>
      <xdr:col>4</xdr:col>
      <xdr:colOff>155575</xdr:colOff>
      <xdr:row>31</xdr:row>
      <xdr:rowOff>57078</xdr:rowOff>
    </xdr:to>
    <xdr:cxnSp macro="">
      <xdr:nvCxnSpPr>
        <xdr:cNvPr id="69" name="直線コネクタ 68"/>
        <xdr:cNvCxnSpPr/>
      </xdr:nvCxnSpPr>
      <xdr:spPr>
        <a:xfrm flipV="1">
          <a:off x="2019300" y="5206456"/>
          <a:ext cx="889000" cy="1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164193</xdr:rowOff>
    </xdr:from>
    <xdr:to>
      <xdr:col>2</xdr:col>
      <xdr:colOff>638175</xdr:colOff>
      <xdr:row>31</xdr:row>
      <xdr:rowOff>57078</xdr:rowOff>
    </xdr:to>
    <xdr:cxnSp macro="">
      <xdr:nvCxnSpPr>
        <xdr:cNvPr id="72" name="直線コネクタ 71"/>
        <xdr:cNvCxnSpPr/>
      </xdr:nvCxnSpPr>
      <xdr:spPr>
        <a:xfrm>
          <a:off x="1130300" y="5307693"/>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45139</xdr:rowOff>
    </xdr:from>
    <xdr:to>
      <xdr:col>6</xdr:col>
      <xdr:colOff>561975</xdr:colOff>
      <xdr:row>31</xdr:row>
      <xdr:rowOff>146739</xdr:rowOff>
    </xdr:to>
    <xdr:sp macro="" textlink="">
      <xdr:nvSpPr>
        <xdr:cNvPr id="82" name="円/楕円 81"/>
        <xdr:cNvSpPr/>
      </xdr:nvSpPr>
      <xdr:spPr>
        <a:xfrm>
          <a:off x="4584700" y="53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68016</xdr:rowOff>
    </xdr:from>
    <xdr:ext cx="469744" cy="259045"/>
    <xdr:sp macro="" textlink="">
      <xdr:nvSpPr>
        <xdr:cNvPr id="83" name="議会費該当値テキスト"/>
        <xdr:cNvSpPr txBox="1"/>
      </xdr:nvSpPr>
      <xdr:spPr>
        <a:xfrm>
          <a:off x="4686300" y="521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63428</xdr:rowOff>
    </xdr:from>
    <xdr:to>
      <xdr:col>5</xdr:col>
      <xdr:colOff>409575</xdr:colOff>
      <xdr:row>30</xdr:row>
      <xdr:rowOff>165028</xdr:rowOff>
    </xdr:to>
    <xdr:sp macro="" textlink="">
      <xdr:nvSpPr>
        <xdr:cNvPr id="84" name="円/楕円 83"/>
        <xdr:cNvSpPr/>
      </xdr:nvSpPr>
      <xdr:spPr>
        <a:xfrm>
          <a:off x="3746500" y="52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10105</xdr:rowOff>
    </xdr:from>
    <xdr:ext cx="469744" cy="259045"/>
    <xdr:sp macro="" textlink="">
      <xdr:nvSpPr>
        <xdr:cNvPr id="85" name="テキスト ボックス 84"/>
        <xdr:cNvSpPr txBox="1"/>
      </xdr:nvSpPr>
      <xdr:spPr>
        <a:xfrm>
          <a:off x="3562427" y="498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12156</xdr:rowOff>
    </xdr:from>
    <xdr:to>
      <xdr:col>4</xdr:col>
      <xdr:colOff>206375</xdr:colOff>
      <xdr:row>30</xdr:row>
      <xdr:rowOff>113756</xdr:rowOff>
    </xdr:to>
    <xdr:sp macro="" textlink="">
      <xdr:nvSpPr>
        <xdr:cNvPr id="86" name="円/楕円 85"/>
        <xdr:cNvSpPr/>
      </xdr:nvSpPr>
      <xdr:spPr>
        <a:xfrm>
          <a:off x="2857500" y="51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28</xdr:row>
      <xdr:rowOff>130283</xdr:rowOff>
    </xdr:from>
    <xdr:ext cx="469744" cy="259045"/>
    <xdr:sp macro="" textlink="">
      <xdr:nvSpPr>
        <xdr:cNvPr id="87" name="テキスト ボックス 86"/>
        <xdr:cNvSpPr txBox="1"/>
      </xdr:nvSpPr>
      <xdr:spPr>
        <a:xfrm>
          <a:off x="2673427" y="49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6278</xdr:rowOff>
    </xdr:from>
    <xdr:to>
      <xdr:col>3</xdr:col>
      <xdr:colOff>3175</xdr:colOff>
      <xdr:row>31</xdr:row>
      <xdr:rowOff>107878</xdr:rowOff>
    </xdr:to>
    <xdr:sp macro="" textlink="">
      <xdr:nvSpPr>
        <xdr:cNvPr id="88" name="円/楕円 87"/>
        <xdr:cNvSpPr/>
      </xdr:nvSpPr>
      <xdr:spPr>
        <a:xfrm>
          <a:off x="1968500" y="53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124405</xdr:rowOff>
    </xdr:from>
    <xdr:ext cx="469744" cy="259045"/>
    <xdr:sp macro="" textlink="">
      <xdr:nvSpPr>
        <xdr:cNvPr id="89" name="テキスト ボックス 88"/>
        <xdr:cNvSpPr txBox="1"/>
      </xdr:nvSpPr>
      <xdr:spPr>
        <a:xfrm>
          <a:off x="1784427" y="509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113393</xdr:rowOff>
    </xdr:from>
    <xdr:to>
      <xdr:col>1</xdr:col>
      <xdr:colOff>485775</xdr:colOff>
      <xdr:row>31</xdr:row>
      <xdr:rowOff>43543</xdr:rowOff>
    </xdr:to>
    <xdr:sp macro="" textlink="">
      <xdr:nvSpPr>
        <xdr:cNvPr id="90" name="円/楕円 89"/>
        <xdr:cNvSpPr/>
      </xdr:nvSpPr>
      <xdr:spPr>
        <a:xfrm>
          <a:off x="1079500" y="52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60070</xdr:rowOff>
    </xdr:from>
    <xdr:ext cx="469744" cy="259045"/>
    <xdr:sp macro="" textlink="">
      <xdr:nvSpPr>
        <xdr:cNvPr id="91" name="テキスト ボックス 90"/>
        <xdr:cNvSpPr txBox="1"/>
      </xdr:nvSpPr>
      <xdr:spPr>
        <a:xfrm>
          <a:off x="895427" y="50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46137</xdr:rowOff>
    </xdr:from>
    <xdr:to>
      <xdr:col>6</xdr:col>
      <xdr:colOff>511175</xdr:colOff>
      <xdr:row>52</xdr:row>
      <xdr:rowOff>439</xdr:rowOff>
    </xdr:to>
    <xdr:cxnSp macro="">
      <xdr:nvCxnSpPr>
        <xdr:cNvPr id="123" name="直線コネクタ 122"/>
        <xdr:cNvCxnSpPr/>
      </xdr:nvCxnSpPr>
      <xdr:spPr>
        <a:xfrm flipV="1">
          <a:off x="3797300" y="8790087"/>
          <a:ext cx="838200" cy="1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439</xdr:rowOff>
    </xdr:from>
    <xdr:to>
      <xdr:col>5</xdr:col>
      <xdr:colOff>358775</xdr:colOff>
      <xdr:row>52</xdr:row>
      <xdr:rowOff>164367</xdr:rowOff>
    </xdr:to>
    <xdr:cxnSp macro="">
      <xdr:nvCxnSpPr>
        <xdr:cNvPr id="126" name="直線コネクタ 125"/>
        <xdr:cNvCxnSpPr/>
      </xdr:nvCxnSpPr>
      <xdr:spPr>
        <a:xfrm flipV="1">
          <a:off x="2908300" y="8915839"/>
          <a:ext cx="889000" cy="1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164367</xdr:rowOff>
    </xdr:from>
    <xdr:to>
      <xdr:col>4</xdr:col>
      <xdr:colOff>155575</xdr:colOff>
      <xdr:row>53</xdr:row>
      <xdr:rowOff>83845</xdr:rowOff>
    </xdr:to>
    <xdr:cxnSp macro="">
      <xdr:nvCxnSpPr>
        <xdr:cNvPr id="129" name="直線コネクタ 128"/>
        <xdr:cNvCxnSpPr/>
      </xdr:nvCxnSpPr>
      <xdr:spPr>
        <a:xfrm flipV="1">
          <a:off x="2019300" y="9079767"/>
          <a:ext cx="889000" cy="9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32803</xdr:rowOff>
    </xdr:from>
    <xdr:to>
      <xdr:col>2</xdr:col>
      <xdr:colOff>638175</xdr:colOff>
      <xdr:row>53</xdr:row>
      <xdr:rowOff>83845</xdr:rowOff>
    </xdr:to>
    <xdr:cxnSp macro="">
      <xdr:nvCxnSpPr>
        <xdr:cNvPr id="132" name="直線コネクタ 131"/>
        <xdr:cNvCxnSpPr/>
      </xdr:nvCxnSpPr>
      <xdr:spPr>
        <a:xfrm>
          <a:off x="1130300" y="9119653"/>
          <a:ext cx="8890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166787</xdr:rowOff>
    </xdr:from>
    <xdr:to>
      <xdr:col>6</xdr:col>
      <xdr:colOff>561975</xdr:colOff>
      <xdr:row>51</xdr:row>
      <xdr:rowOff>96937</xdr:rowOff>
    </xdr:to>
    <xdr:sp macro="" textlink="">
      <xdr:nvSpPr>
        <xdr:cNvPr id="142" name="円/楕円 141"/>
        <xdr:cNvSpPr/>
      </xdr:nvSpPr>
      <xdr:spPr>
        <a:xfrm>
          <a:off x="4584700" y="8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18214</xdr:rowOff>
    </xdr:from>
    <xdr:ext cx="599010" cy="259045"/>
    <xdr:sp macro="" textlink="">
      <xdr:nvSpPr>
        <xdr:cNvPr id="143" name="総務費該当値テキスト"/>
        <xdr:cNvSpPr txBox="1"/>
      </xdr:nvSpPr>
      <xdr:spPr>
        <a:xfrm>
          <a:off x="4686300" y="859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160,845</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121089</xdr:rowOff>
    </xdr:from>
    <xdr:to>
      <xdr:col>5</xdr:col>
      <xdr:colOff>409575</xdr:colOff>
      <xdr:row>52</xdr:row>
      <xdr:rowOff>51239</xdr:rowOff>
    </xdr:to>
    <xdr:sp macro="" textlink="">
      <xdr:nvSpPr>
        <xdr:cNvPr id="144" name="円/楕円 143"/>
        <xdr:cNvSpPr/>
      </xdr:nvSpPr>
      <xdr:spPr>
        <a:xfrm>
          <a:off x="3746500" y="886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67766</xdr:rowOff>
    </xdr:from>
    <xdr:ext cx="599010" cy="259045"/>
    <xdr:sp macro="" textlink="">
      <xdr:nvSpPr>
        <xdr:cNvPr id="145" name="テキスト ボックス 144"/>
        <xdr:cNvSpPr txBox="1"/>
      </xdr:nvSpPr>
      <xdr:spPr>
        <a:xfrm>
          <a:off x="3497794" y="864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149,293</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113567</xdr:rowOff>
    </xdr:from>
    <xdr:to>
      <xdr:col>4</xdr:col>
      <xdr:colOff>206375</xdr:colOff>
      <xdr:row>53</xdr:row>
      <xdr:rowOff>43717</xdr:rowOff>
    </xdr:to>
    <xdr:sp macro="" textlink="">
      <xdr:nvSpPr>
        <xdr:cNvPr id="146" name="円/楕円 145"/>
        <xdr:cNvSpPr/>
      </xdr:nvSpPr>
      <xdr:spPr>
        <a:xfrm>
          <a:off x="2857500" y="90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60244</xdr:rowOff>
    </xdr:from>
    <xdr:ext cx="599010" cy="259045"/>
    <xdr:sp macro="" textlink="">
      <xdr:nvSpPr>
        <xdr:cNvPr id="147" name="テキスト ボックス 146"/>
        <xdr:cNvSpPr txBox="1"/>
      </xdr:nvSpPr>
      <xdr:spPr>
        <a:xfrm>
          <a:off x="2608794" y="880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134,234</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33045</xdr:rowOff>
    </xdr:from>
    <xdr:to>
      <xdr:col>3</xdr:col>
      <xdr:colOff>3175</xdr:colOff>
      <xdr:row>53</xdr:row>
      <xdr:rowOff>134645</xdr:rowOff>
    </xdr:to>
    <xdr:sp macro="" textlink="">
      <xdr:nvSpPr>
        <xdr:cNvPr id="148" name="円/楕円 147"/>
        <xdr:cNvSpPr/>
      </xdr:nvSpPr>
      <xdr:spPr>
        <a:xfrm>
          <a:off x="1968500" y="91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151172</xdr:rowOff>
    </xdr:from>
    <xdr:ext cx="599010" cy="259045"/>
    <xdr:sp macro="" textlink="">
      <xdr:nvSpPr>
        <xdr:cNvPr id="149" name="テキスト ボックス 148"/>
        <xdr:cNvSpPr txBox="1"/>
      </xdr:nvSpPr>
      <xdr:spPr>
        <a:xfrm>
          <a:off x="1719794" y="889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125,881</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153453</xdr:rowOff>
    </xdr:from>
    <xdr:to>
      <xdr:col>1</xdr:col>
      <xdr:colOff>485775</xdr:colOff>
      <xdr:row>53</xdr:row>
      <xdr:rowOff>83603</xdr:rowOff>
    </xdr:to>
    <xdr:sp macro="" textlink="">
      <xdr:nvSpPr>
        <xdr:cNvPr id="150" name="円/楕円 149"/>
        <xdr:cNvSpPr/>
      </xdr:nvSpPr>
      <xdr:spPr>
        <a:xfrm>
          <a:off x="1079500" y="906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74730</xdr:rowOff>
    </xdr:from>
    <xdr:ext cx="599010" cy="259045"/>
    <xdr:sp macro="" textlink="">
      <xdr:nvSpPr>
        <xdr:cNvPr id="151" name="テキスト ボックス 150"/>
        <xdr:cNvSpPr txBox="1"/>
      </xdr:nvSpPr>
      <xdr:spPr>
        <a:xfrm>
          <a:off x="830794" y="916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167094</xdr:rowOff>
    </xdr:from>
    <xdr:to>
      <xdr:col>6</xdr:col>
      <xdr:colOff>511175</xdr:colOff>
      <xdr:row>77</xdr:row>
      <xdr:rowOff>82995</xdr:rowOff>
    </xdr:to>
    <xdr:cxnSp macro="">
      <xdr:nvCxnSpPr>
        <xdr:cNvPr id="181" name="直線コネクタ 180"/>
        <xdr:cNvCxnSpPr/>
      </xdr:nvCxnSpPr>
      <xdr:spPr>
        <a:xfrm flipV="1">
          <a:off x="3797300" y="13197294"/>
          <a:ext cx="838200" cy="8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113233</xdr:rowOff>
    </xdr:from>
    <xdr:to>
      <xdr:col>5</xdr:col>
      <xdr:colOff>358775</xdr:colOff>
      <xdr:row>77</xdr:row>
      <xdr:rowOff>82995</xdr:rowOff>
    </xdr:to>
    <xdr:cxnSp macro="">
      <xdr:nvCxnSpPr>
        <xdr:cNvPr id="184" name="直線コネクタ 183"/>
        <xdr:cNvCxnSpPr/>
      </xdr:nvCxnSpPr>
      <xdr:spPr>
        <a:xfrm>
          <a:off x="2908300" y="13143433"/>
          <a:ext cx="889000" cy="1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113233</xdr:rowOff>
    </xdr:from>
    <xdr:to>
      <xdr:col>4</xdr:col>
      <xdr:colOff>155575</xdr:colOff>
      <xdr:row>77</xdr:row>
      <xdr:rowOff>159068</xdr:rowOff>
    </xdr:to>
    <xdr:cxnSp macro="">
      <xdr:nvCxnSpPr>
        <xdr:cNvPr id="187" name="直線コネクタ 186"/>
        <xdr:cNvCxnSpPr/>
      </xdr:nvCxnSpPr>
      <xdr:spPr>
        <a:xfrm flipV="1">
          <a:off x="2019300" y="13143433"/>
          <a:ext cx="889000" cy="21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159068</xdr:rowOff>
    </xdr:from>
    <xdr:to>
      <xdr:col>2</xdr:col>
      <xdr:colOff>638175</xdr:colOff>
      <xdr:row>78</xdr:row>
      <xdr:rowOff>140</xdr:rowOff>
    </xdr:to>
    <xdr:cxnSp macro="">
      <xdr:nvCxnSpPr>
        <xdr:cNvPr id="190" name="直線コネクタ 189"/>
        <xdr:cNvCxnSpPr/>
      </xdr:nvCxnSpPr>
      <xdr:spPr>
        <a:xfrm flipV="1">
          <a:off x="1130300" y="13360718"/>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116294</xdr:rowOff>
    </xdr:from>
    <xdr:to>
      <xdr:col>6</xdr:col>
      <xdr:colOff>561975</xdr:colOff>
      <xdr:row>77</xdr:row>
      <xdr:rowOff>46444</xdr:rowOff>
    </xdr:to>
    <xdr:sp macro="" textlink="">
      <xdr:nvSpPr>
        <xdr:cNvPr id="200" name="円/楕円 199"/>
        <xdr:cNvSpPr/>
      </xdr:nvSpPr>
      <xdr:spPr>
        <a:xfrm>
          <a:off x="4584700" y="131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94721</xdr:rowOff>
    </xdr:from>
    <xdr:ext cx="599010" cy="259045"/>
    <xdr:sp macro="" textlink="">
      <xdr:nvSpPr>
        <xdr:cNvPr id="201" name="民生費該当値テキスト"/>
        <xdr:cNvSpPr txBox="1"/>
      </xdr:nvSpPr>
      <xdr:spPr>
        <a:xfrm>
          <a:off x="4686300" y="1312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32195</xdr:rowOff>
    </xdr:from>
    <xdr:to>
      <xdr:col>5</xdr:col>
      <xdr:colOff>409575</xdr:colOff>
      <xdr:row>77</xdr:row>
      <xdr:rowOff>133795</xdr:rowOff>
    </xdr:to>
    <xdr:sp macro="" textlink="">
      <xdr:nvSpPr>
        <xdr:cNvPr id="202" name="円/楕円 201"/>
        <xdr:cNvSpPr/>
      </xdr:nvSpPr>
      <xdr:spPr>
        <a:xfrm>
          <a:off x="3746500" y="132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124922</xdr:rowOff>
    </xdr:from>
    <xdr:ext cx="599010" cy="259045"/>
    <xdr:sp macro="" textlink="">
      <xdr:nvSpPr>
        <xdr:cNvPr id="203" name="テキスト ボックス 202"/>
        <xdr:cNvSpPr txBox="1"/>
      </xdr:nvSpPr>
      <xdr:spPr>
        <a:xfrm>
          <a:off x="3497794" y="1332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62433</xdr:rowOff>
    </xdr:from>
    <xdr:to>
      <xdr:col>4</xdr:col>
      <xdr:colOff>206375</xdr:colOff>
      <xdr:row>76</xdr:row>
      <xdr:rowOff>164033</xdr:rowOff>
    </xdr:to>
    <xdr:sp macro="" textlink="">
      <xdr:nvSpPr>
        <xdr:cNvPr id="204" name="円/楕円 203"/>
        <xdr:cNvSpPr/>
      </xdr:nvSpPr>
      <xdr:spPr>
        <a:xfrm>
          <a:off x="2857500" y="130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155160</xdr:rowOff>
    </xdr:from>
    <xdr:ext cx="599010" cy="259045"/>
    <xdr:sp macro="" textlink="">
      <xdr:nvSpPr>
        <xdr:cNvPr id="205" name="テキスト ボックス 204"/>
        <xdr:cNvSpPr txBox="1"/>
      </xdr:nvSpPr>
      <xdr:spPr>
        <a:xfrm>
          <a:off x="2608794" y="1318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108268</xdr:rowOff>
    </xdr:from>
    <xdr:to>
      <xdr:col>3</xdr:col>
      <xdr:colOff>3175</xdr:colOff>
      <xdr:row>78</xdr:row>
      <xdr:rowOff>38418</xdr:rowOff>
    </xdr:to>
    <xdr:sp macro="" textlink="">
      <xdr:nvSpPr>
        <xdr:cNvPr id="206" name="円/楕円 205"/>
        <xdr:cNvSpPr/>
      </xdr:nvSpPr>
      <xdr:spPr>
        <a:xfrm>
          <a:off x="1968500" y="133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29545</xdr:rowOff>
    </xdr:from>
    <xdr:ext cx="599010" cy="259045"/>
    <xdr:sp macro="" textlink="">
      <xdr:nvSpPr>
        <xdr:cNvPr id="207" name="テキスト ボックス 206"/>
        <xdr:cNvSpPr txBox="1"/>
      </xdr:nvSpPr>
      <xdr:spPr>
        <a:xfrm>
          <a:off x="1719794" y="134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120790</xdr:rowOff>
    </xdr:from>
    <xdr:to>
      <xdr:col>1</xdr:col>
      <xdr:colOff>485775</xdr:colOff>
      <xdr:row>78</xdr:row>
      <xdr:rowOff>50940</xdr:rowOff>
    </xdr:to>
    <xdr:sp macro="" textlink="">
      <xdr:nvSpPr>
        <xdr:cNvPr id="208" name="円/楕円 207"/>
        <xdr:cNvSpPr/>
      </xdr:nvSpPr>
      <xdr:spPr>
        <a:xfrm>
          <a:off x="1079500" y="133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42067</xdr:rowOff>
    </xdr:from>
    <xdr:ext cx="599010" cy="259045"/>
    <xdr:sp macro="" textlink="">
      <xdr:nvSpPr>
        <xdr:cNvPr id="209" name="テキスト ボックス 208"/>
        <xdr:cNvSpPr txBox="1"/>
      </xdr:nvSpPr>
      <xdr:spPr>
        <a:xfrm>
          <a:off x="830794" y="1341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79826</xdr:rowOff>
    </xdr:from>
    <xdr:to>
      <xdr:col>6</xdr:col>
      <xdr:colOff>511175</xdr:colOff>
      <xdr:row>95</xdr:row>
      <xdr:rowOff>146976</xdr:rowOff>
    </xdr:to>
    <xdr:cxnSp macro="">
      <xdr:nvCxnSpPr>
        <xdr:cNvPr id="240" name="直線コネクタ 239"/>
        <xdr:cNvCxnSpPr/>
      </xdr:nvCxnSpPr>
      <xdr:spPr>
        <a:xfrm flipV="1">
          <a:off x="3797300" y="16367576"/>
          <a:ext cx="838200" cy="6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146976</xdr:rowOff>
    </xdr:from>
    <xdr:to>
      <xdr:col>5</xdr:col>
      <xdr:colOff>358775</xdr:colOff>
      <xdr:row>96</xdr:row>
      <xdr:rowOff>40351</xdr:rowOff>
    </xdr:to>
    <xdr:cxnSp macro="">
      <xdr:nvCxnSpPr>
        <xdr:cNvPr id="243" name="直線コネクタ 242"/>
        <xdr:cNvCxnSpPr/>
      </xdr:nvCxnSpPr>
      <xdr:spPr>
        <a:xfrm flipV="1">
          <a:off x="2908300" y="16434726"/>
          <a:ext cx="889000" cy="6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36837</xdr:rowOff>
    </xdr:from>
    <xdr:to>
      <xdr:col>4</xdr:col>
      <xdr:colOff>155575</xdr:colOff>
      <xdr:row>96</xdr:row>
      <xdr:rowOff>40351</xdr:rowOff>
    </xdr:to>
    <xdr:cxnSp macro="">
      <xdr:nvCxnSpPr>
        <xdr:cNvPr id="246" name="直線コネクタ 245"/>
        <xdr:cNvCxnSpPr/>
      </xdr:nvCxnSpPr>
      <xdr:spPr>
        <a:xfrm>
          <a:off x="2019300" y="16496037"/>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162201</xdr:rowOff>
    </xdr:from>
    <xdr:to>
      <xdr:col>2</xdr:col>
      <xdr:colOff>638175</xdr:colOff>
      <xdr:row>96</xdr:row>
      <xdr:rowOff>36837</xdr:rowOff>
    </xdr:to>
    <xdr:cxnSp macro="">
      <xdr:nvCxnSpPr>
        <xdr:cNvPr id="249" name="直線コネクタ 248"/>
        <xdr:cNvCxnSpPr/>
      </xdr:nvCxnSpPr>
      <xdr:spPr>
        <a:xfrm>
          <a:off x="1130300" y="16449951"/>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29026</xdr:rowOff>
    </xdr:from>
    <xdr:to>
      <xdr:col>6</xdr:col>
      <xdr:colOff>561975</xdr:colOff>
      <xdr:row>95</xdr:row>
      <xdr:rowOff>130626</xdr:rowOff>
    </xdr:to>
    <xdr:sp macro="" textlink="">
      <xdr:nvSpPr>
        <xdr:cNvPr id="259" name="円/楕円 258"/>
        <xdr:cNvSpPr/>
      </xdr:nvSpPr>
      <xdr:spPr>
        <a:xfrm>
          <a:off x="4584700" y="163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51903</xdr:rowOff>
    </xdr:from>
    <xdr:ext cx="599010" cy="259045"/>
    <xdr:sp macro="" textlink="">
      <xdr:nvSpPr>
        <xdr:cNvPr id="260" name="衛生費該当値テキスト"/>
        <xdr:cNvSpPr txBox="1"/>
      </xdr:nvSpPr>
      <xdr:spPr>
        <a:xfrm>
          <a:off x="4686300" y="1616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107,917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96176</xdr:rowOff>
    </xdr:from>
    <xdr:to>
      <xdr:col>5</xdr:col>
      <xdr:colOff>409575</xdr:colOff>
      <xdr:row>96</xdr:row>
      <xdr:rowOff>26326</xdr:rowOff>
    </xdr:to>
    <xdr:sp macro="" textlink="">
      <xdr:nvSpPr>
        <xdr:cNvPr id="261" name="円/楕円 260"/>
        <xdr:cNvSpPr/>
      </xdr:nvSpPr>
      <xdr:spPr>
        <a:xfrm>
          <a:off x="3746500" y="163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42853</xdr:rowOff>
    </xdr:from>
    <xdr:ext cx="534377" cy="259045"/>
    <xdr:sp macro="" textlink="">
      <xdr:nvSpPr>
        <xdr:cNvPr id="262" name="テキスト ボックス 261"/>
        <xdr:cNvSpPr txBox="1"/>
      </xdr:nvSpPr>
      <xdr:spPr>
        <a:xfrm>
          <a:off x="3530111" y="1615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161001</xdr:rowOff>
    </xdr:from>
    <xdr:to>
      <xdr:col>4</xdr:col>
      <xdr:colOff>206375</xdr:colOff>
      <xdr:row>96</xdr:row>
      <xdr:rowOff>91151</xdr:rowOff>
    </xdr:to>
    <xdr:sp macro="" textlink="">
      <xdr:nvSpPr>
        <xdr:cNvPr id="263" name="円/楕円 262"/>
        <xdr:cNvSpPr/>
      </xdr:nvSpPr>
      <xdr:spPr>
        <a:xfrm>
          <a:off x="2857500" y="1644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107678</xdr:rowOff>
    </xdr:from>
    <xdr:ext cx="534377" cy="259045"/>
    <xdr:sp macro="" textlink="">
      <xdr:nvSpPr>
        <xdr:cNvPr id="264" name="テキスト ボックス 263"/>
        <xdr:cNvSpPr txBox="1"/>
      </xdr:nvSpPr>
      <xdr:spPr>
        <a:xfrm>
          <a:off x="2641111" y="162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87,711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157487</xdr:rowOff>
    </xdr:from>
    <xdr:to>
      <xdr:col>3</xdr:col>
      <xdr:colOff>3175</xdr:colOff>
      <xdr:row>96</xdr:row>
      <xdr:rowOff>87637</xdr:rowOff>
    </xdr:to>
    <xdr:sp macro="" textlink="">
      <xdr:nvSpPr>
        <xdr:cNvPr id="265" name="円/楕円 264"/>
        <xdr:cNvSpPr/>
      </xdr:nvSpPr>
      <xdr:spPr>
        <a:xfrm>
          <a:off x="1968500" y="164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104164</xdr:rowOff>
    </xdr:from>
    <xdr:ext cx="534377" cy="259045"/>
    <xdr:sp macro="" textlink="">
      <xdr:nvSpPr>
        <xdr:cNvPr id="266" name="テキスト ボックス 265"/>
        <xdr:cNvSpPr txBox="1"/>
      </xdr:nvSpPr>
      <xdr:spPr>
        <a:xfrm>
          <a:off x="1752111" y="162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88,249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111401</xdr:rowOff>
    </xdr:from>
    <xdr:to>
      <xdr:col>1</xdr:col>
      <xdr:colOff>485775</xdr:colOff>
      <xdr:row>96</xdr:row>
      <xdr:rowOff>41551</xdr:rowOff>
    </xdr:to>
    <xdr:sp macro="" textlink="">
      <xdr:nvSpPr>
        <xdr:cNvPr id="267" name="円/楕円 266"/>
        <xdr:cNvSpPr/>
      </xdr:nvSpPr>
      <xdr:spPr>
        <a:xfrm>
          <a:off x="1079500" y="16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58078</xdr:rowOff>
    </xdr:from>
    <xdr:ext cx="534377" cy="259045"/>
    <xdr:sp macro="" textlink="">
      <xdr:nvSpPr>
        <xdr:cNvPr id="268" name="テキスト ボックス 267"/>
        <xdr:cNvSpPr txBox="1"/>
      </xdr:nvSpPr>
      <xdr:spPr>
        <a:xfrm>
          <a:off x="863111" y="1617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85816</xdr:rowOff>
    </xdr:from>
    <xdr:to>
      <xdr:col>15</xdr:col>
      <xdr:colOff>180975</xdr:colOff>
      <xdr:row>39</xdr:row>
      <xdr:rowOff>86142</xdr:rowOff>
    </xdr:to>
    <xdr:cxnSp macro="">
      <xdr:nvCxnSpPr>
        <xdr:cNvPr id="299" name="直線コネクタ 298"/>
        <xdr:cNvCxnSpPr/>
      </xdr:nvCxnSpPr>
      <xdr:spPr>
        <a:xfrm>
          <a:off x="9639300" y="6772366"/>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85816</xdr:rowOff>
    </xdr:from>
    <xdr:to>
      <xdr:col>14</xdr:col>
      <xdr:colOff>28575</xdr:colOff>
      <xdr:row>39</xdr:row>
      <xdr:rowOff>85816</xdr:rowOff>
    </xdr:to>
    <xdr:cxnSp macro="">
      <xdr:nvCxnSpPr>
        <xdr:cNvPr id="302" name="直線コネクタ 301"/>
        <xdr:cNvCxnSpPr/>
      </xdr:nvCxnSpPr>
      <xdr:spPr>
        <a:xfrm>
          <a:off x="8750300" y="6772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85816</xdr:rowOff>
    </xdr:from>
    <xdr:to>
      <xdr:col>12</xdr:col>
      <xdr:colOff>511175</xdr:colOff>
      <xdr:row>39</xdr:row>
      <xdr:rowOff>87449</xdr:rowOff>
    </xdr:to>
    <xdr:cxnSp macro="">
      <xdr:nvCxnSpPr>
        <xdr:cNvPr id="305" name="直線コネクタ 304"/>
        <xdr:cNvCxnSpPr/>
      </xdr:nvCxnSpPr>
      <xdr:spPr>
        <a:xfrm flipV="1">
          <a:off x="7861300" y="6772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87449</xdr:rowOff>
    </xdr:from>
    <xdr:to>
      <xdr:col>11</xdr:col>
      <xdr:colOff>307975</xdr:colOff>
      <xdr:row>39</xdr:row>
      <xdr:rowOff>90715</xdr:rowOff>
    </xdr:to>
    <xdr:cxnSp macro="">
      <xdr:nvCxnSpPr>
        <xdr:cNvPr id="308" name="直線コネクタ 307"/>
        <xdr:cNvCxnSpPr/>
      </xdr:nvCxnSpPr>
      <xdr:spPr>
        <a:xfrm flipV="1">
          <a:off x="6972300" y="67739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35342</xdr:rowOff>
    </xdr:from>
    <xdr:to>
      <xdr:col>15</xdr:col>
      <xdr:colOff>231775</xdr:colOff>
      <xdr:row>39</xdr:row>
      <xdr:rowOff>136942</xdr:rowOff>
    </xdr:to>
    <xdr:sp macro="" textlink="">
      <xdr:nvSpPr>
        <xdr:cNvPr id="318" name="円/楕円 317"/>
        <xdr:cNvSpPr/>
      </xdr:nvSpPr>
      <xdr:spPr>
        <a:xfrm>
          <a:off x="104267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121719</xdr:rowOff>
    </xdr:from>
    <xdr:ext cx="313932" cy="259045"/>
    <xdr:sp macro="" textlink="">
      <xdr:nvSpPr>
        <xdr:cNvPr id="319" name="労働費該当値テキスト"/>
        <xdr:cNvSpPr txBox="1"/>
      </xdr:nvSpPr>
      <xdr:spPr>
        <a:xfrm>
          <a:off x="10528300" y="66368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35016</xdr:rowOff>
    </xdr:from>
    <xdr:to>
      <xdr:col>14</xdr:col>
      <xdr:colOff>79375</xdr:colOff>
      <xdr:row>39</xdr:row>
      <xdr:rowOff>136616</xdr:rowOff>
    </xdr:to>
    <xdr:sp macro="" textlink="">
      <xdr:nvSpPr>
        <xdr:cNvPr id="320" name="円/楕円 319"/>
        <xdr:cNvSpPr/>
      </xdr:nvSpPr>
      <xdr:spPr>
        <a:xfrm>
          <a:off x="9588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127743</xdr:rowOff>
    </xdr:from>
    <xdr:ext cx="313932" cy="259045"/>
    <xdr:sp macro="" textlink="">
      <xdr:nvSpPr>
        <xdr:cNvPr id="321" name="テキスト ボックス 320"/>
        <xdr:cNvSpPr txBox="1"/>
      </xdr:nvSpPr>
      <xdr:spPr>
        <a:xfrm>
          <a:off x="9482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35016</xdr:rowOff>
    </xdr:from>
    <xdr:to>
      <xdr:col>12</xdr:col>
      <xdr:colOff>561975</xdr:colOff>
      <xdr:row>39</xdr:row>
      <xdr:rowOff>136616</xdr:rowOff>
    </xdr:to>
    <xdr:sp macro="" textlink="">
      <xdr:nvSpPr>
        <xdr:cNvPr id="322" name="円/楕円 321"/>
        <xdr:cNvSpPr/>
      </xdr:nvSpPr>
      <xdr:spPr>
        <a:xfrm>
          <a:off x="8699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127743</xdr:rowOff>
    </xdr:from>
    <xdr:ext cx="313932" cy="259045"/>
    <xdr:sp macro="" textlink="">
      <xdr:nvSpPr>
        <xdr:cNvPr id="323" name="テキスト ボックス 322"/>
        <xdr:cNvSpPr txBox="1"/>
      </xdr:nvSpPr>
      <xdr:spPr>
        <a:xfrm>
          <a:off x="8593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36649</xdr:rowOff>
    </xdr:from>
    <xdr:to>
      <xdr:col>11</xdr:col>
      <xdr:colOff>358775</xdr:colOff>
      <xdr:row>39</xdr:row>
      <xdr:rowOff>138249</xdr:rowOff>
    </xdr:to>
    <xdr:sp macro="" textlink="">
      <xdr:nvSpPr>
        <xdr:cNvPr id="324" name="円/楕円 323"/>
        <xdr:cNvSpPr/>
      </xdr:nvSpPr>
      <xdr:spPr>
        <a:xfrm>
          <a:off x="7810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129376</xdr:rowOff>
    </xdr:from>
    <xdr:ext cx="313932" cy="259045"/>
    <xdr:sp macro="" textlink="">
      <xdr:nvSpPr>
        <xdr:cNvPr id="325" name="テキスト ボックス 324"/>
        <xdr:cNvSpPr txBox="1"/>
      </xdr:nvSpPr>
      <xdr:spPr>
        <a:xfrm>
          <a:off x="7704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39915</xdr:rowOff>
    </xdr:from>
    <xdr:to>
      <xdr:col>10</xdr:col>
      <xdr:colOff>155575</xdr:colOff>
      <xdr:row>39</xdr:row>
      <xdr:rowOff>141515</xdr:rowOff>
    </xdr:to>
    <xdr:sp macro="" textlink="">
      <xdr:nvSpPr>
        <xdr:cNvPr id="326" name="円/楕円 325"/>
        <xdr:cNvSpPr/>
      </xdr:nvSpPr>
      <xdr:spPr>
        <a:xfrm>
          <a:off x="6921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132642</xdr:rowOff>
    </xdr:from>
    <xdr:ext cx="313932" cy="259045"/>
    <xdr:sp macro="" textlink="">
      <xdr:nvSpPr>
        <xdr:cNvPr id="327" name="テキスト ボックス 326"/>
        <xdr:cNvSpPr txBox="1"/>
      </xdr:nvSpPr>
      <xdr:spPr>
        <a:xfrm>
          <a:off x="6815333" y="6819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97942</xdr:rowOff>
    </xdr:from>
    <xdr:to>
      <xdr:col>15</xdr:col>
      <xdr:colOff>180975</xdr:colOff>
      <xdr:row>58</xdr:row>
      <xdr:rowOff>2121</xdr:rowOff>
    </xdr:to>
    <xdr:cxnSp macro="">
      <xdr:nvCxnSpPr>
        <xdr:cNvPr id="356" name="直線コネクタ 355"/>
        <xdr:cNvCxnSpPr/>
      </xdr:nvCxnSpPr>
      <xdr:spPr>
        <a:xfrm>
          <a:off x="9639300" y="9356242"/>
          <a:ext cx="838200" cy="58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97942</xdr:rowOff>
    </xdr:from>
    <xdr:to>
      <xdr:col>14</xdr:col>
      <xdr:colOff>28575</xdr:colOff>
      <xdr:row>56</xdr:row>
      <xdr:rowOff>118084</xdr:rowOff>
    </xdr:to>
    <xdr:cxnSp macro="">
      <xdr:nvCxnSpPr>
        <xdr:cNvPr id="359" name="直線コネクタ 358"/>
        <xdr:cNvCxnSpPr/>
      </xdr:nvCxnSpPr>
      <xdr:spPr>
        <a:xfrm flipV="1">
          <a:off x="8750300" y="9356242"/>
          <a:ext cx="889000" cy="36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61" name="テキスト ボックス 360"/>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118084</xdr:rowOff>
    </xdr:from>
    <xdr:to>
      <xdr:col>12</xdr:col>
      <xdr:colOff>511175</xdr:colOff>
      <xdr:row>58</xdr:row>
      <xdr:rowOff>60896</xdr:rowOff>
    </xdr:to>
    <xdr:cxnSp macro="">
      <xdr:nvCxnSpPr>
        <xdr:cNvPr id="362" name="直線コネクタ 361"/>
        <xdr:cNvCxnSpPr/>
      </xdr:nvCxnSpPr>
      <xdr:spPr>
        <a:xfrm flipV="1">
          <a:off x="7861300" y="9719284"/>
          <a:ext cx="889000" cy="28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60896</xdr:rowOff>
    </xdr:from>
    <xdr:to>
      <xdr:col>11</xdr:col>
      <xdr:colOff>307975</xdr:colOff>
      <xdr:row>58</xdr:row>
      <xdr:rowOff>71819</xdr:rowOff>
    </xdr:to>
    <xdr:cxnSp macro="">
      <xdr:nvCxnSpPr>
        <xdr:cNvPr id="365" name="直線コネクタ 364"/>
        <xdr:cNvCxnSpPr/>
      </xdr:nvCxnSpPr>
      <xdr:spPr>
        <a:xfrm flipV="1">
          <a:off x="6972300" y="10004996"/>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122771</xdr:rowOff>
    </xdr:from>
    <xdr:to>
      <xdr:col>15</xdr:col>
      <xdr:colOff>231775</xdr:colOff>
      <xdr:row>58</xdr:row>
      <xdr:rowOff>52921</xdr:rowOff>
    </xdr:to>
    <xdr:sp macro="" textlink="">
      <xdr:nvSpPr>
        <xdr:cNvPr id="375" name="円/楕円 374"/>
        <xdr:cNvSpPr/>
      </xdr:nvSpPr>
      <xdr:spPr>
        <a:xfrm>
          <a:off x="10426700" y="98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101198</xdr:rowOff>
    </xdr:from>
    <xdr:ext cx="534377" cy="259045"/>
    <xdr:sp macro="" textlink="">
      <xdr:nvSpPr>
        <xdr:cNvPr id="376" name="農林水産業費該当値テキスト"/>
        <xdr:cNvSpPr txBox="1"/>
      </xdr:nvSpPr>
      <xdr:spPr>
        <a:xfrm>
          <a:off x="10528300" y="98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47142</xdr:rowOff>
    </xdr:from>
    <xdr:to>
      <xdr:col>14</xdr:col>
      <xdr:colOff>79375</xdr:colOff>
      <xdr:row>54</xdr:row>
      <xdr:rowOff>148742</xdr:rowOff>
    </xdr:to>
    <xdr:sp macro="" textlink="">
      <xdr:nvSpPr>
        <xdr:cNvPr id="377" name="円/楕円 376"/>
        <xdr:cNvSpPr/>
      </xdr:nvSpPr>
      <xdr:spPr>
        <a:xfrm>
          <a:off x="9588500" y="93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165269</xdr:rowOff>
    </xdr:from>
    <xdr:ext cx="534377" cy="259045"/>
    <xdr:sp macro="" textlink="">
      <xdr:nvSpPr>
        <xdr:cNvPr id="378" name="テキスト ボックス 377"/>
        <xdr:cNvSpPr txBox="1"/>
      </xdr:nvSpPr>
      <xdr:spPr>
        <a:xfrm>
          <a:off x="9372111" y="90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67284</xdr:rowOff>
    </xdr:from>
    <xdr:to>
      <xdr:col>12</xdr:col>
      <xdr:colOff>561975</xdr:colOff>
      <xdr:row>56</xdr:row>
      <xdr:rowOff>168884</xdr:rowOff>
    </xdr:to>
    <xdr:sp macro="" textlink="">
      <xdr:nvSpPr>
        <xdr:cNvPr id="379" name="円/楕円 378"/>
        <xdr:cNvSpPr/>
      </xdr:nvSpPr>
      <xdr:spPr>
        <a:xfrm>
          <a:off x="8699500" y="96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13961</xdr:rowOff>
    </xdr:from>
    <xdr:ext cx="534377" cy="259045"/>
    <xdr:sp macro="" textlink="">
      <xdr:nvSpPr>
        <xdr:cNvPr id="380" name="テキスト ボックス 379"/>
        <xdr:cNvSpPr txBox="1"/>
      </xdr:nvSpPr>
      <xdr:spPr>
        <a:xfrm>
          <a:off x="8483111" y="94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10096</xdr:rowOff>
    </xdr:from>
    <xdr:to>
      <xdr:col>11</xdr:col>
      <xdr:colOff>358775</xdr:colOff>
      <xdr:row>58</xdr:row>
      <xdr:rowOff>111696</xdr:rowOff>
    </xdr:to>
    <xdr:sp macro="" textlink="">
      <xdr:nvSpPr>
        <xdr:cNvPr id="381" name="円/楕円 380"/>
        <xdr:cNvSpPr/>
      </xdr:nvSpPr>
      <xdr:spPr>
        <a:xfrm>
          <a:off x="7810500" y="99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102823</xdr:rowOff>
    </xdr:from>
    <xdr:ext cx="534377" cy="259045"/>
    <xdr:sp macro="" textlink="">
      <xdr:nvSpPr>
        <xdr:cNvPr id="382" name="テキスト ボックス 381"/>
        <xdr:cNvSpPr txBox="1"/>
      </xdr:nvSpPr>
      <xdr:spPr>
        <a:xfrm>
          <a:off x="7594111" y="1004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21019</xdr:rowOff>
    </xdr:from>
    <xdr:to>
      <xdr:col>10</xdr:col>
      <xdr:colOff>155575</xdr:colOff>
      <xdr:row>58</xdr:row>
      <xdr:rowOff>122619</xdr:rowOff>
    </xdr:to>
    <xdr:sp macro="" textlink="">
      <xdr:nvSpPr>
        <xdr:cNvPr id="383" name="円/楕円 382"/>
        <xdr:cNvSpPr/>
      </xdr:nvSpPr>
      <xdr:spPr>
        <a:xfrm>
          <a:off x="6921500" y="99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113746</xdr:rowOff>
    </xdr:from>
    <xdr:ext cx="534377" cy="259045"/>
    <xdr:sp macro="" textlink="">
      <xdr:nvSpPr>
        <xdr:cNvPr id="384" name="テキスト ボックス 383"/>
        <xdr:cNvSpPr txBox="1"/>
      </xdr:nvSpPr>
      <xdr:spPr>
        <a:xfrm>
          <a:off x="6705111" y="100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160023</xdr:rowOff>
    </xdr:from>
    <xdr:to>
      <xdr:col>15</xdr:col>
      <xdr:colOff>180975</xdr:colOff>
      <xdr:row>76</xdr:row>
      <xdr:rowOff>643</xdr:rowOff>
    </xdr:to>
    <xdr:cxnSp macro="">
      <xdr:nvCxnSpPr>
        <xdr:cNvPr id="411" name="直線コネクタ 410"/>
        <xdr:cNvCxnSpPr/>
      </xdr:nvCxnSpPr>
      <xdr:spPr>
        <a:xfrm>
          <a:off x="9639300" y="12675873"/>
          <a:ext cx="838200" cy="35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160023</xdr:rowOff>
    </xdr:from>
    <xdr:to>
      <xdr:col>14</xdr:col>
      <xdr:colOff>28575</xdr:colOff>
      <xdr:row>74</xdr:row>
      <xdr:rowOff>72858</xdr:rowOff>
    </xdr:to>
    <xdr:cxnSp macro="">
      <xdr:nvCxnSpPr>
        <xdr:cNvPr id="414" name="直線コネクタ 413"/>
        <xdr:cNvCxnSpPr/>
      </xdr:nvCxnSpPr>
      <xdr:spPr>
        <a:xfrm flipV="1">
          <a:off x="8750300" y="12675873"/>
          <a:ext cx="889000" cy="8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72858</xdr:rowOff>
    </xdr:from>
    <xdr:to>
      <xdr:col>12</xdr:col>
      <xdr:colOff>511175</xdr:colOff>
      <xdr:row>74</xdr:row>
      <xdr:rowOff>118943</xdr:rowOff>
    </xdr:to>
    <xdr:cxnSp macro="">
      <xdr:nvCxnSpPr>
        <xdr:cNvPr id="417" name="直線コネクタ 416"/>
        <xdr:cNvCxnSpPr/>
      </xdr:nvCxnSpPr>
      <xdr:spPr>
        <a:xfrm flipV="1">
          <a:off x="7861300" y="12760158"/>
          <a:ext cx="889000" cy="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118943</xdr:rowOff>
    </xdr:from>
    <xdr:to>
      <xdr:col>11</xdr:col>
      <xdr:colOff>307975</xdr:colOff>
      <xdr:row>75</xdr:row>
      <xdr:rowOff>9123</xdr:rowOff>
    </xdr:to>
    <xdr:cxnSp macro="">
      <xdr:nvCxnSpPr>
        <xdr:cNvPr id="420" name="直線コネクタ 419"/>
        <xdr:cNvCxnSpPr/>
      </xdr:nvCxnSpPr>
      <xdr:spPr>
        <a:xfrm flipV="1">
          <a:off x="6972300" y="12806243"/>
          <a:ext cx="889000" cy="6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121293</xdr:rowOff>
    </xdr:from>
    <xdr:to>
      <xdr:col>15</xdr:col>
      <xdr:colOff>231775</xdr:colOff>
      <xdr:row>76</xdr:row>
      <xdr:rowOff>51442</xdr:rowOff>
    </xdr:to>
    <xdr:sp macro="" textlink="">
      <xdr:nvSpPr>
        <xdr:cNvPr id="430" name="円/楕円 429"/>
        <xdr:cNvSpPr/>
      </xdr:nvSpPr>
      <xdr:spPr>
        <a:xfrm>
          <a:off x="10426700" y="129800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144170</xdr:rowOff>
    </xdr:from>
    <xdr:ext cx="534377" cy="259045"/>
    <xdr:sp macro="" textlink="">
      <xdr:nvSpPr>
        <xdr:cNvPr id="431" name="商工費該当値テキスト"/>
        <xdr:cNvSpPr txBox="1"/>
      </xdr:nvSpPr>
      <xdr:spPr>
        <a:xfrm>
          <a:off x="10528300" y="1283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21,083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109223</xdr:rowOff>
    </xdr:from>
    <xdr:to>
      <xdr:col>14</xdr:col>
      <xdr:colOff>79375</xdr:colOff>
      <xdr:row>74</xdr:row>
      <xdr:rowOff>39373</xdr:rowOff>
    </xdr:to>
    <xdr:sp macro="" textlink="">
      <xdr:nvSpPr>
        <xdr:cNvPr id="432" name="円/楕円 431"/>
        <xdr:cNvSpPr/>
      </xdr:nvSpPr>
      <xdr:spPr>
        <a:xfrm>
          <a:off x="9588500" y="126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55900</xdr:rowOff>
    </xdr:from>
    <xdr:ext cx="534377" cy="259045"/>
    <xdr:sp macro="" textlink="">
      <xdr:nvSpPr>
        <xdr:cNvPr id="433" name="テキスト ボックス 432"/>
        <xdr:cNvSpPr txBox="1"/>
      </xdr:nvSpPr>
      <xdr:spPr>
        <a:xfrm>
          <a:off x="9372111" y="124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22058</xdr:rowOff>
    </xdr:from>
    <xdr:to>
      <xdr:col>12</xdr:col>
      <xdr:colOff>561975</xdr:colOff>
      <xdr:row>74</xdr:row>
      <xdr:rowOff>123658</xdr:rowOff>
    </xdr:to>
    <xdr:sp macro="" textlink="">
      <xdr:nvSpPr>
        <xdr:cNvPr id="434" name="円/楕円 433"/>
        <xdr:cNvSpPr/>
      </xdr:nvSpPr>
      <xdr:spPr>
        <a:xfrm>
          <a:off x="8699500" y="127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140185</xdr:rowOff>
    </xdr:from>
    <xdr:ext cx="534377" cy="259045"/>
    <xdr:sp macro="" textlink="">
      <xdr:nvSpPr>
        <xdr:cNvPr id="435" name="テキスト ボックス 434"/>
        <xdr:cNvSpPr txBox="1"/>
      </xdr:nvSpPr>
      <xdr:spPr>
        <a:xfrm>
          <a:off x="8483111" y="124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68143</xdr:rowOff>
    </xdr:from>
    <xdr:to>
      <xdr:col>11</xdr:col>
      <xdr:colOff>358775</xdr:colOff>
      <xdr:row>74</xdr:row>
      <xdr:rowOff>169743</xdr:rowOff>
    </xdr:to>
    <xdr:sp macro="" textlink="">
      <xdr:nvSpPr>
        <xdr:cNvPr id="436" name="円/楕円 435"/>
        <xdr:cNvSpPr/>
      </xdr:nvSpPr>
      <xdr:spPr>
        <a:xfrm>
          <a:off x="7810500" y="127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14820</xdr:rowOff>
    </xdr:from>
    <xdr:ext cx="534377" cy="259045"/>
    <xdr:sp macro="" textlink="">
      <xdr:nvSpPr>
        <xdr:cNvPr id="437" name="テキスト ボックス 436"/>
        <xdr:cNvSpPr txBox="1"/>
      </xdr:nvSpPr>
      <xdr:spPr>
        <a:xfrm>
          <a:off x="7594111" y="1253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30,908</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129773</xdr:rowOff>
    </xdr:from>
    <xdr:to>
      <xdr:col>10</xdr:col>
      <xdr:colOff>155575</xdr:colOff>
      <xdr:row>75</xdr:row>
      <xdr:rowOff>59923</xdr:rowOff>
    </xdr:to>
    <xdr:sp macro="" textlink="">
      <xdr:nvSpPr>
        <xdr:cNvPr id="438" name="円/楕円 437"/>
        <xdr:cNvSpPr/>
      </xdr:nvSpPr>
      <xdr:spPr>
        <a:xfrm>
          <a:off x="6921500" y="128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76450</xdr:rowOff>
    </xdr:from>
    <xdr:ext cx="534377" cy="259045"/>
    <xdr:sp macro="" textlink="">
      <xdr:nvSpPr>
        <xdr:cNvPr id="439" name="テキスト ボックス 438"/>
        <xdr:cNvSpPr txBox="1"/>
      </xdr:nvSpPr>
      <xdr:spPr>
        <a:xfrm>
          <a:off x="6705111" y="125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5" name="テキスト ボックス 45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7" name="テキスト ボックス 45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36981</xdr:rowOff>
    </xdr:from>
    <xdr:to>
      <xdr:col>15</xdr:col>
      <xdr:colOff>180340</xdr:colOff>
      <xdr:row>98</xdr:row>
      <xdr:rowOff>84054</xdr:rowOff>
    </xdr:to>
    <xdr:cxnSp macro="">
      <xdr:nvCxnSpPr>
        <xdr:cNvPr id="461" name="直線コネクタ 460"/>
        <xdr:cNvCxnSpPr/>
      </xdr:nvCxnSpPr>
      <xdr:spPr>
        <a:xfrm flipV="1">
          <a:off x="10475595" y="16153281"/>
          <a:ext cx="1270" cy="73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87881</xdr:rowOff>
    </xdr:from>
    <xdr:ext cx="534377" cy="259045"/>
    <xdr:sp macro="" textlink="">
      <xdr:nvSpPr>
        <xdr:cNvPr id="462" name="土木費最小値テキスト"/>
        <xdr:cNvSpPr txBox="1"/>
      </xdr:nvSpPr>
      <xdr:spPr>
        <a:xfrm>
          <a:off x="10528300" y="1688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84054</xdr:rowOff>
    </xdr:from>
    <xdr:to>
      <xdr:col>15</xdr:col>
      <xdr:colOff>269875</xdr:colOff>
      <xdr:row>98</xdr:row>
      <xdr:rowOff>84054</xdr:rowOff>
    </xdr:to>
    <xdr:cxnSp macro="">
      <xdr:nvCxnSpPr>
        <xdr:cNvPr id="463" name="直線コネクタ 462"/>
        <xdr:cNvCxnSpPr/>
      </xdr:nvCxnSpPr>
      <xdr:spPr>
        <a:xfrm>
          <a:off x="10388600" y="16886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155108</xdr:rowOff>
    </xdr:from>
    <xdr:ext cx="599010" cy="259045"/>
    <xdr:sp macro="" textlink="">
      <xdr:nvSpPr>
        <xdr:cNvPr id="464" name="土木費最大値テキスト"/>
        <xdr:cNvSpPr txBox="1"/>
      </xdr:nvSpPr>
      <xdr:spPr>
        <a:xfrm>
          <a:off x="10528300" y="1592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94</xdr:row>
      <xdr:rowOff>36981</xdr:rowOff>
    </xdr:from>
    <xdr:to>
      <xdr:col>15</xdr:col>
      <xdr:colOff>269875</xdr:colOff>
      <xdr:row>94</xdr:row>
      <xdr:rowOff>36981</xdr:rowOff>
    </xdr:to>
    <xdr:cxnSp macro="">
      <xdr:nvCxnSpPr>
        <xdr:cNvPr id="465" name="直線コネクタ 464"/>
        <xdr:cNvCxnSpPr/>
      </xdr:nvCxnSpPr>
      <xdr:spPr>
        <a:xfrm>
          <a:off x="10388600" y="1615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59947</xdr:rowOff>
    </xdr:from>
    <xdr:to>
      <xdr:col>15</xdr:col>
      <xdr:colOff>180975</xdr:colOff>
      <xdr:row>96</xdr:row>
      <xdr:rowOff>106900</xdr:rowOff>
    </xdr:to>
    <xdr:cxnSp macro="">
      <xdr:nvCxnSpPr>
        <xdr:cNvPr id="466" name="直線コネクタ 465"/>
        <xdr:cNvCxnSpPr/>
      </xdr:nvCxnSpPr>
      <xdr:spPr>
        <a:xfrm flipV="1">
          <a:off x="9639300" y="16519147"/>
          <a:ext cx="838200" cy="4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159301</xdr:rowOff>
    </xdr:from>
    <xdr:ext cx="534377" cy="259045"/>
    <xdr:sp macro="" textlink="">
      <xdr:nvSpPr>
        <xdr:cNvPr id="467" name="土木費平均値テキスト"/>
        <xdr:cNvSpPr txBox="1"/>
      </xdr:nvSpPr>
      <xdr:spPr>
        <a:xfrm>
          <a:off x="10528300" y="1661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9424</xdr:rowOff>
    </xdr:from>
    <xdr:to>
      <xdr:col>15</xdr:col>
      <xdr:colOff>231775</xdr:colOff>
      <xdr:row>97</xdr:row>
      <xdr:rowOff>111024</xdr:rowOff>
    </xdr:to>
    <xdr:sp macro="" textlink="">
      <xdr:nvSpPr>
        <xdr:cNvPr id="468" name="フローチャート : 判断 467"/>
        <xdr:cNvSpPr/>
      </xdr:nvSpPr>
      <xdr:spPr>
        <a:xfrm>
          <a:off x="104267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138237</xdr:rowOff>
    </xdr:from>
    <xdr:to>
      <xdr:col>14</xdr:col>
      <xdr:colOff>28575</xdr:colOff>
      <xdr:row>96</xdr:row>
      <xdr:rowOff>106900</xdr:rowOff>
    </xdr:to>
    <xdr:cxnSp macro="">
      <xdr:nvCxnSpPr>
        <xdr:cNvPr id="469" name="直線コネクタ 468"/>
        <xdr:cNvCxnSpPr/>
      </xdr:nvCxnSpPr>
      <xdr:spPr>
        <a:xfrm>
          <a:off x="8750300" y="16083087"/>
          <a:ext cx="889000" cy="48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35613</xdr:rowOff>
    </xdr:from>
    <xdr:to>
      <xdr:col>14</xdr:col>
      <xdr:colOff>79375</xdr:colOff>
      <xdr:row>97</xdr:row>
      <xdr:rowOff>137213</xdr:rowOff>
    </xdr:to>
    <xdr:sp macro="" textlink="">
      <xdr:nvSpPr>
        <xdr:cNvPr id="470" name="フローチャート : 判断 469"/>
        <xdr:cNvSpPr/>
      </xdr:nvSpPr>
      <xdr:spPr>
        <a:xfrm>
          <a:off x="9588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128340</xdr:rowOff>
    </xdr:from>
    <xdr:ext cx="534377" cy="259045"/>
    <xdr:sp macro="" textlink="">
      <xdr:nvSpPr>
        <xdr:cNvPr id="471" name="テキスト ボックス 470"/>
        <xdr:cNvSpPr txBox="1"/>
      </xdr:nvSpPr>
      <xdr:spPr>
        <a:xfrm>
          <a:off x="9372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138237</xdr:rowOff>
    </xdr:from>
    <xdr:to>
      <xdr:col>12</xdr:col>
      <xdr:colOff>511175</xdr:colOff>
      <xdr:row>93</xdr:row>
      <xdr:rowOff>167379</xdr:rowOff>
    </xdr:to>
    <xdr:cxnSp macro="">
      <xdr:nvCxnSpPr>
        <xdr:cNvPr id="472" name="直線コネクタ 471"/>
        <xdr:cNvCxnSpPr/>
      </xdr:nvCxnSpPr>
      <xdr:spPr>
        <a:xfrm flipV="1">
          <a:off x="7861300" y="16083087"/>
          <a:ext cx="889000" cy="2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152538</xdr:rowOff>
    </xdr:from>
    <xdr:to>
      <xdr:col>12</xdr:col>
      <xdr:colOff>561975</xdr:colOff>
      <xdr:row>97</xdr:row>
      <xdr:rowOff>82688</xdr:rowOff>
    </xdr:to>
    <xdr:sp macro="" textlink="">
      <xdr:nvSpPr>
        <xdr:cNvPr id="473" name="フローチャート : 判断 472"/>
        <xdr:cNvSpPr/>
      </xdr:nvSpPr>
      <xdr:spPr>
        <a:xfrm>
          <a:off x="8699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73815</xdr:rowOff>
    </xdr:from>
    <xdr:ext cx="534377" cy="259045"/>
    <xdr:sp macro="" textlink="">
      <xdr:nvSpPr>
        <xdr:cNvPr id="474" name="テキスト ボックス 473"/>
        <xdr:cNvSpPr txBox="1"/>
      </xdr:nvSpPr>
      <xdr:spPr>
        <a:xfrm>
          <a:off x="8483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149374</xdr:rowOff>
    </xdr:from>
    <xdr:to>
      <xdr:col>11</xdr:col>
      <xdr:colOff>307975</xdr:colOff>
      <xdr:row>93</xdr:row>
      <xdr:rowOff>167379</xdr:rowOff>
    </xdr:to>
    <xdr:cxnSp macro="">
      <xdr:nvCxnSpPr>
        <xdr:cNvPr id="475" name="直線コネクタ 474"/>
        <xdr:cNvCxnSpPr/>
      </xdr:nvCxnSpPr>
      <xdr:spPr>
        <a:xfrm>
          <a:off x="6972300" y="15751324"/>
          <a:ext cx="889000" cy="36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17329</xdr:rowOff>
    </xdr:from>
    <xdr:to>
      <xdr:col>11</xdr:col>
      <xdr:colOff>358775</xdr:colOff>
      <xdr:row>97</xdr:row>
      <xdr:rowOff>118929</xdr:rowOff>
    </xdr:to>
    <xdr:sp macro="" textlink="">
      <xdr:nvSpPr>
        <xdr:cNvPr id="476" name="フローチャート : 判断 475"/>
        <xdr:cNvSpPr/>
      </xdr:nvSpPr>
      <xdr:spPr>
        <a:xfrm>
          <a:off x="7810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110056</xdr:rowOff>
    </xdr:from>
    <xdr:ext cx="534377" cy="259045"/>
    <xdr:sp macro="" textlink="">
      <xdr:nvSpPr>
        <xdr:cNvPr id="477" name="テキスト ボックス 476"/>
        <xdr:cNvSpPr txBox="1"/>
      </xdr:nvSpPr>
      <xdr:spPr>
        <a:xfrm>
          <a:off x="7594111" y="167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33190</xdr:rowOff>
    </xdr:from>
    <xdr:to>
      <xdr:col>10</xdr:col>
      <xdr:colOff>155575</xdr:colOff>
      <xdr:row>97</xdr:row>
      <xdr:rowOff>134790</xdr:rowOff>
    </xdr:to>
    <xdr:sp macro="" textlink="">
      <xdr:nvSpPr>
        <xdr:cNvPr id="478" name="フローチャート : 判断 477"/>
        <xdr:cNvSpPr/>
      </xdr:nvSpPr>
      <xdr:spPr>
        <a:xfrm>
          <a:off x="6921500" y="1666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125917</xdr:rowOff>
    </xdr:from>
    <xdr:ext cx="534377" cy="259045"/>
    <xdr:sp macro="" textlink="">
      <xdr:nvSpPr>
        <xdr:cNvPr id="479" name="テキスト ボックス 478"/>
        <xdr:cNvSpPr txBox="1"/>
      </xdr:nvSpPr>
      <xdr:spPr>
        <a:xfrm>
          <a:off x="6705111" y="167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9147</xdr:rowOff>
    </xdr:from>
    <xdr:to>
      <xdr:col>15</xdr:col>
      <xdr:colOff>231775</xdr:colOff>
      <xdr:row>96</xdr:row>
      <xdr:rowOff>110747</xdr:rowOff>
    </xdr:to>
    <xdr:sp macro="" textlink="">
      <xdr:nvSpPr>
        <xdr:cNvPr id="485" name="円/楕円 484"/>
        <xdr:cNvSpPr/>
      </xdr:nvSpPr>
      <xdr:spPr>
        <a:xfrm>
          <a:off x="10426700" y="164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32024</xdr:rowOff>
    </xdr:from>
    <xdr:ext cx="534377" cy="259045"/>
    <xdr:sp macro="" textlink="">
      <xdr:nvSpPr>
        <xdr:cNvPr id="486" name="土木費該当値テキスト"/>
        <xdr:cNvSpPr txBox="1"/>
      </xdr:nvSpPr>
      <xdr:spPr>
        <a:xfrm>
          <a:off x="10528300" y="1631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56100</xdr:rowOff>
    </xdr:from>
    <xdr:to>
      <xdr:col>14</xdr:col>
      <xdr:colOff>79375</xdr:colOff>
      <xdr:row>96</xdr:row>
      <xdr:rowOff>157700</xdr:rowOff>
    </xdr:to>
    <xdr:sp macro="" textlink="">
      <xdr:nvSpPr>
        <xdr:cNvPr id="487" name="円/楕円 486"/>
        <xdr:cNvSpPr/>
      </xdr:nvSpPr>
      <xdr:spPr>
        <a:xfrm>
          <a:off x="9588500" y="1651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2777</xdr:rowOff>
    </xdr:from>
    <xdr:ext cx="534377" cy="259045"/>
    <xdr:sp macro="" textlink="">
      <xdr:nvSpPr>
        <xdr:cNvPr id="488" name="テキスト ボックス 487"/>
        <xdr:cNvSpPr txBox="1"/>
      </xdr:nvSpPr>
      <xdr:spPr>
        <a:xfrm>
          <a:off x="9372111" y="1629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87437</xdr:rowOff>
    </xdr:from>
    <xdr:to>
      <xdr:col>12</xdr:col>
      <xdr:colOff>561975</xdr:colOff>
      <xdr:row>94</xdr:row>
      <xdr:rowOff>17587</xdr:rowOff>
    </xdr:to>
    <xdr:sp macro="" textlink="">
      <xdr:nvSpPr>
        <xdr:cNvPr id="489" name="円/楕円 488"/>
        <xdr:cNvSpPr/>
      </xdr:nvSpPr>
      <xdr:spPr>
        <a:xfrm>
          <a:off x="8699500" y="160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34114</xdr:rowOff>
    </xdr:from>
    <xdr:ext cx="599010" cy="259045"/>
    <xdr:sp macro="" textlink="">
      <xdr:nvSpPr>
        <xdr:cNvPr id="490" name="テキスト ボックス 489"/>
        <xdr:cNvSpPr txBox="1"/>
      </xdr:nvSpPr>
      <xdr:spPr>
        <a:xfrm>
          <a:off x="8450794" y="1580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187,820</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116579</xdr:rowOff>
    </xdr:from>
    <xdr:to>
      <xdr:col>11</xdr:col>
      <xdr:colOff>358775</xdr:colOff>
      <xdr:row>94</xdr:row>
      <xdr:rowOff>46729</xdr:rowOff>
    </xdr:to>
    <xdr:sp macro="" textlink="">
      <xdr:nvSpPr>
        <xdr:cNvPr id="491" name="円/楕円 490"/>
        <xdr:cNvSpPr/>
      </xdr:nvSpPr>
      <xdr:spPr>
        <a:xfrm>
          <a:off x="7810500" y="160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63256</xdr:rowOff>
    </xdr:from>
    <xdr:ext cx="599010" cy="259045"/>
    <xdr:sp macro="" textlink="">
      <xdr:nvSpPr>
        <xdr:cNvPr id="492" name="テキスト ボックス 491"/>
        <xdr:cNvSpPr txBox="1"/>
      </xdr:nvSpPr>
      <xdr:spPr>
        <a:xfrm>
          <a:off x="7561794" y="1583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181,446</a:t>
          </a:r>
          <a:endParaRPr kumimoji="1" lang="ja-JP" altLang="en-US" sz="1000" b="1">
            <a:solidFill>
              <a:srgbClr val="FF0000"/>
            </a:solidFill>
            <a:latin typeface="ＭＳ Ｐゴシック"/>
          </a:endParaRPr>
        </a:p>
      </xdr:txBody>
    </xdr:sp>
    <xdr:clientData/>
  </xdr:oneCellAnchor>
  <xdr:twoCellAnchor>
    <xdr:from>
      <xdr:col>10</xdr:col>
      <xdr:colOff>53975</xdr:colOff>
      <xdr:row>91</xdr:row>
      <xdr:rowOff>98574</xdr:rowOff>
    </xdr:from>
    <xdr:to>
      <xdr:col>10</xdr:col>
      <xdr:colOff>155575</xdr:colOff>
      <xdr:row>92</xdr:row>
      <xdr:rowOff>28724</xdr:rowOff>
    </xdr:to>
    <xdr:sp macro="" textlink="">
      <xdr:nvSpPr>
        <xdr:cNvPr id="493" name="円/楕円 492"/>
        <xdr:cNvSpPr/>
      </xdr:nvSpPr>
      <xdr:spPr>
        <a:xfrm>
          <a:off x="6921500" y="157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90</xdr:row>
      <xdr:rowOff>45251</xdr:rowOff>
    </xdr:from>
    <xdr:ext cx="599010" cy="259045"/>
    <xdr:sp macro="" textlink="">
      <xdr:nvSpPr>
        <xdr:cNvPr id="494" name="テキスト ボックス 493"/>
        <xdr:cNvSpPr txBox="1"/>
      </xdr:nvSpPr>
      <xdr:spPr>
        <a:xfrm>
          <a:off x="6672794" y="1547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18" name="直線コネクタ 517"/>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19"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0" name="直線コネクタ 519"/>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1"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2" name="直線コネクタ 521"/>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9112</xdr:rowOff>
    </xdr:from>
    <xdr:to>
      <xdr:col>23</xdr:col>
      <xdr:colOff>517525</xdr:colOff>
      <xdr:row>37</xdr:row>
      <xdr:rowOff>96704</xdr:rowOff>
    </xdr:to>
    <xdr:cxnSp macro="">
      <xdr:nvCxnSpPr>
        <xdr:cNvPr id="523" name="直線コネクタ 522"/>
        <xdr:cNvCxnSpPr/>
      </xdr:nvCxnSpPr>
      <xdr:spPr>
        <a:xfrm flipV="1">
          <a:off x="15481300" y="6352762"/>
          <a:ext cx="8382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4"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5" name="フローチャート : 判断 524"/>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88989</xdr:rowOff>
    </xdr:from>
    <xdr:to>
      <xdr:col>22</xdr:col>
      <xdr:colOff>365125</xdr:colOff>
      <xdr:row>37</xdr:row>
      <xdr:rowOff>96704</xdr:rowOff>
    </xdr:to>
    <xdr:cxnSp macro="">
      <xdr:nvCxnSpPr>
        <xdr:cNvPr id="526" name="直線コネクタ 525"/>
        <xdr:cNvCxnSpPr/>
      </xdr:nvCxnSpPr>
      <xdr:spPr>
        <a:xfrm>
          <a:off x="14592300" y="6432639"/>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7" name="フローチャート : 判断 526"/>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28" name="テキスト ボックス 527"/>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78321</xdr:rowOff>
    </xdr:from>
    <xdr:to>
      <xdr:col>21</xdr:col>
      <xdr:colOff>161925</xdr:colOff>
      <xdr:row>37</xdr:row>
      <xdr:rowOff>88989</xdr:rowOff>
    </xdr:to>
    <xdr:cxnSp macro="">
      <xdr:nvCxnSpPr>
        <xdr:cNvPr id="529" name="直線コネクタ 528"/>
        <xdr:cNvCxnSpPr/>
      </xdr:nvCxnSpPr>
      <xdr:spPr>
        <a:xfrm>
          <a:off x="13703300" y="642197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0" name="フローチャート : 判断 529"/>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1" name="テキスト ボックス 530"/>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53384</xdr:rowOff>
    </xdr:from>
    <xdr:to>
      <xdr:col>19</xdr:col>
      <xdr:colOff>644525</xdr:colOff>
      <xdr:row>37</xdr:row>
      <xdr:rowOff>78321</xdr:rowOff>
    </xdr:to>
    <xdr:cxnSp macro="">
      <xdr:nvCxnSpPr>
        <xdr:cNvPr id="532" name="直線コネクタ 531"/>
        <xdr:cNvCxnSpPr/>
      </xdr:nvCxnSpPr>
      <xdr:spPr>
        <a:xfrm>
          <a:off x="12814300" y="6397034"/>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3" name="フローチャート : 判断 532"/>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4" name="テキスト ボックス 533"/>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5" name="フローチャート : 判断 534"/>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6" name="テキスト ボックス 535"/>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129762</xdr:rowOff>
    </xdr:from>
    <xdr:to>
      <xdr:col>23</xdr:col>
      <xdr:colOff>568325</xdr:colOff>
      <xdr:row>37</xdr:row>
      <xdr:rowOff>59912</xdr:rowOff>
    </xdr:to>
    <xdr:sp macro="" textlink="">
      <xdr:nvSpPr>
        <xdr:cNvPr id="542" name="円/楕円 541"/>
        <xdr:cNvSpPr/>
      </xdr:nvSpPr>
      <xdr:spPr>
        <a:xfrm>
          <a:off x="16268700" y="63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108189</xdr:rowOff>
    </xdr:from>
    <xdr:ext cx="534377" cy="259045"/>
    <xdr:sp macro="" textlink="">
      <xdr:nvSpPr>
        <xdr:cNvPr id="543" name="消防費該当値テキスト"/>
        <xdr:cNvSpPr txBox="1"/>
      </xdr:nvSpPr>
      <xdr:spPr>
        <a:xfrm>
          <a:off x="16370300" y="62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45904</xdr:rowOff>
    </xdr:from>
    <xdr:to>
      <xdr:col>22</xdr:col>
      <xdr:colOff>415925</xdr:colOff>
      <xdr:row>37</xdr:row>
      <xdr:rowOff>147504</xdr:rowOff>
    </xdr:to>
    <xdr:sp macro="" textlink="">
      <xdr:nvSpPr>
        <xdr:cNvPr id="544" name="円/楕円 543"/>
        <xdr:cNvSpPr/>
      </xdr:nvSpPr>
      <xdr:spPr>
        <a:xfrm>
          <a:off x="15430500" y="63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138631</xdr:rowOff>
    </xdr:from>
    <xdr:ext cx="534377" cy="259045"/>
    <xdr:sp macro="" textlink="">
      <xdr:nvSpPr>
        <xdr:cNvPr id="545" name="テキスト ボックス 544"/>
        <xdr:cNvSpPr txBox="1"/>
      </xdr:nvSpPr>
      <xdr:spPr>
        <a:xfrm>
          <a:off x="15214111" y="64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38189</xdr:rowOff>
    </xdr:from>
    <xdr:to>
      <xdr:col>21</xdr:col>
      <xdr:colOff>212725</xdr:colOff>
      <xdr:row>37</xdr:row>
      <xdr:rowOff>139789</xdr:rowOff>
    </xdr:to>
    <xdr:sp macro="" textlink="">
      <xdr:nvSpPr>
        <xdr:cNvPr id="546" name="円/楕円 545"/>
        <xdr:cNvSpPr/>
      </xdr:nvSpPr>
      <xdr:spPr>
        <a:xfrm>
          <a:off x="14541500" y="6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130916</xdr:rowOff>
    </xdr:from>
    <xdr:ext cx="534377" cy="259045"/>
    <xdr:sp macro="" textlink="">
      <xdr:nvSpPr>
        <xdr:cNvPr id="547" name="テキスト ボックス 546"/>
        <xdr:cNvSpPr txBox="1"/>
      </xdr:nvSpPr>
      <xdr:spPr>
        <a:xfrm>
          <a:off x="14325111" y="647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27521</xdr:rowOff>
    </xdr:from>
    <xdr:to>
      <xdr:col>20</xdr:col>
      <xdr:colOff>9525</xdr:colOff>
      <xdr:row>37</xdr:row>
      <xdr:rowOff>129121</xdr:rowOff>
    </xdr:to>
    <xdr:sp macro="" textlink="">
      <xdr:nvSpPr>
        <xdr:cNvPr id="548" name="円/楕円 547"/>
        <xdr:cNvSpPr/>
      </xdr:nvSpPr>
      <xdr:spPr>
        <a:xfrm>
          <a:off x="13652500" y="63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120248</xdr:rowOff>
    </xdr:from>
    <xdr:ext cx="534377" cy="259045"/>
    <xdr:sp macro="" textlink="">
      <xdr:nvSpPr>
        <xdr:cNvPr id="549" name="テキスト ボックス 548"/>
        <xdr:cNvSpPr txBox="1"/>
      </xdr:nvSpPr>
      <xdr:spPr>
        <a:xfrm>
          <a:off x="13436111" y="64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2584</xdr:rowOff>
    </xdr:from>
    <xdr:to>
      <xdr:col>18</xdr:col>
      <xdr:colOff>492125</xdr:colOff>
      <xdr:row>37</xdr:row>
      <xdr:rowOff>104184</xdr:rowOff>
    </xdr:to>
    <xdr:sp macro="" textlink="">
      <xdr:nvSpPr>
        <xdr:cNvPr id="550" name="円/楕円 549"/>
        <xdr:cNvSpPr/>
      </xdr:nvSpPr>
      <xdr:spPr>
        <a:xfrm>
          <a:off x="12763500" y="63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95311</xdr:rowOff>
    </xdr:from>
    <xdr:ext cx="534377" cy="259045"/>
    <xdr:sp macro="" textlink="">
      <xdr:nvSpPr>
        <xdr:cNvPr id="551" name="テキスト ボックス 550"/>
        <xdr:cNvSpPr txBox="1"/>
      </xdr:nvSpPr>
      <xdr:spPr>
        <a:xfrm>
          <a:off x="12547111" y="64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170845</xdr:rowOff>
    </xdr:from>
    <xdr:to>
      <xdr:col>23</xdr:col>
      <xdr:colOff>516889</xdr:colOff>
      <xdr:row>58</xdr:row>
      <xdr:rowOff>9764</xdr:rowOff>
    </xdr:to>
    <xdr:cxnSp macro="">
      <xdr:nvCxnSpPr>
        <xdr:cNvPr id="573" name="直線コネクタ 572"/>
        <xdr:cNvCxnSpPr/>
      </xdr:nvCxnSpPr>
      <xdr:spPr>
        <a:xfrm flipV="1">
          <a:off x="16317595" y="9429145"/>
          <a:ext cx="1269" cy="524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13591</xdr:rowOff>
    </xdr:from>
    <xdr:ext cx="534377" cy="259045"/>
    <xdr:sp macro="" textlink="">
      <xdr:nvSpPr>
        <xdr:cNvPr id="574" name="教育費最小値テキスト"/>
        <xdr:cNvSpPr txBox="1"/>
      </xdr:nvSpPr>
      <xdr:spPr>
        <a:xfrm>
          <a:off x="16370300" y="995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58</xdr:row>
      <xdr:rowOff>9764</xdr:rowOff>
    </xdr:from>
    <xdr:to>
      <xdr:col>23</xdr:col>
      <xdr:colOff>606425</xdr:colOff>
      <xdr:row>58</xdr:row>
      <xdr:rowOff>9764</xdr:rowOff>
    </xdr:to>
    <xdr:cxnSp macro="">
      <xdr:nvCxnSpPr>
        <xdr:cNvPr id="575" name="直線コネクタ 574"/>
        <xdr:cNvCxnSpPr/>
      </xdr:nvCxnSpPr>
      <xdr:spPr>
        <a:xfrm>
          <a:off x="16230600" y="995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117522</xdr:rowOff>
    </xdr:from>
    <xdr:ext cx="599010" cy="259045"/>
    <xdr:sp macro="" textlink="">
      <xdr:nvSpPr>
        <xdr:cNvPr id="576" name="教育費最大値テキスト"/>
        <xdr:cNvSpPr txBox="1"/>
      </xdr:nvSpPr>
      <xdr:spPr>
        <a:xfrm>
          <a:off x="16370300" y="920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54</xdr:row>
      <xdr:rowOff>170845</xdr:rowOff>
    </xdr:from>
    <xdr:to>
      <xdr:col>23</xdr:col>
      <xdr:colOff>606425</xdr:colOff>
      <xdr:row>54</xdr:row>
      <xdr:rowOff>170845</xdr:rowOff>
    </xdr:to>
    <xdr:cxnSp macro="">
      <xdr:nvCxnSpPr>
        <xdr:cNvPr id="577" name="直線コネクタ 576"/>
        <xdr:cNvCxnSpPr/>
      </xdr:nvCxnSpPr>
      <xdr:spPr>
        <a:xfrm>
          <a:off x="16230600" y="942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38577</xdr:rowOff>
    </xdr:from>
    <xdr:to>
      <xdr:col>23</xdr:col>
      <xdr:colOff>517525</xdr:colOff>
      <xdr:row>56</xdr:row>
      <xdr:rowOff>72258</xdr:rowOff>
    </xdr:to>
    <xdr:cxnSp macro="">
      <xdr:nvCxnSpPr>
        <xdr:cNvPr id="578" name="直線コネクタ 577"/>
        <xdr:cNvCxnSpPr/>
      </xdr:nvCxnSpPr>
      <xdr:spPr>
        <a:xfrm>
          <a:off x="15481300" y="8782527"/>
          <a:ext cx="838200" cy="8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160870</xdr:rowOff>
    </xdr:from>
    <xdr:ext cx="534377" cy="259045"/>
    <xdr:sp macro="" textlink="">
      <xdr:nvSpPr>
        <xdr:cNvPr id="579" name="教育費平均値テキスト"/>
        <xdr:cNvSpPr txBox="1"/>
      </xdr:nvSpPr>
      <xdr:spPr>
        <a:xfrm>
          <a:off x="16370300" y="9762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10993</xdr:rowOff>
    </xdr:from>
    <xdr:to>
      <xdr:col>23</xdr:col>
      <xdr:colOff>568325</xdr:colOff>
      <xdr:row>57</xdr:row>
      <xdr:rowOff>112593</xdr:rowOff>
    </xdr:to>
    <xdr:sp macro="" textlink="">
      <xdr:nvSpPr>
        <xdr:cNvPr id="580" name="フローチャート : 判断 579"/>
        <xdr:cNvSpPr/>
      </xdr:nvSpPr>
      <xdr:spPr>
        <a:xfrm>
          <a:off x="162687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38577</xdr:rowOff>
    </xdr:from>
    <xdr:to>
      <xdr:col>22</xdr:col>
      <xdr:colOff>365125</xdr:colOff>
      <xdr:row>55</xdr:row>
      <xdr:rowOff>113878</xdr:rowOff>
    </xdr:to>
    <xdr:cxnSp macro="">
      <xdr:nvCxnSpPr>
        <xdr:cNvPr id="581" name="直線コネクタ 580"/>
        <xdr:cNvCxnSpPr/>
      </xdr:nvCxnSpPr>
      <xdr:spPr>
        <a:xfrm flipV="1">
          <a:off x="14592300" y="8782527"/>
          <a:ext cx="889000" cy="76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157905</xdr:rowOff>
    </xdr:from>
    <xdr:to>
      <xdr:col>22</xdr:col>
      <xdr:colOff>415925</xdr:colOff>
      <xdr:row>57</xdr:row>
      <xdr:rowOff>88055</xdr:rowOff>
    </xdr:to>
    <xdr:sp macro="" textlink="">
      <xdr:nvSpPr>
        <xdr:cNvPr id="582" name="フローチャート : 判断 581"/>
        <xdr:cNvSpPr/>
      </xdr:nvSpPr>
      <xdr:spPr>
        <a:xfrm>
          <a:off x="15430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79182</xdr:rowOff>
    </xdr:from>
    <xdr:ext cx="534377" cy="259045"/>
    <xdr:sp macro="" textlink="">
      <xdr:nvSpPr>
        <xdr:cNvPr id="583" name="テキスト ボックス 582"/>
        <xdr:cNvSpPr txBox="1"/>
      </xdr:nvSpPr>
      <xdr:spPr>
        <a:xfrm>
          <a:off x="15214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113878</xdr:rowOff>
    </xdr:from>
    <xdr:to>
      <xdr:col>21</xdr:col>
      <xdr:colOff>161925</xdr:colOff>
      <xdr:row>56</xdr:row>
      <xdr:rowOff>80607</xdr:rowOff>
    </xdr:to>
    <xdr:cxnSp macro="">
      <xdr:nvCxnSpPr>
        <xdr:cNvPr id="584" name="直線コネクタ 583"/>
        <xdr:cNvCxnSpPr/>
      </xdr:nvCxnSpPr>
      <xdr:spPr>
        <a:xfrm flipV="1">
          <a:off x="13703300" y="9543628"/>
          <a:ext cx="889000" cy="13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85" name="フローチャート : 判断 584"/>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80330</xdr:rowOff>
    </xdr:from>
    <xdr:ext cx="534377" cy="259045"/>
    <xdr:sp macro="" textlink="">
      <xdr:nvSpPr>
        <xdr:cNvPr id="586" name="テキスト ボックス 585"/>
        <xdr:cNvSpPr txBox="1"/>
      </xdr:nvSpPr>
      <xdr:spPr>
        <a:xfrm>
          <a:off x="14325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80607</xdr:rowOff>
    </xdr:from>
    <xdr:to>
      <xdr:col>19</xdr:col>
      <xdr:colOff>644525</xdr:colOff>
      <xdr:row>57</xdr:row>
      <xdr:rowOff>1397</xdr:rowOff>
    </xdr:to>
    <xdr:cxnSp macro="">
      <xdr:nvCxnSpPr>
        <xdr:cNvPr id="587" name="直線コネクタ 586"/>
        <xdr:cNvCxnSpPr/>
      </xdr:nvCxnSpPr>
      <xdr:spPr>
        <a:xfrm flipV="1">
          <a:off x="12814300" y="9681807"/>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88" name="フローチャート : 判断 587"/>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102248</xdr:rowOff>
    </xdr:from>
    <xdr:ext cx="534377" cy="259045"/>
    <xdr:sp macro="" textlink="">
      <xdr:nvSpPr>
        <xdr:cNvPr id="589" name="テキスト ボックス 588"/>
        <xdr:cNvSpPr txBox="1"/>
      </xdr:nvSpPr>
      <xdr:spPr>
        <a:xfrm>
          <a:off x="13436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90" name="フローチャート : 判断 589"/>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91559</xdr:rowOff>
    </xdr:from>
    <xdr:ext cx="534377" cy="259045"/>
    <xdr:sp macro="" textlink="">
      <xdr:nvSpPr>
        <xdr:cNvPr id="591" name="テキスト ボックス 590"/>
        <xdr:cNvSpPr txBox="1"/>
      </xdr:nvSpPr>
      <xdr:spPr>
        <a:xfrm>
          <a:off x="12547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21458</xdr:rowOff>
    </xdr:from>
    <xdr:to>
      <xdr:col>23</xdr:col>
      <xdr:colOff>568325</xdr:colOff>
      <xdr:row>56</xdr:row>
      <xdr:rowOff>123058</xdr:rowOff>
    </xdr:to>
    <xdr:sp macro="" textlink="">
      <xdr:nvSpPr>
        <xdr:cNvPr id="597" name="円/楕円 596"/>
        <xdr:cNvSpPr/>
      </xdr:nvSpPr>
      <xdr:spPr>
        <a:xfrm>
          <a:off x="16268700" y="96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44335</xdr:rowOff>
    </xdr:from>
    <xdr:ext cx="534377" cy="259045"/>
    <xdr:sp macro="" textlink="">
      <xdr:nvSpPr>
        <xdr:cNvPr id="598" name="教育費該当値テキスト"/>
        <xdr:cNvSpPr txBox="1"/>
      </xdr:nvSpPr>
      <xdr:spPr>
        <a:xfrm>
          <a:off x="16370300" y="947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89,751</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159227</xdr:rowOff>
    </xdr:from>
    <xdr:to>
      <xdr:col>22</xdr:col>
      <xdr:colOff>415925</xdr:colOff>
      <xdr:row>51</xdr:row>
      <xdr:rowOff>89377</xdr:rowOff>
    </xdr:to>
    <xdr:sp macro="" textlink="">
      <xdr:nvSpPr>
        <xdr:cNvPr id="599" name="円/楕円 598"/>
        <xdr:cNvSpPr/>
      </xdr:nvSpPr>
      <xdr:spPr>
        <a:xfrm>
          <a:off x="15430500" y="87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49</xdr:row>
      <xdr:rowOff>105904</xdr:rowOff>
    </xdr:from>
    <xdr:ext cx="599010" cy="259045"/>
    <xdr:sp macro="" textlink="">
      <xdr:nvSpPr>
        <xdr:cNvPr id="600" name="テキスト ボックス 599"/>
        <xdr:cNvSpPr txBox="1"/>
      </xdr:nvSpPr>
      <xdr:spPr>
        <a:xfrm>
          <a:off x="15181794" y="850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284,618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63078</xdr:rowOff>
    </xdr:from>
    <xdr:to>
      <xdr:col>21</xdr:col>
      <xdr:colOff>212725</xdr:colOff>
      <xdr:row>55</xdr:row>
      <xdr:rowOff>164678</xdr:rowOff>
    </xdr:to>
    <xdr:sp macro="" textlink="">
      <xdr:nvSpPr>
        <xdr:cNvPr id="601" name="円/楕円 600"/>
        <xdr:cNvSpPr/>
      </xdr:nvSpPr>
      <xdr:spPr>
        <a:xfrm>
          <a:off x="14541500" y="94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9755</xdr:rowOff>
    </xdr:from>
    <xdr:ext cx="599010" cy="259045"/>
    <xdr:sp macro="" textlink="">
      <xdr:nvSpPr>
        <xdr:cNvPr id="602" name="テキスト ボックス 601"/>
        <xdr:cNvSpPr txBox="1"/>
      </xdr:nvSpPr>
      <xdr:spPr>
        <a:xfrm>
          <a:off x="14292794" y="926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118,148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29807</xdr:rowOff>
    </xdr:from>
    <xdr:to>
      <xdr:col>20</xdr:col>
      <xdr:colOff>9525</xdr:colOff>
      <xdr:row>56</xdr:row>
      <xdr:rowOff>131407</xdr:rowOff>
    </xdr:to>
    <xdr:sp macro="" textlink="">
      <xdr:nvSpPr>
        <xdr:cNvPr id="603" name="円/楕円 602"/>
        <xdr:cNvSpPr/>
      </xdr:nvSpPr>
      <xdr:spPr>
        <a:xfrm>
          <a:off x="13652500" y="96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147934</xdr:rowOff>
    </xdr:from>
    <xdr:ext cx="534377" cy="259045"/>
    <xdr:sp macro="" textlink="">
      <xdr:nvSpPr>
        <xdr:cNvPr id="604" name="テキスト ボックス 603"/>
        <xdr:cNvSpPr txBox="1"/>
      </xdr:nvSpPr>
      <xdr:spPr>
        <a:xfrm>
          <a:off x="13436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122047</xdr:rowOff>
    </xdr:from>
    <xdr:to>
      <xdr:col>18</xdr:col>
      <xdr:colOff>492125</xdr:colOff>
      <xdr:row>57</xdr:row>
      <xdr:rowOff>52197</xdr:rowOff>
    </xdr:to>
    <xdr:sp macro="" textlink="">
      <xdr:nvSpPr>
        <xdr:cNvPr id="605" name="円/楕円 604"/>
        <xdr:cNvSpPr/>
      </xdr:nvSpPr>
      <xdr:spPr>
        <a:xfrm>
          <a:off x="12763500" y="972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68724</xdr:rowOff>
    </xdr:from>
    <xdr:ext cx="534377" cy="259045"/>
    <xdr:sp macro="" textlink="">
      <xdr:nvSpPr>
        <xdr:cNvPr id="606" name="テキスト ボックス 605"/>
        <xdr:cNvSpPr txBox="1"/>
      </xdr:nvSpPr>
      <xdr:spPr>
        <a:xfrm>
          <a:off x="12547111" y="949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2" name="直線コネクタ 631"/>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3"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35"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36" name="直線コネクタ 635"/>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38"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39" name="フローチャート : 判断 638"/>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80428</xdr:rowOff>
    </xdr:from>
    <xdr:to>
      <xdr:col>22</xdr:col>
      <xdr:colOff>365125</xdr:colOff>
      <xdr:row>79</xdr:row>
      <xdr:rowOff>98879</xdr:rowOff>
    </xdr:to>
    <xdr:cxnSp macro="">
      <xdr:nvCxnSpPr>
        <xdr:cNvPr id="640" name="直線コネクタ 639"/>
        <xdr:cNvCxnSpPr/>
      </xdr:nvCxnSpPr>
      <xdr:spPr>
        <a:xfrm>
          <a:off x="14592300" y="13624978"/>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1" name="フローチャート : 判断 640"/>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2" name="テキスト ボックス 641"/>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80428</xdr:rowOff>
    </xdr:from>
    <xdr:to>
      <xdr:col>21</xdr:col>
      <xdr:colOff>161925</xdr:colOff>
      <xdr:row>79</xdr:row>
      <xdr:rowOff>90878</xdr:rowOff>
    </xdr:to>
    <xdr:cxnSp macro="">
      <xdr:nvCxnSpPr>
        <xdr:cNvPr id="643" name="直線コネクタ 642"/>
        <xdr:cNvCxnSpPr/>
      </xdr:nvCxnSpPr>
      <xdr:spPr>
        <a:xfrm flipV="1">
          <a:off x="13703300" y="13624978"/>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4" name="フローチャート : 判断 643"/>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45" name="テキスト ボックス 644"/>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90878</xdr:rowOff>
    </xdr:from>
    <xdr:to>
      <xdr:col>19</xdr:col>
      <xdr:colOff>644525</xdr:colOff>
      <xdr:row>79</xdr:row>
      <xdr:rowOff>98879</xdr:rowOff>
    </xdr:to>
    <xdr:cxnSp macro="">
      <xdr:nvCxnSpPr>
        <xdr:cNvPr id="646" name="直線コネクタ 645"/>
        <xdr:cNvCxnSpPr/>
      </xdr:nvCxnSpPr>
      <xdr:spPr>
        <a:xfrm flipV="1">
          <a:off x="12814300" y="1363542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47" name="フローチャート : 判断 646"/>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48" name="テキスト ボックス 647"/>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49" name="フローチャート : 判断 648"/>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0" name="テキスト ボックス 649"/>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6" name="円/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57"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8" name="円/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9" name="テキスト ボックス 658"/>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29628</xdr:rowOff>
    </xdr:from>
    <xdr:to>
      <xdr:col>21</xdr:col>
      <xdr:colOff>212725</xdr:colOff>
      <xdr:row>79</xdr:row>
      <xdr:rowOff>131228</xdr:rowOff>
    </xdr:to>
    <xdr:sp macro="" textlink="">
      <xdr:nvSpPr>
        <xdr:cNvPr id="660" name="円/楕円 659"/>
        <xdr:cNvSpPr/>
      </xdr:nvSpPr>
      <xdr:spPr>
        <a:xfrm>
          <a:off x="14541500" y="135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122355</xdr:rowOff>
    </xdr:from>
    <xdr:ext cx="469744" cy="259045"/>
    <xdr:sp macro="" textlink="">
      <xdr:nvSpPr>
        <xdr:cNvPr id="661" name="テキスト ボックス 660"/>
        <xdr:cNvSpPr txBox="1"/>
      </xdr:nvSpPr>
      <xdr:spPr>
        <a:xfrm>
          <a:off x="14357427" y="1366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40078</xdr:rowOff>
    </xdr:from>
    <xdr:to>
      <xdr:col>20</xdr:col>
      <xdr:colOff>9525</xdr:colOff>
      <xdr:row>79</xdr:row>
      <xdr:rowOff>141678</xdr:rowOff>
    </xdr:to>
    <xdr:sp macro="" textlink="">
      <xdr:nvSpPr>
        <xdr:cNvPr id="662" name="円/楕円 661"/>
        <xdr:cNvSpPr/>
      </xdr:nvSpPr>
      <xdr:spPr>
        <a:xfrm>
          <a:off x="13652500" y="135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132805</xdr:rowOff>
    </xdr:from>
    <xdr:ext cx="378565" cy="259045"/>
    <xdr:sp macro="" textlink="">
      <xdr:nvSpPr>
        <xdr:cNvPr id="663" name="テキスト ボックス 662"/>
        <xdr:cNvSpPr txBox="1"/>
      </xdr:nvSpPr>
      <xdr:spPr>
        <a:xfrm>
          <a:off x="13514017" y="1367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4" name="円/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5" name="テキスト ボックス 664"/>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89" name="直線コネクタ 688"/>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0"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1" name="直線コネクタ 690"/>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2"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3" name="直線コネクタ 692"/>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25698</xdr:rowOff>
    </xdr:from>
    <xdr:to>
      <xdr:col>23</xdr:col>
      <xdr:colOff>517525</xdr:colOff>
      <xdr:row>98</xdr:row>
      <xdr:rowOff>26825</xdr:rowOff>
    </xdr:to>
    <xdr:cxnSp macro="">
      <xdr:nvCxnSpPr>
        <xdr:cNvPr id="694" name="直線コネクタ 693"/>
        <xdr:cNvCxnSpPr/>
      </xdr:nvCxnSpPr>
      <xdr:spPr>
        <a:xfrm flipV="1">
          <a:off x="15481300" y="16827798"/>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695"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696" name="フローチャート : 判断 695"/>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26825</xdr:rowOff>
    </xdr:from>
    <xdr:to>
      <xdr:col>22</xdr:col>
      <xdr:colOff>365125</xdr:colOff>
      <xdr:row>98</xdr:row>
      <xdr:rowOff>29744</xdr:rowOff>
    </xdr:to>
    <xdr:cxnSp macro="">
      <xdr:nvCxnSpPr>
        <xdr:cNvPr id="697" name="直線コネクタ 696"/>
        <xdr:cNvCxnSpPr/>
      </xdr:nvCxnSpPr>
      <xdr:spPr>
        <a:xfrm flipV="1">
          <a:off x="14592300" y="16828925"/>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698" name="フローチャート : 判断 697"/>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699" name="テキスト ボックス 698"/>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29744</xdr:rowOff>
    </xdr:from>
    <xdr:to>
      <xdr:col>21</xdr:col>
      <xdr:colOff>161925</xdr:colOff>
      <xdr:row>98</xdr:row>
      <xdr:rowOff>50287</xdr:rowOff>
    </xdr:to>
    <xdr:cxnSp macro="">
      <xdr:nvCxnSpPr>
        <xdr:cNvPr id="700" name="直線コネクタ 699"/>
        <xdr:cNvCxnSpPr/>
      </xdr:nvCxnSpPr>
      <xdr:spPr>
        <a:xfrm flipV="1">
          <a:off x="13703300" y="16831844"/>
          <a:ext cx="889000" cy="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1" name="フローチャート : 判断 700"/>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2" name="テキスト ボックス 701"/>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50287</xdr:rowOff>
    </xdr:from>
    <xdr:to>
      <xdr:col>19</xdr:col>
      <xdr:colOff>644525</xdr:colOff>
      <xdr:row>98</xdr:row>
      <xdr:rowOff>87937</xdr:rowOff>
    </xdr:to>
    <xdr:cxnSp macro="">
      <xdr:nvCxnSpPr>
        <xdr:cNvPr id="703" name="直線コネクタ 702"/>
        <xdr:cNvCxnSpPr/>
      </xdr:nvCxnSpPr>
      <xdr:spPr>
        <a:xfrm flipV="1">
          <a:off x="12814300" y="16852387"/>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4" name="フローチャート : 判断 703"/>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05" name="テキスト ボックス 704"/>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06" name="フローチャート : 判断 705"/>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07" name="テキスト ボックス 706"/>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146348</xdr:rowOff>
    </xdr:from>
    <xdr:to>
      <xdr:col>23</xdr:col>
      <xdr:colOff>568325</xdr:colOff>
      <xdr:row>98</xdr:row>
      <xdr:rowOff>76498</xdr:rowOff>
    </xdr:to>
    <xdr:sp macro="" textlink="">
      <xdr:nvSpPr>
        <xdr:cNvPr id="713" name="円/楕円 712"/>
        <xdr:cNvSpPr/>
      </xdr:nvSpPr>
      <xdr:spPr>
        <a:xfrm>
          <a:off x="16268700" y="167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124775</xdr:rowOff>
    </xdr:from>
    <xdr:ext cx="534377" cy="259045"/>
    <xdr:sp macro="" textlink="">
      <xdr:nvSpPr>
        <xdr:cNvPr id="714" name="公債費該当値テキスト"/>
        <xdr:cNvSpPr txBox="1"/>
      </xdr:nvSpPr>
      <xdr:spPr>
        <a:xfrm>
          <a:off x="16370300" y="1675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147475</xdr:rowOff>
    </xdr:from>
    <xdr:to>
      <xdr:col>22</xdr:col>
      <xdr:colOff>415925</xdr:colOff>
      <xdr:row>98</xdr:row>
      <xdr:rowOff>77625</xdr:rowOff>
    </xdr:to>
    <xdr:sp macro="" textlink="">
      <xdr:nvSpPr>
        <xdr:cNvPr id="715" name="円/楕円 714"/>
        <xdr:cNvSpPr/>
      </xdr:nvSpPr>
      <xdr:spPr>
        <a:xfrm>
          <a:off x="15430500" y="16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68752</xdr:rowOff>
    </xdr:from>
    <xdr:ext cx="534377" cy="259045"/>
    <xdr:sp macro="" textlink="">
      <xdr:nvSpPr>
        <xdr:cNvPr id="716" name="テキスト ボックス 715"/>
        <xdr:cNvSpPr txBox="1"/>
      </xdr:nvSpPr>
      <xdr:spPr>
        <a:xfrm>
          <a:off x="15214111" y="1687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150394</xdr:rowOff>
    </xdr:from>
    <xdr:to>
      <xdr:col>21</xdr:col>
      <xdr:colOff>212725</xdr:colOff>
      <xdr:row>98</xdr:row>
      <xdr:rowOff>80544</xdr:rowOff>
    </xdr:to>
    <xdr:sp macro="" textlink="">
      <xdr:nvSpPr>
        <xdr:cNvPr id="717" name="円/楕円 716"/>
        <xdr:cNvSpPr/>
      </xdr:nvSpPr>
      <xdr:spPr>
        <a:xfrm>
          <a:off x="14541500" y="167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71671</xdr:rowOff>
    </xdr:from>
    <xdr:ext cx="534377" cy="259045"/>
    <xdr:sp macro="" textlink="">
      <xdr:nvSpPr>
        <xdr:cNvPr id="718" name="テキスト ボックス 717"/>
        <xdr:cNvSpPr txBox="1"/>
      </xdr:nvSpPr>
      <xdr:spPr>
        <a:xfrm>
          <a:off x="14325111" y="168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170937</xdr:rowOff>
    </xdr:from>
    <xdr:to>
      <xdr:col>20</xdr:col>
      <xdr:colOff>9525</xdr:colOff>
      <xdr:row>98</xdr:row>
      <xdr:rowOff>101087</xdr:rowOff>
    </xdr:to>
    <xdr:sp macro="" textlink="">
      <xdr:nvSpPr>
        <xdr:cNvPr id="719" name="円/楕円 718"/>
        <xdr:cNvSpPr/>
      </xdr:nvSpPr>
      <xdr:spPr>
        <a:xfrm>
          <a:off x="13652500" y="168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92214</xdr:rowOff>
    </xdr:from>
    <xdr:ext cx="534377" cy="259045"/>
    <xdr:sp macro="" textlink="">
      <xdr:nvSpPr>
        <xdr:cNvPr id="720" name="テキスト ボックス 719"/>
        <xdr:cNvSpPr txBox="1"/>
      </xdr:nvSpPr>
      <xdr:spPr>
        <a:xfrm>
          <a:off x="13436111" y="168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37137</xdr:rowOff>
    </xdr:from>
    <xdr:to>
      <xdr:col>18</xdr:col>
      <xdr:colOff>492125</xdr:colOff>
      <xdr:row>98</xdr:row>
      <xdr:rowOff>138737</xdr:rowOff>
    </xdr:to>
    <xdr:sp macro="" textlink="">
      <xdr:nvSpPr>
        <xdr:cNvPr id="721" name="円/楕円 720"/>
        <xdr:cNvSpPr/>
      </xdr:nvSpPr>
      <xdr:spPr>
        <a:xfrm>
          <a:off x="12763500" y="1683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129864</xdr:rowOff>
    </xdr:from>
    <xdr:ext cx="534377" cy="259045"/>
    <xdr:sp macro="" textlink="">
      <xdr:nvSpPr>
        <xdr:cNvPr id="722" name="テキスト ボックス 721"/>
        <xdr:cNvSpPr txBox="1"/>
      </xdr:nvSpPr>
      <xdr:spPr>
        <a:xfrm>
          <a:off x="12547111" y="169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3" name="直線コネクタ 73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4" name="テキスト ボックス 73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7" name="直線コネクタ 73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38" name="テキスト ボックス 737"/>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2" name="直線コネクタ 741"/>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3"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4" name="直線コネクタ 74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45"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46" name="直線コネクタ 745"/>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7" name="直線コネクタ 74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48"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49" name="フローチャート : 判断 748"/>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0" name="直線コネクタ 74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1" name="フローチャート : 判断 750"/>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2" name="テキスト ボックス 751"/>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3" name="直線コネクタ 75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4" name="フローチャート : 判断 753"/>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55" name="テキスト ボックス 754"/>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6" name="直線コネクタ 75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57" name="フローチャート : 判断 756"/>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58" name="テキスト ボックス 757"/>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59" name="フローチャート : 判断 758"/>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0" name="テキスト ボックス 759"/>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6" name="円/楕円 76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67"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8" name="円/楕円 76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9" name="テキスト ボックス 76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0" name="円/楕円 76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1" name="テキスト ボックス 77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2" name="円/楕円 77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3" name="テキスト ボックス 77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4" name="円/楕円 77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5" name="テキスト ボックス 77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農林水産業費の大幅な減少は６次産業の拠点施設である農産物直売所建設事業の完了によるもの。</a:t>
          </a:r>
          <a:endParaRPr kumimoji="1" lang="en-US" altLang="ja-JP" sz="1300">
            <a:latin typeface="ＭＳ Ｐゴシック"/>
          </a:endParaRPr>
        </a:p>
        <a:p>
          <a:r>
            <a:rPr kumimoji="1" lang="ja-JP" altLang="en-US" sz="1300">
              <a:latin typeface="ＭＳ Ｐゴシック"/>
            </a:rPr>
            <a:t>教育費の大幅な減少については、中学校建設事業の完了よるもの。</a:t>
          </a:r>
          <a:endParaRPr kumimoji="1" lang="en-US" altLang="ja-JP" sz="1300">
            <a:latin typeface="ＭＳ Ｐゴシック"/>
          </a:endParaRPr>
        </a:p>
        <a:p>
          <a:r>
            <a:rPr kumimoji="1" lang="ja-JP" altLang="en-US" sz="1300">
              <a:latin typeface="ＭＳ Ｐゴシック"/>
            </a:rPr>
            <a:t>総務費の増加は、国制度改正や個人番号制度に伴う</a:t>
          </a:r>
          <a:r>
            <a:rPr kumimoji="1" lang="en-US" altLang="ja-JP" sz="1300">
              <a:latin typeface="ＭＳ Ｐゴシック"/>
            </a:rPr>
            <a:t>OA</a:t>
          </a:r>
          <a:r>
            <a:rPr kumimoji="1" lang="ja-JP" altLang="en-US" sz="1300">
              <a:latin typeface="ＭＳ Ｐゴシック"/>
            </a:rPr>
            <a:t>ソフト修正委託等国の財政措置以上に要した経費。</a:t>
          </a:r>
          <a:endParaRPr kumimoji="1" lang="en-US" altLang="ja-JP" sz="1300">
            <a:latin typeface="ＭＳ Ｐゴシック"/>
          </a:endParaRPr>
        </a:p>
        <a:p>
          <a:r>
            <a:rPr kumimoji="1" lang="ja-JP" altLang="en-US" sz="1300">
              <a:latin typeface="ＭＳ Ｐゴシック"/>
            </a:rPr>
            <a:t>歳出決算総額については、住民一人当たり</a:t>
          </a:r>
          <a:r>
            <a:rPr kumimoji="1" lang="en-US" altLang="ja-JP" sz="1300">
              <a:latin typeface="ＭＳ Ｐゴシック"/>
            </a:rPr>
            <a:t>661,780</a:t>
          </a:r>
          <a:r>
            <a:rPr kumimoji="1" lang="ja-JP" altLang="en-US" sz="1300">
              <a:latin typeface="ＭＳ Ｐゴシック"/>
            </a:rPr>
            <a:t>円と類似団体を大幅に上回っている。要因は、衛生費におけるごみ処理、土木費における道路等施設改修・整備等の常住者のみでなく、保健休養地の特性上必要となる年間</a:t>
          </a:r>
          <a:r>
            <a:rPr kumimoji="1" lang="en-US" altLang="ja-JP" sz="1300">
              <a:latin typeface="ＭＳ Ｐゴシック"/>
            </a:rPr>
            <a:t>830</a:t>
          </a:r>
          <a:r>
            <a:rPr kumimoji="1" lang="ja-JP" altLang="en-US" sz="1300">
              <a:latin typeface="ＭＳ Ｐゴシック"/>
            </a:rPr>
            <a:t>万人の観光客</a:t>
          </a:r>
          <a:endParaRPr kumimoji="1" lang="en-US" altLang="ja-JP" sz="1300">
            <a:latin typeface="ＭＳ Ｐゴシック"/>
          </a:endParaRPr>
        </a:p>
        <a:p>
          <a:r>
            <a:rPr kumimoji="1" lang="ja-JP" altLang="en-US" sz="1300">
              <a:latin typeface="ＭＳ Ｐゴシック"/>
            </a:rPr>
            <a:t>及び別荘滞在者の行政需要に係る経費である。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数年来続いてきた大型事業の財源とするための基金取崩額が積立額に比して大きくなったため、実質単年度収支がマイナス数値となっている年度があり、財政調整基金残高も減少してきたが、平成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中学校建設事業が終了し、今後は改善方向に向かうと考えられるものの、都市基盤及び公共施設の維持管理・老朽化対策また、庁舎改築にも財源を必要とする見込みであり、地方債残高とのバランスも考慮しつつ基金積立に努め、実質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何れの会計においても実質赤字が生じないため、連結実質赤字比率は生じていない。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の校正については、水道事業会計が大きな割合を占めているが、これは当会計の収益的収支において、毎年度純利益を計上しているためであり、現在一般会計からの繰出しの必要もなく、健全な状態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一般会計においては、大雪災害の影響による翌年度の繰越事業が多くなった平成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年度以外は、歳入の確保及び経費削減の結果として、同程度の黒字割合で推移している。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軽井沢病院事業会計、公共下水道事業特別会計、国民健康保険事業勘定特別会計、介護保険特別会計についても実質収支は黒字であるが、いずれも一般会計からの繰出金が不可欠な状況である。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駐車場会計、訪問看護事業特別会計については、その事業収入により健全な運営がなされており、一般会計からの繰出しは行っていないが、駐車場会計については、今後の改修等を見据えた事業計画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14552143</v>
      </c>
      <c r="BO4" s="411"/>
      <c r="BP4" s="411"/>
      <c r="BQ4" s="411"/>
      <c r="BR4" s="411"/>
      <c r="BS4" s="411"/>
      <c r="BT4" s="411"/>
      <c r="BU4" s="412"/>
      <c r="BV4" s="410">
        <v>19030451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12.6</v>
      </c>
      <c r="CU4" s="588"/>
      <c r="CV4" s="588"/>
      <c r="CW4" s="588"/>
      <c r="CX4" s="588"/>
      <c r="CY4" s="588"/>
      <c r="CZ4" s="588"/>
      <c r="DA4" s="589"/>
      <c r="DB4" s="587">
        <v>13.4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13430829</v>
      </c>
      <c r="BO5" s="416"/>
      <c r="BP5" s="416"/>
      <c r="BQ5" s="416"/>
      <c r="BR5" s="416"/>
      <c r="BS5" s="416"/>
      <c r="BT5" s="416"/>
      <c r="BU5" s="417"/>
      <c r="BV5" s="415">
        <v>17662374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62.8</v>
      </c>
      <c r="CU5" s="386"/>
      <c r="CV5" s="386"/>
      <c r="CW5" s="386"/>
      <c r="CX5" s="386"/>
      <c r="CY5" s="386"/>
      <c r="CZ5" s="386"/>
      <c r="DA5" s="387"/>
      <c r="DB5" s="385">
        <v>60.2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1121314</v>
      </c>
      <c r="BO6" s="416"/>
      <c r="BP6" s="416"/>
      <c r="BQ6" s="416"/>
      <c r="BR6" s="416"/>
      <c r="BS6" s="416"/>
      <c r="BT6" s="416"/>
      <c r="BU6" s="417"/>
      <c r="BV6" s="415">
        <v>1368077</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62.8</v>
      </c>
      <c r="CU6" s="562"/>
      <c r="CV6" s="562"/>
      <c r="CW6" s="562"/>
      <c r="CX6" s="562"/>
      <c r="CY6" s="562"/>
      <c r="CZ6" s="562"/>
      <c r="DA6" s="563"/>
      <c r="DB6" s="561">
        <v>60.2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v>28107</v>
      </c>
      <c r="BO7" s="416"/>
      <c r="BP7" s="416"/>
      <c r="BQ7" s="416"/>
      <c r="BR7" s="416"/>
      <c r="BS7" s="416"/>
      <c r="BT7" s="416"/>
      <c r="BU7" s="417"/>
      <c r="BV7" s="415">
        <v>244596</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8675798</v>
      </c>
      <c r="CU7" s="416"/>
      <c r="CV7" s="416"/>
      <c r="CW7" s="416"/>
      <c r="CX7" s="416"/>
      <c r="CY7" s="416"/>
      <c r="CZ7" s="416"/>
      <c r="DA7" s="417"/>
      <c r="DB7" s="415">
        <v>8411624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95</v>
      </c>
      <c r="AV8" s="473"/>
      <c r="AW8" s="473"/>
      <c r="AX8" s="473"/>
      <c r="AY8" s="395" t="s">
        <v>96</v>
      </c>
      <c r="AZ8" s="396"/>
      <c r="BA8" s="396"/>
      <c r="BB8" s="396"/>
      <c r="BC8" s="396"/>
      <c r="BD8" s="396"/>
      <c r="BE8" s="396"/>
      <c r="BF8" s="396"/>
      <c r="BG8" s="396"/>
      <c r="BH8" s="396"/>
      <c r="BI8" s="396"/>
      <c r="BJ8" s="396"/>
      <c r="BK8" s="396"/>
      <c r="BL8" s="396"/>
      <c r="BM8" s="397"/>
      <c r="BN8" s="415">
        <v>1093207</v>
      </c>
      <c r="BO8" s="416"/>
      <c r="BP8" s="416"/>
      <c r="BQ8" s="416"/>
      <c r="BR8" s="416"/>
      <c r="BS8" s="416"/>
      <c r="BT8" s="416"/>
      <c r="BU8" s="417"/>
      <c r="BV8" s="415">
        <v>1123481</v>
      </c>
      <c r="BW8" s="416"/>
      <c r="BX8" s="416"/>
      <c r="BY8" s="416"/>
      <c r="BZ8" s="416"/>
      <c r="CA8" s="416"/>
      <c r="CB8" s="416"/>
      <c r="CC8" s="417"/>
      <c r="CD8" s="424" t="s">
        <v>97</v>
      </c>
      <c r="CE8" s="425"/>
      <c r="CF8" s="425"/>
      <c r="CG8" s="425"/>
      <c r="CH8" s="425"/>
      <c r="CI8" s="425"/>
      <c r="CJ8" s="425"/>
      <c r="CK8" s="425"/>
      <c r="CL8" s="425"/>
      <c r="CM8" s="425"/>
      <c r="CN8" s="425"/>
      <c r="CO8" s="425"/>
      <c r="CP8" s="425"/>
      <c r="CQ8" s="425"/>
      <c r="CR8" s="425"/>
      <c r="CS8" s="426"/>
      <c r="CT8" s="524">
        <v>1.52</v>
      </c>
      <c r="CU8" s="525"/>
      <c r="CV8" s="525"/>
      <c r="CW8" s="525"/>
      <c r="CX8" s="525"/>
      <c r="CY8" s="525"/>
      <c r="CZ8" s="525"/>
      <c r="DA8" s="526"/>
      <c r="DB8" s="524">
        <v>1.49</v>
      </c>
      <c r="DC8" s="525"/>
      <c r="DD8" s="525"/>
      <c r="DE8" s="525"/>
      <c r="DF8" s="525"/>
      <c r="DG8" s="525"/>
      <c r="DH8" s="525"/>
      <c r="DI8" s="526"/>
      <c r="DJ8" s="139"/>
      <c r="DK8" s="139"/>
      <c r="DL8" s="139"/>
      <c r="DM8" s="139"/>
      <c r="DN8" s="139"/>
      <c r="DO8" s="139"/>
    </row>
    <row r="9" spans="1:119" ht="18.75" customHeight="1" thickBot="1" x14ac:dyDescent="0.2">
      <c r="A9" s="140"/>
      <c r="B9" s="550" t="s">
        <v>98</v>
      </c>
      <c r="C9" s="551"/>
      <c r="D9" s="551"/>
      <c r="E9" s="551"/>
      <c r="F9" s="551"/>
      <c r="G9" s="551"/>
      <c r="H9" s="551"/>
      <c r="I9" s="551"/>
      <c r="J9" s="551"/>
      <c r="K9" s="478"/>
      <c r="L9" s="552" t="s">
        <v>99</v>
      </c>
      <c r="M9" s="553"/>
      <c r="N9" s="553"/>
      <c r="O9" s="553"/>
      <c r="P9" s="553"/>
      <c r="Q9" s="554"/>
      <c r="R9" s="555">
        <v>18994</v>
      </c>
      <c r="S9" s="556"/>
      <c r="T9" s="556"/>
      <c r="U9" s="556"/>
      <c r="V9" s="557"/>
      <c r="W9" s="494" t="s">
        <v>100</v>
      </c>
      <c r="X9" s="495"/>
      <c r="Y9" s="495"/>
      <c r="Z9" s="495"/>
      <c r="AA9" s="495"/>
      <c r="AB9" s="495"/>
      <c r="AC9" s="495"/>
      <c r="AD9" s="495"/>
      <c r="AE9" s="495"/>
      <c r="AF9" s="495"/>
      <c r="AG9" s="495"/>
      <c r="AH9" s="495"/>
      <c r="AI9" s="495"/>
      <c r="AJ9" s="495"/>
      <c r="AK9" s="495"/>
      <c r="AL9" s="558"/>
      <c r="AM9" s="484" t="s">
        <v>101</v>
      </c>
      <c r="AN9" s="389"/>
      <c r="AO9" s="389"/>
      <c r="AP9" s="389"/>
      <c r="AQ9" s="389"/>
      <c r="AR9" s="389"/>
      <c r="AS9" s="389"/>
      <c r="AT9" s="390"/>
      <c r="AU9" s="472" t="s">
        <v>102</v>
      </c>
      <c r="AV9" s="473"/>
      <c r="AW9" s="473"/>
      <c r="AX9" s="473"/>
      <c r="AY9" s="395" t="s">
        <v>103</v>
      </c>
      <c r="AZ9" s="396"/>
      <c r="BA9" s="396"/>
      <c r="BB9" s="396"/>
      <c r="BC9" s="396"/>
      <c r="BD9" s="396"/>
      <c r="BE9" s="396"/>
      <c r="BF9" s="396"/>
      <c r="BG9" s="396"/>
      <c r="BH9" s="396"/>
      <c r="BI9" s="396"/>
      <c r="BJ9" s="396"/>
      <c r="BK9" s="396"/>
      <c r="BL9" s="396"/>
      <c r="BM9" s="397"/>
      <c r="BN9" s="415">
        <v>-30274</v>
      </c>
      <c r="BO9" s="416"/>
      <c r="BP9" s="416"/>
      <c r="BQ9" s="416"/>
      <c r="BR9" s="416"/>
      <c r="BS9" s="416"/>
      <c r="BT9" s="416"/>
      <c r="BU9" s="417"/>
      <c r="BV9" s="415">
        <v>-34492</v>
      </c>
      <c r="BW9" s="416"/>
      <c r="BX9" s="416"/>
      <c r="BY9" s="416"/>
      <c r="BZ9" s="416"/>
      <c r="CA9" s="416"/>
      <c r="CB9" s="416"/>
      <c r="CC9" s="417"/>
      <c r="CD9" s="424" t="s">
        <v>104</v>
      </c>
      <c r="CE9" s="425"/>
      <c r="CF9" s="425"/>
      <c r="CG9" s="425"/>
      <c r="CH9" s="425"/>
      <c r="CI9" s="425"/>
      <c r="CJ9" s="425"/>
      <c r="CK9" s="425"/>
      <c r="CL9" s="425"/>
      <c r="CM9" s="425"/>
      <c r="CN9" s="425"/>
      <c r="CO9" s="425"/>
      <c r="CP9" s="425"/>
      <c r="CQ9" s="425"/>
      <c r="CR9" s="425"/>
      <c r="CS9" s="426"/>
      <c r="CT9" s="385">
        <v>4.2</v>
      </c>
      <c r="CU9" s="386"/>
      <c r="CV9" s="386"/>
      <c r="CW9" s="386"/>
      <c r="CX9" s="386"/>
      <c r="CY9" s="386"/>
      <c r="CZ9" s="386"/>
      <c r="DA9" s="387"/>
      <c r="DB9" s="385">
        <v>3.7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105</v>
      </c>
      <c r="M10" s="389"/>
      <c r="N10" s="389"/>
      <c r="O10" s="389"/>
      <c r="P10" s="389"/>
      <c r="Q10" s="390"/>
      <c r="R10" s="391">
        <v>19018</v>
      </c>
      <c r="S10" s="392"/>
      <c r="T10" s="392"/>
      <c r="U10" s="392"/>
      <c r="V10" s="394"/>
      <c r="W10" s="559"/>
      <c r="X10" s="377"/>
      <c r="Y10" s="377"/>
      <c r="Z10" s="377"/>
      <c r="AA10" s="377"/>
      <c r="AB10" s="377"/>
      <c r="AC10" s="377"/>
      <c r="AD10" s="377"/>
      <c r="AE10" s="377"/>
      <c r="AF10" s="377"/>
      <c r="AG10" s="377"/>
      <c r="AH10" s="377"/>
      <c r="AI10" s="377"/>
      <c r="AJ10" s="377"/>
      <c r="AK10" s="377"/>
      <c r="AL10" s="560"/>
      <c r="AM10" s="484" t="s">
        <v>106</v>
      </c>
      <c r="AN10" s="389"/>
      <c r="AO10" s="389"/>
      <c r="AP10" s="389"/>
      <c r="AQ10" s="389"/>
      <c r="AR10" s="389"/>
      <c r="AS10" s="389"/>
      <c r="AT10" s="390"/>
      <c r="AU10" s="472" t="s">
        <v>107</v>
      </c>
      <c r="AV10" s="473"/>
      <c r="AW10" s="473"/>
      <c r="AX10" s="473"/>
      <c r="AY10" s="395" t="s">
        <v>108</v>
      </c>
      <c r="AZ10" s="396"/>
      <c r="BA10" s="396"/>
      <c r="BB10" s="396"/>
      <c r="BC10" s="396"/>
      <c r="BD10" s="396"/>
      <c r="BE10" s="396"/>
      <c r="BF10" s="396"/>
      <c r="BG10" s="396"/>
      <c r="BH10" s="396"/>
      <c r="BI10" s="396"/>
      <c r="BJ10" s="396"/>
      <c r="BK10" s="396"/>
      <c r="BL10" s="396"/>
      <c r="BM10" s="397"/>
      <c r="BN10" s="415">
        <v>704119</v>
      </c>
      <c r="BO10" s="416"/>
      <c r="BP10" s="416"/>
      <c r="BQ10" s="416"/>
      <c r="BR10" s="416"/>
      <c r="BS10" s="416"/>
      <c r="BT10" s="416"/>
      <c r="BU10" s="417"/>
      <c r="BV10" s="415">
        <v>660746</v>
      </c>
      <c r="BW10" s="416"/>
      <c r="BX10" s="416"/>
      <c r="BY10" s="416"/>
      <c r="BZ10" s="416"/>
      <c r="CA10" s="416"/>
      <c r="CB10" s="416"/>
      <c r="CC10" s="417"/>
      <c r="CD10" s="144" t="s">
        <v>109</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110</v>
      </c>
      <c r="M11" s="462"/>
      <c r="N11" s="462"/>
      <c r="O11" s="462"/>
      <c r="P11" s="462"/>
      <c r="Q11" s="463"/>
      <c r="R11" s="547" t="s">
        <v>111</v>
      </c>
      <c r="S11" s="548"/>
      <c r="T11" s="548"/>
      <c r="U11" s="548"/>
      <c r="V11" s="549"/>
      <c r="W11" s="559"/>
      <c r="X11" s="377"/>
      <c r="Y11" s="377"/>
      <c r="Z11" s="377"/>
      <c r="AA11" s="377"/>
      <c r="AB11" s="377"/>
      <c r="AC11" s="377"/>
      <c r="AD11" s="377"/>
      <c r="AE11" s="377"/>
      <c r="AF11" s="377"/>
      <c r="AG11" s="377"/>
      <c r="AH11" s="377"/>
      <c r="AI11" s="377"/>
      <c r="AJ11" s="377"/>
      <c r="AK11" s="377"/>
      <c r="AL11" s="560"/>
      <c r="AM11" s="484" t="s">
        <v>112</v>
      </c>
      <c r="AN11" s="389"/>
      <c r="AO11" s="389"/>
      <c r="AP11" s="389"/>
      <c r="AQ11" s="389"/>
      <c r="AR11" s="389"/>
      <c r="AS11" s="389"/>
      <c r="AT11" s="390"/>
      <c r="AU11" s="472" t="s">
        <v>102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20295</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v>438000</v>
      </c>
      <c r="BO12" s="416"/>
      <c r="BP12" s="416"/>
      <c r="BQ12" s="416"/>
      <c r="BR12" s="416"/>
      <c r="BS12" s="416"/>
      <c r="BT12" s="416"/>
      <c r="BU12" s="417"/>
      <c r="BV12" s="415">
        <v>1200000</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124</v>
      </c>
      <c r="CU12" s="525"/>
      <c r="CV12" s="525"/>
      <c r="CW12" s="525"/>
      <c r="CX12" s="525"/>
      <c r="CY12" s="525"/>
      <c r="CZ12" s="525"/>
      <c r="DA12" s="526"/>
      <c r="DB12" s="524" t="s">
        <v>124</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19856</v>
      </c>
      <c r="S13" s="517"/>
      <c r="T13" s="517"/>
      <c r="U13" s="517"/>
      <c r="V13" s="518"/>
      <c r="W13" s="504" t="s">
        <v>126</v>
      </c>
      <c r="X13" s="428"/>
      <c r="Y13" s="428"/>
      <c r="Z13" s="428"/>
      <c r="AA13" s="428"/>
      <c r="AB13" s="429"/>
      <c r="AC13" s="391">
        <v>306</v>
      </c>
      <c r="AD13" s="392"/>
      <c r="AE13" s="392"/>
      <c r="AF13" s="392"/>
      <c r="AG13" s="393"/>
      <c r="AH13" s="391">
        <v>299</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235845</v>
      </c>
      <c r="BO13" s="416"/>
      <c r="BP13" s="416"/>
      <c r="BQ13" s="416"/>
      <c r="BR13" s="416"/>
      <c r="BS13" s="416"/>
      <c r="BT13" s="416"/>
      <c r="BU13" s="417"/>
      <c r="BV13" s="415">
        <v>-573746</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0.3</v>
      </c>
      <c r="CU13" s="386"/>
      <c r="CV13" s="386"/>
      <c r="CW13" s="386"/>
      <c r="CX13" s="386"/>
      <c r="CY13" s="386"/>
      <c r="CZ13" s="386"/>
      <c r="DA13" s="387"/>
      <c r="DB13" s="385">
        <v>0.6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131</v>
      </c>
      <c r="M14" s="545"/>
      <c r="N14" s="545"/>
      <c r="O14" s="545"/>
      <c r="P14" s="545"/>
      <c r="Q14" s="546"/>
      <c r="R14" s="516">
        <v>20177</v>
      </c>
      <c r="S14" s="517"/>
      <c r="T14" s="517"/>
      <c r="U14" s="517"/>
      <c r="V14" s="518"/>
      <c r="W14" s="519"/>
      <c r="X14" s="431"/>
      <c r="Y14" s="431"/>
      <c r="Z14" s="431"/>
      <c r="AA14" s="431"/>
      <c r="AB14" s="432"/>
      <c r="AC14" s="509">
        <v>3.4</v>
      </c>
      <c r="AD14" s="510"/>
      <c r="AE14" s="510"/>
      <c r="AF14" s="510"/>
      <c r="AG14" s="511"/>
      <c r="AH14" s="509">
        <v>3.5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t="s">
        <v>124</v>
      </c>
      <c r="CU14" s="488"/>
      <c r="CV14" s="488"/>
      <c r="CW14" s="488"/>
      <c r="CX14" s="488"/>
      <c r="CY14" s="488"/>
      <c r="CZ14" s="488"/>
      <c r="DA14" s="489"/>
      <c r="DB14" s="520" t="s">
        <v>124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19809</v>
      </c>
      <c r="S15" s="517"/>
      <c r="T15" s="517"/>
      <c r="U15" s="517"/>
      <c r="V15" s="518"/>
      <c r="W15" s="504" t="s">
        <v>133</v>
      </c>
      <c r="X15" s="428"/>
      <c r="Y15" s="428"/>
      <c r="Z15" s="428"/>
      <c r="AA15" s="428"/>
      <c r="AB15" s="429"/>
      <c r="AC15" s="391">
        <v>1289</v>
      </c>
      <c r="AD15" s="392"/>
      <c r="AE15" s="392"/>
      <c r="AF15" s="392"/>
      <c r="AG15" s="393"/>
      <c r="AH15" s="391">
        <v>1310</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6568990</v>
      </c>
      <c r="BO15" s="411"/>
      <c r="BP15" s="411"/>
      <c r="BQ15" s="411"/>
      <c r="BR15" s="411"/>
      <c r="BS15" s="411"/>
      <c r="BT15" s="411"/>
      <c r="BU15" s="412"/>
      <c r="BV15" s="410">
        <v>6382669</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14.4</v>
      </c>
      <c r="AD16" s="510"/>
      <c r="AE16" s="510"/>
      <c r="AF16" s="510"/>
      <c r="AG16" s="511"/>
      <c r="AH16" s="509">
        <v>15.3</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4288447</v>
      </c>
      <c r="BO16" s="416"/>
      <c r="BP16" s="416"/>
      <c r="BQ16" s="416"/>
      <c r="BR16" s="416"/>
      <c r="BS16" s="416"/>
      <c r="BT16" s="416"/>
      <c r="BU16" s="417"/>
      <c r="BV16" s="415">
        <v>4295406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7373</v>
      </c>
      <c r="AD17" s="392"/>
      <c r="AE17" s="392"/>
      <c r="AF17" s="392"/>
      <c r="AG17" s="393"/>
      <c r="AH17" s="391">
        <v>6963</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8675798</v>
      </c>
      <c r="BO17" s="416"/>
      <c r="BP17" s="416"/>
      <c r="BQ17" s="416"/>
      <c r="BR17" s="416"/>
      <c r="BS17" s="416"/>
      <c r="BT17" s="416"/>
      <c r="BU17" s="417"/>
      <c r="BV17" s="415">
        <v>8411624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143</v>
      </c>
      <c r="C18" s="478"/>
      <c r="D18" s="478"/>
      <c r="E18" s="479"/>
      <c r="F18" s="479"/>
      <c r="G18" s="479"/>
      <c r="H18" s="479"/>
      <c r="I18" s="479"/>
      <c r="J18" s="479"/>
      <c r="K18" s="479"/>
      <c r="L18" s="480">
        <v>156.03</v>
      </c>
      <c r="M18" s="480"/>
      <c r="N18" s="480"/>
      <c r="O18" s="480"/>
      <c r="P18" s="480"/>
      <c r="Q18" s="480"/>
      <c r="R18" s="481"/>
      <c r="S18" s="481"/>
      <c r="T18" s="481"/>
      <c r="U18" s="481"/>
      <c r="V18" s="482"/>
      <c r="W18" s="496"/>
      <c r="X18" s="497"/>
      <c r="Y18" s="497"/>
      <c r="Z18" s="497"/>
      <c r="AA18" s="497"/>
      <c r="AB18" s="505"/>
      <c r="AC18" s="379">
        <v>82.2</v>
      </c>
      <c r="AD18" s="380"/>
      <c r="AE18" s="380"/>
      <c r="AF18" s="380"/>
      <c r="AG18" s="483"/>
      <c r="AH18" s="379">
        <v>81.2</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5599772</v>
      </c>
      <c r="BO18" s="416"/>
      <c r="BP18" s="416"/>
      <c r="BQ18" s="416"/>
      <c r="BR18" s="416"/>
      <c r="BS18" s="416"/>
      <c r="BT18" s="416"/>
      <c r="BU18" s="417"/>
      <c r="BV18" s="415">
        <v>5407053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145</v>
      </c>
      <c r="C19" s="478"/>
      <c r="D19" s="478"/>
      <c r="E19" s="479"/>
      <c r="F19" s="479"/>
      <c r="G19" s="479"/>
      <c r="H19" s="479"/>
      <c r="I19" s="479"/>
      <c r="J19" s="479"/>
      <c r="K19" s="479"/>
      <c r="L19" s="485">
        <v>122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11738116</v>
      </c>
      <c r="BO19" s="416"/>
      <c r="BP19" s="416"/>
      <c r="BQ19" s="416"/>
      <c r="BR19" s="416"/>
      <c r="BS19" s="416"/>
      <c r="BT19" s="416"/>
      <c r="BU19" s="417"/>
      <c r="BV19" s="415">
        <v>13324816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147</v>
      </c>
      <c r="C20" s="478"/>
      <c r="D20" s="478"/>
      <c r="E20" s="479"/>
      <c r="F20" s="479"/>
      <c r="G20" s="479"/>
      <c r="H20" s="479"/>
      <c r="I20" s="479"/>
      <c r="J20" s="479"/>
      <c r="K20" s="479"/>
      <c r="L20" s="485">
        <v>8247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4196013</v>
      </c>
      <c r="BO23" s="416"/>
      <c r="BP23" s="416"/>
      <c r="BQ23" s="416"/>
      <c r="BR23" s="416"/>
      <c r="BS23" s="416"/>
      <c r="BT23" s="416"/>
      <c r="BU23" s="417"/>
      <c r="BV23" s="415">
        <v>4257596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156</v>
      </c>
      <c r="F24" s="389"/>
      <c r="G24" s="389"/>
      <c r="H24" s="389"/>
      <c r="I24" s="389"/>
      <c r="J24" s="389"/>
      <c r="K24" s="390"/>
      <c r="L24" s="391">
        <v>1</v>
      </c>
      <c r="M24" s="392"/>
      <c r="N24" s="392"/>
      <c r="O24" s="392"/>
      <c r="P24" s="393"/>
      <c r="Q24" s="391">
        <v>8540</v>
      </c>
      <c r="R24" s="392"/>
      <c r="S24" s="392"/>
      <c r="T24" s="392"/>
      <c r="U24" s="392"/>
      <c r="V24" s="393"/>
      <c r="W24" s="457"/>
      <c r="X24" s="448"/>
      <c r="Y24" s="449"/>
      <c r="Z24" s="388" t="s">
        <v>157</v>
      </c>
      <c r="AA24" s="389"/>
      <c r="AB24" s="389"/>
      <c r="AC24" s="389"/>
      <c r="AD24" s="389"/>
      <c r="AE24" s="389"/>
      <c r="AF24" s="389"/>
      <c r="AG24" s="390"/>
      <c r="AH24" s="391">
        <v>252</v>
      </c>
      <c r="AI24" s="392"/>
      <c r="AJ24" s="392"/>
      <c r="AK24" s="392"/>
      <c r="AL24" s="393"/>
      <c r="AM24" s="391">
        <v>752976</v>
      </c>
      <c r="AN24" s="392"/>
      <c r="AO24" s="392"/>
      <c r="AP24" s="392"/>
      <c r="AQ24" s="392"/>
      <c r="AR24" s="393"/>
      <c r="AS24" s="391">
        <v>2988</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2445003</v>
      </c>
      <c r="BO24" s="416"/>
      <c r="BP24" s="416"/>
      <c r="BQ24" s="416"/>
      <c r="BR24" s="416"/>
      <c r="BS24" s="416"/>
      <c r="BT24" s="416"/>
      <c r="BU24" s="417"/>
      <c r="BV24" s="415">
        <v>2495916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159</v>
      </c>
      <c r="F25" s="389"/>
      <c r="G25" s="389"/>
      <c r="H25" s="389"/>
      <c r="I25" s="389"/>
      <c r="J25" s="389"/>
      <c r="K25" s="390"/>
      <c r="L25" s="391">
        <v>1</v>
      </c>
      <c r="M25" s="392"/>
      <c r="N25" s="392"/>
      <c r="O25" s="392"/>
      <c r="P25" s="393"/>
      <c r="Q25" s="391">
        <v>7000</v>
      </c>
      <c r="R25" s="392"/>
      <c r="S25" s="392"/>
      <c r="T25" s="392"/>
      <c r="U25" s="392"/>
      <c r="V25" s="393"/>
      <c r="W25" s="457"/>
      <c r="X25" s="448"/>
      <c r="Y25" s="449"/>
      <c r="Z25" s="388" t="s">
        <v>160</v>
      </c>
      <c r="AA25" s="389"/>
      <c r="AB25" s="389"/>
      <c r="AC25" s="389"/>
      <c r="AD25" s="389"/>
      <c r="AE25" s="389"/>
      <c r="AF25" s="389"/>
      <c r="AG25" s="390"/>
      <c r="AH25" s="391" t="s">
        <v>124</v>
      </c>
      <c r="AI25" s="392"/>
      <c r="AJ25" s="392"/>
      <c r="AK25" s="392"/>
      <c r="AL25" s="393"/>
      <c r="AM25" s="391" t="s">
        <v>124</v>
      </c>
      <c r="AN25" s="392"/>
      <c r="AO25" s="392"/>
      <c r="AP25" s="392"/>
      <c r="AQ25" s="392"/>
      <c r="AR25" s="393"/>
      <c r="AS25" s="391" t="s">
        <v>124</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2688327</v>
      </c>
      <c r="BO25" s="411"/>
      <c r="BP25" s="411"/>
      <c r="BQ25" s="411"/>
      <c r="BR25" s="411"/>
      <c r="BS25" s="411"/>
      <c r="BT25" s="411"/>
      <c r="BU25" s="412"/>
      <c r="BV25" s="410">
        <v>926670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162</v>
      </c>
      <c r="F26" s="389"/>
      <c r="G26" s="389"/>
      <c r="H26" s="389"/>
      <c r="I26" s="389"/>
      <c r="J26" s="389"/>
      <c r="K26" s="390"/>
      <c r="L26" s="391">
        <v>1</v>
      </c>
      <c r="M26" s="392"/>
      <c r="N26" s="392"/>
      <c r="O26" s="392"/>
      <c r="P26" s="393"/>
      <c r="Q26" s="391">
        <v>6230</v>
      </c>
      <c r="R26" s="392"/>
      <c r="S26" s="392"/>
      <c r="T26" s="392"/>
      <c r="U26" s="392"/>
      <c r="V26" s="393"/>
      <c r="W26" s="457"/>
      <c r="X26" s="448"/>
      <c r="Y26" s="449"/>
      <c r="Z26" s="388" t="s">
        <v>163</v>
      </c>
      <c r="AA26" s="470"/>
      <c r="AB26" s="470"/>
      <c r="AC26" s="470"/>
      <c r="AD26" s="470"/>
      <c r="AE26" s="470"/>
      <c r="AF26" s="470"/>
      <c r="AG26" s="471"/>
      <c r="AH26" s="391">
        <v>11</v>
      </c>
      <c r="AI26" s="392"/>
      <c r="AJ26" s="392"/>
      <c r="AK26" s="392"/>
      <c r="AL26" s="393"/>
      <c r="AM26" s="391">
        <v>34089</v>
      </c>
      <c r="AN26" s="392"/>
      <c r="AO26" s="392"/>
      <c r="AP26" s="392"/>
      <c r="AQ26" s="392"/>
      <c r="AR26" s="393"/>
      <c r="AS26" s="391">
        <v>3099</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124</v>
      </c>
      <c r="BO26" s="416"/>
      <c r="BP26" s="416"/>
      <c r="BQ26" s="416"/>
      <c r="BR26" s="416"/>
      <c r="BS26" s="416"/>
      <c r="BT26" s="416"/>
      <c r="BU26" s="417"/>
      <c r="BV26" s="415" t="s">
        <v>124</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3650</v>
      </c>
      <c r="R27" s="392"/>
      <c r="S27" s="392"/>
      <c r="T27" s="392"/>
      <c r="U27" s="392"/>
      <c r="V27" s="393"/>
      <c r="W27" s="457"/>
      <c r="X27" s="448"/>
      <c r="Y27" s="449"/>
      <c r="Z27" s="388" t="s">
        <v>166</v>
      </c>
      <c r="AA27" s="389"/>
      <c r="AB27" s="389"/>
      <c r="AC27" s="389"/>
      <c r="AD27" s="389"/>
      <c r="AE27" s="389"/>
      <c r="AF27" s="389"/>
      <c r="AG27" s="390"/>
      <c r="AH27" s="391" t="s">
        <v>124</v>
      </c>
      <c r="AI27" s="392"/>
      <c r="AJ27" s="392"/>
      <c r="AK27" s="392"/>
      <c r="AL27" s="393"/>
      <c r="AM27" s="391" t="s">
        <v>124</v>
      </c>
      <c r="AN27" s="392"/>
      <c r="AO27" s="392"/>
      <c r="AP27" s="392"/>
      <c r="AQ27" s="392"/>
      <c r="AR27" s="393"/>
      <c r="AS27" s="391" t="s">
        <v>124</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177558</v>
      </c>
      <c r="BO27" s="419"/>
      <c r="BP27" s="419"/>
      <c r="BQ27" s="419"/>
      <c r="BR27" s="419"/>
      <c r="BS27" s="419"/>
      <c r="BT27" s="419"/>
      <c r="BU27" s="420"/>
      <c r="BV27" s="418">
        <v>177273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2960</v>
      </c>
      <c r="R28" s="392"/>
      <c r="S28" s="392"/>
      <c r="T28" s="392"/>
      <c r="U28" s="392"/>
      <c r="V28" s="393"/>
      <c r="W28" s="457"/>
      <c r="X28" s="448"/>
      <c r="Y28" s="449"/>
      <c r="Z28" s="388" t="s">
        <v>169</v>
      </c>
      <c r="AA28" s="389"/>
      <c r="AB28" s="389"/>
      <c r="AC28" s="389"/>
      <c r="AD28" s="389"/>
      <c r="AE28" s="389"/>
      <c r="AF28" s="389"/>
      <c r="AG28" s="390"/>
      <c r="AH28" s="391" t="s">
        <v>124</v>
      </c>
      <c r="AI28" s="392"/>
      <c r="AJ28" s="392"/>
      <c r="AK28" s="392"/>
      <c r="AL28" s="393"/>
      <c r="AM28" s="391" t="s">
        <v>124</v>
      </c>
      <c r="AN28" s="392"/>
      <c r="AO28" s="392"/>
      <c r="AP28" s="392"/>
      <c r="AQ28" s="392"/>
      <c r="AR28" s="393"/>
      <c r="AS28" s="391" t="s">
        <v>124</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3552104</v>
      </c>
      <c r="BO28" s="411"/>
      <c r="BP28" s="411"/>
      <c r="BQ28" s="411"/>
      <c r="BR28" s="411"/>
      <c r="BS28" s="411"/>
      <c r="BT28" s="411"/>
      <c r="BU28" s="412"/>
      <c r="BV28" s="410">
        <v>3285985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14</v>
      </c>
      <c r="M29" s="392"/>
      <c r="N29" s="392"/>
      <c r="O29" s="392"/>
      <c r="P29" s="393"/>
      <c r="Q29" s="391">
        <v>2610</v>
      </c>
      <c r="R29" s="392"/>
      <c r="S29" s="392"/>
      <c r="T29" s="392"/>
      <c r="U29" s="392"/>
      <c r="V29" s="393"/>
      <c r="W29" s="458"/>
      <c r="X29" s="459"/>
      <c r="Y29" s="460"/>
      <c r="Z29" s="388" t="s">
        <v>173</v>
      </c>
      <c r="AA29" s="389"/>
      <c r="AB29" s="389"/>
      <c r="AC29" s="389"/>
      <c r="AD29" s="389"/>
      <c r="AE29" s="389"/>
      <c r="AF29" s="389"/>
      <c r="AG29" s="390"/>
      <c r="AH29" s="391">
        <v>252</v>
      </c>
      <c r="AI29" s="392"/>
      <c r="AJ29" s="392"/>
      <c r="AK29" s="392"/>
      <c r="AL29" s="393"/>
      <c r="AM29" s="391">
        <v>752976</v>
      </c>
      <c r="AN29" s="392"/>
      <c r="AO29" s="392"/>
      <c r="AP29" s="392"/>
      <c r="AQ29" s="392"/>
      <c r="AR29" s="393"/>
      <c r="AS29" s="391">
        <v>2988</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88339</v>
      </c>
      <c r="BO29" s="416"/>
      <c r="BP29" s="416"/>
      <c r="BQ29" s="416"/>
      <c r="BR29" s="416"/>
      <c r="BS29" s="416"/>
      <c r="BT29" s="416"/>
      <c r="BU29" s="417"/>
      <c r="BV29" s="415">
        <v>86455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97.4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2111043</v>
      </c>
      <c r="BO30" s="419"/>
      <c r="BP30" s="419"/>
      <c r="BQ30" s="419"/>
      <c r="BR30" s="419"/>
      <c r="BS30" s="419"/>
      <c r="BT30" s="419"/>
      <c r="BU30" s="420"/>
      <c r="BV30" s="418">
        <v>1660769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軽井沢町国民健康保険事業勘定特別会計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軽井沢町水道事業会計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軽井沢町公共下水道事業特別会計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佐久広域連合　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軽井沢町振興公社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軽井沢町介護保険特別会計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IF('各会計、関係団体の財政状況及び健全化判断比率'!B34="","",'各会計、関係団体の財政状況及び健全化判断比率'!B34)</f>
        <v>軽井沢町国民健康保険軽井沢病院事業会計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軽井沢町農業集落排水事業特別会計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佐久広域連合　消防特別会計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軽井沢町駐車場特別会計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佐久広域連合　養護老人ホーム特別会計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軽井沢町訪問看護事業特別会計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佐久広域連合　特別養護老人ホーム特別会計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軽井沢町後期高齢者医療特別会計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佐久広域連合　救護施設特別会計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佐久広域連合　食肉流通センター特別会計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浅麓環境施設組合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佐久市・軽井沢町清掃施設組合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長野県市町村総合事務組合　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長野県市町村総合事務組合　非常勤職員公務災害補償特別会計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4" t="s">
        <v>538</v>
      </c>
      <c r="D34" s="1184"/>
      <c r="E34" s="1185"/>
      <c r="F34" s="32">
        <v>19.59</v>
      </c>
      <c r="G34" s="33">
        <v>18.57</v>
      </c>
      <c r="H34" s="33">
        <v>14.83</v>
      </c>
      <c r="I34" s="33">
        <v>15.07</v>
      </c>
      <c r="J34" s="34">
        <v>13.8</v>
      </c>
      <c r="K34" s="22"/>
      <c r="L34" s="22"/>
      <c r="M34" s="22"/>
      <c r="N34" s="22"/>
      <c r="O34" s="22"/>
      <c r="P34" s="22"/>
    </row>
    <row r="35" spans="1:16" ht="39" customHeight="1" x14ac:dyDescent="0.15">
      <c r="A35" s="22"/>
      <c r="B35" s="35"/>
      <c r="C35" s="1178" t="s">
        <v>539</v>
      </c>
      <c r="D35" s="1179"/>
      <c r="E35" s="1180"/>
      <c r="F35" s="36">
        <v>14.77</v>
      </c>
      <c r="G35" s="37">
        <v>11.38</v>
      </c>
      <c r="H35" s="37">
        <v>13.46</v>
      </c>
      <c r="I35" s="37">
        <v>13.35</v>
      </c>
      <c r="J35" s="38">
        <v>12.6</v>
      </c>
      <c r="K35" s="22"/>
      <c r="L35" s="22"/>
      <c r="M35" s="22"/>
      <c r="N35" s="22"/>
      <c r="O35" s="22"/>
      <c r="P35" s="22"/>
    </row>
    <row r="36" spans="1:16" ht="39" customHeight="1" x14ac:dyDescent="0.15">
      <c r="A36" s="22"/>
      <c r="B36" s="35"/>
      <c r="C36" s="1178" t="s">
        <v>540</v>
      </c>
      <c r="D36" s="1179"/>
      <c r="E36" s="1180"/>
      <c r="F36" s="36">
        <v>6.08</v>
      </c>
      <c r="G36" s="37">
        <v>7.42</v>
      </c>
      <c r="H36" s="37">
        <v>7.52</v>
      </c>
      <c r="I36" s="37">
        <v>6.51</v>
      </c>
      <c r="J36" s="38">
        <v>5.68</v>
      </c>
      <c r="K36" s="22"/>
      <c r="L36" s="22"/>
      <c r="M36" s="22"/>
      <c r="N36" s="22"/>
      <c r="O36" s="22"/>
      <c r="P36" s="22"/>
    </row>
    <row r="37" spans="1:16" ht="39" customHeight="1" x14ac:dyDescent="0.15">
      <c r="A37" s="22"/>
      <c r="B37" s="35"/>
      <c r="C37" s="1178" t="s">
        <v>541</v>
      </c>
      <c r="D37" s="1179"/>
      <c r="E37" s="1180"/>
      <c r="F37" s="36">
        <v>0.34</v>
      </c>
      <c r="G37" s="37">
        <v>0.52</v>
      </c>
      <c r="H37" s="37">
        <v>0.53</v>
      </c>
      <c r="I37" s="37">
        <v>0.81</v>
      </c>
      <c r="J37" s="38">
        <v>1.05</v>
      </c>
      <c r="K37" s="22"/>
      <c r="L37" s="22"/>
      <c r="M37" s="22"/>
      <c r="N37" s="22"/>
      <c r="O37" s="22"/>
      <c r="P37" s="22"/>
    </row>
    <row r="38" spans="1:16" ht="39" customHeight="1" x14ac:dyDescent="0.15">
      <c r="A38" s="22"/>
      <c r="B38" s="35"/>
      <c r="C38" s="1178" t="s">
        <v>542</v>
      </c>
      <c r="D38" s="1179"/>
      <c r="E38" s="1180"/>
      <c r="F38" s="36">
        <v>1.01</v>
      </c>
      <c r="G38" s="37">
        <v>1.17</v>
      </c>
      <c r="H38" s="37">
        <v>0.62</v>
      </c>
      <c r="I38" s="37">
        <v>1.1000000000000001</v>
      </c>
      <c r="J38" s="38">
        <v>0.64</v>
      </c>
      <c r="K38" s="22"/>
      <c r="L38" s="22"/>
      <c r="M38" s="22"/>
      <c r="N38" s="22"/>
      <c r="O38" s="22"/>
      <c r="P38" s="22"/>
    </row>
    <row r="39" spans="1:16" ht="39" customHeight="1" x14ac:dyDescent="0.15">
      <c r="A39" s="22"/>
      <c r="B39" s="35"/>
      <c r="C39" s="1178" t="s">
        <v>543</v>
      </c>
      <c r="D39" s="1179"/>
      <c r="E39" s="1180"/>
      <c r="F39" s="36">
        <v>0.51</v>
      </c>
      <c r="G39" s="37">
        <v>1.1599999999999999</v>
      </c>
      <c r="H39" s="37">
        <v>0.5</v>
      </c>
      <c r="I39" s="37">
        <v>0.5</v>
      </c>
      <c r="J39" s="38">
        <v>0.4</v>
      </c>
      <c r="K39" s="22"/>
      <c r="L39" s="22"/>
      <c r="M39" s="22"/>
      <c r="N39" s="22"/>
      <c r="O39" s="22"/>
      <c r="P39" s="22"/>
    </row>
    <row r="40" spans="1:16" ht="39" customHeight="1" x14ac:dyDescent="0.15">
      <c r="A40" s="22"/>
      <c r="B40" s="35"/>
      <c r="C40" s="1178" t="s">
        <v>544</v>
      </c>
      <c r="D40" s="1179"/>
      <c r="E40" s="1180"/>
      <c r="F40" s="36">
        <v>0.21</v>
      </c>
      <c r="G40" s="37">
        <v>0.27</v>
      </c>
      <c r="H40" s="37">
        <v>0.3</v>
      </c>
      <c r="I40" s="37">
        <v>0.3</v>
      </c>
      <c r="J40" s="38">
        <v>0.31</v>
      </c>
      <c r="K40" s="22"/>
      <c r="L40" s="22"/>
      <c r="M40" s="22"/>
      <c r="N40" s="22"/>
      <c r="O40" s="22"/>
      <c r="P40" s="22"/>
    </row>
    <row r="41" spans="1:16" ht="39" customHeight="1" x14ac:dyDescent="0.15">
      <c r="A41" s="22"/>
      <c r="B41" s="35"/>
      <c r="C41" s="1178" t="s">
        <v>545</v>
      </c>
      <c r="D41" s="1179"/>
      <c r="E41" s="1180"/>
      <c r="F41" s="36">
        <v>0.25</v>
      </c>
      <c r="G41" s="37">
        <v>0.3</v>
      </c>
      <c r="H41" s="37">
        <v>0.37</v>
      </c>
      <c r="I41" s="37">
        <v>0.41</v>
      </c>
      <c r="J41" s="38">
        <v>0.18</v>
      </c>
      <c r="K41" s="22"/>
      <c r="L41" s="22"/>
      <c r="M41" s="22"/>
      <c r="N41" s="22"/>
      <c r="O41" s="22"/>
      <c r="P41" s="22"/>
    </row>
    <row r="42" spans="1:16" ht="39" customHeight="1" x14ac:dyDescent="0.15">
      <c r="A42" s="22"/>
      <c r="B42" s="39"/>
      <c r="C42" s="1178" t="s">
        <v>546</v>
      </c>
      <c r="D42" s="1179"/>
      <c r="E42" s="1180"/>
      <c r="F42" s="36" t="s">
        <v>490</v>
      </c>
      <c r="G42" s="37" t="s">
        <v>490</v>
      </c>
      <c r="H42" s="37" t="s">
        <v>490</v>
      </c>
      <c r="I42" s="37" t="s">
        <v>490</v>
      </c>
      <c r="J42" s="38" t="s">
        <v>490</v>
      </c>
      <c r="K42" s="22"/>
      <c r="L42" s="22"/>
      <c r="M42" s="22"/>
      <c r="N42" s="22"/>
      <c r="O42" s="22"/>
      <c r="P42" s="22"/>
    </row>
    <row r="43" spans="1:16" ht="39" customHeight="1" thickBot="1" x14ac:dyDescent="0.2">
      <c r="A43" s="22"/>
      <c r="B43" s="40"/>
      <c r="C43" s="1181" t="s">
        <v>547</v>
      </c>
      <c r="D43" s="1182"/>
      <c r="E43" s="1183"/>
      <c r="F43" s="41">
        <v>0.15</v>
      </c>
      <c r="G43" s="42">
        <v>0.13</v>
      </c>
      <c r="H43" s="42">
        <v>0.11</v>
      </c>
      <c r="I43" s="42">
        <v>0.1</v>
      </c>
      <c r="J43" s="43">
        <v>0.26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292</v>
      </c>
      <c r="L45" s="60">
        <v>373</v>
      </c>
      <c r="M45" s="60">
        <v>409</v>
      </c>
      <c r="N45" s="60">
        <v>401</v>
      </c>
      <c r="O45" s="61">
        <v>427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x14ac:dyDescent="0.15">
      <c r="A47" s="48"/>
      <c r="B47" s="1196"/>
      <c r="C47" s="1197"/>
      <c r="D47" s="62"/>
      <c r="E47" s="1188" t="s">
        <v>14</v>
      </c>
      <c r="F47" s="1188"/>
      <c r="G47" s="1188"/>
      <c r="H47" s="1188"/>
      <c r="I47" s="1188"/>
      <c r="J47" s="1189"/>
      <c r="K47" s="63">
        <v>7</v>
      </c>
      <c r="L47" s="64">
        <v>10</v>
      </c>
      <c r="M47" s="64">
        <v>13</v>
      </c>
      <c r="N47" s="64">
        <v>17</v>
      </c>
      <c r="O47" s="65">
        <v>13</v>
      </c>
      <c r="P47" s="48"/>
      <c r="Q47" s="48"/>
      <c r="R47" s="48"/>
      <c r="S47" s="48"/>
      <c r="T47" s="48"/>
      <c r="U47" s="48"/>
    </row>
    <row r="48" spans="1:21" ht="30.75" customHeight="1" x14ac:dyDescent="0.15">
      <c r="A48" s="48"/>
      <c r="B48" s="1196"/>
      <c r="C48" s="1197"/>
      <c r="D48" s="62"/>
      <c r="E48" s="1188" t="s">
        <v>15</v>
      </c>
      <c r="F48" s="1188"/>
      <c r="G48" s="1188"/>
      <c r="H48" s="1188"/>
      <c r="I48" s="1188"/>
      <c r="J48" s="1189"/>
      <c r="K48" s="63">
        <v>431</v>
      </c>
      <c r="L48" s="64">
        <v>378</v>
      </c>
      <c r="M48" s="64">
        <v>332</v>
      </c>
      <c r="N48" s="64">
        <v>353</v>
      </c>
      <c r="O48" s="65">
        <v>326</v>
      </c>
      <c r="P48" s="48"/>
      <c r="Q48" s="48"/>
      <c r="R48" s="48"/>
      <c r="S48" s="48"/>
      <c r="T48" s="48"/>
      <c r="U48" s="48"/>
    </row>
    <row r="49" spans="1:21" ht="30.75" customHeight="1" x14ac:dyDescent="0.15">
      <c r="A49" s="48"/>
      <c r="B49" s="1196"/>
      <c r="C49" s="1197"/>
      <c r="D49" s="62"/>
      <c r="E49" s="1188" t="s">
        <v>16</v>
      </c>
      <c r="F49" s="1188"/>
      <c r="G49" s="1188"/>
      <c r="H49" s="1188"/>
      <c r="I49" s="1188"/>
      <c r="J49" s="1189"/>
      <c r="K49" s="63">
        <v>81</v>
      </c>
      <c r="L49" s="64">
        <v>79</v>
      </c>
      <c r="M49" s="64">
        <v>81</v>
      </c>
      <c r="N49" s="64">
        <v>82</v>
      </c>
      <c r="O49" s="65">
        <v>82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1</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490</v>
      </c>
      <c r="L51" s="64" t="s">
        <v>490</v>
      </c>
      <c r="M51" s="64" t="s">
        <v>490</v>
      </c>
      <c r="N51" s="64" t="s">
        <v>490</v>
      </c>
      <c r="O51" s="65" t="s">
        <v>490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734</v>
      </c>
      <c r="L52" s="64">
        <v>751</v>
      </c>
      <c r="M52" s="64">
        <v>737</v>
      </c>
      <c r="N52" s="64">
        <v>896</v>
      </c>
      <c r="O52" s="65">
        <v>816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78</v>
      </c>
      <c r="L53" s="69">
        <v>90</v>
      </c>
      <c r="M53" s="69">
        <v>99</v>
      </c>
      <c r="N53" s="69">
        <v>-43</v>
      </c>
      <c r="O53" s="70">
        <v>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14" t="s">
        <v>24</v>
      </c>
      <c r="C41" s="1215"/>
      <c r="D41" s="81"/>
      <c r="E41" s="1216" t="s">
        <v>25</v>
      </c>
      <c r="F41" s="1216"/>
      <c r="G41" s="1216"/>
      <c r="H41" s="1217"/>
      <c r="I41" s="82">
        <v>3546</v>
      </c>
      <c r="J41" s="83">
        <v>3735</v>
      </c>
      <c r="K41" s="83">
        <v>3468</v>
      </c>
      <c r="L41" s="83">
        <v>4458</v>
      </c>
      <c r="M41" s="84">
        <v>4476</v>
      </c>
    </row>
    <row r="42" spans="2:13" ht="27.75" customHeight="1" x14ac:dyDescent="0.15">
      <c r="B42" s="1204"/>
      <c r="C42" s="1205"/>
      <c r="D42" s="85"/>
      <c r="E42" s="1208" t="s">
        <v>26</v>
      </c>
      <c r="F42" s="1208"/>
      <c r="G42" s="1208"/>
      <c r="H42" s="1209"/>
      <c r="I42" s="86">
        <v>15</v>
      </c>
      <c r="J42" s="87">
        <v>12</v>
      </c>
      <c r="K42" s="87">
        <v>8</v>
      </c>
      <c r="L42" s="87">
        <v>5</v>
      </c>
      <c r="M42" s="88">
        <v>2</v>
      </c>
    </row>
    <row r="43" spans="2:13" ht="27.75" customHeight="1" x14ac:dyDescent="0.15">
      <c r="B43" s="1204"/>
      <c r="C43" s="1205"/>
      <c r="D43" s="85"/>
      <c r="E43" s="1208" t="s">
        <v>27</v>
      </c>
      <c r="F43" s="1208"/>
      <c r="G43" s="1208"/>
      <c r="H43" s="1209"/>
      <c r="I43" s="86">
        <v>4943</v>
      </c>
      <c r="J43" s="87">
        <v>4601</v>
      </c>
      <c r="K43" s="87">
        <v>3896</v>
      </c>
      <c r="L43" s="87">
        <v>3593</v>
      </c>
      <c r="M43" s="88">
        <v>3307</v>
      </c>
    </row>
    <row r="44" spans="2:13" ht="27.75" customHeight="1" x14ac:dyDescent="0.15">
      <c r="B44" s="1204"/>
      <c r="C44" s="1205"/>
      <c r="D44" s="85"/>
      <c r="E44" s="1208" t="s">
        <v>28</v>
      </c>
      <c r="F44" s="1208"/>
      <c r="G44" s="1208"/>
      <c r="H44" s="1209"/>
      <c r="I44" s="86">
        <v>534</v>
      </c>
      <c r="J44" s="87">
        <v>459</v>
      </c>
      <c r="K44" s="87">
        <v>385</v>
      </c>
      <c r="L44" s="87">
        <v>349</v>
      </c>
      <c r="M44" s="88">
        <v>333</v>
      </c>
    </row>
    <row r="45" spans="2:13" ht="27.75" customHeight="1" x14ac:dyDescent="0.15">
      <c r="B45" s="1204"/>
      <c r="C45" s="1205"/>
      <c r="D45" s="85"/>
      <c r="E45" s="1208" t="s">
        <v>29</v>
      </c>
      <c r="F45" s="1208"/>
      <c r="G45" s="1208"/>
      <c r="H45" s="1209"/>
      <c r="I45" s="86">
        <v>1499</v>
      </c>
      <c r="J45" s="87">
        <v>1518</v>
      </c>
      <c r="K45" s="87">
        <v>1406</v>
      </c>
      <c r="L45" s="87">
        <v>1248</v>
      </c>
      <c r="M45" s="88">
        <v>1185</v>
      </c>
    </row>
    <row r="46" spans="2:13" ht="27.75" customHeight="1" x14ac:dyDescent="0.15">
      <c r="B46" s="1204"/>
      <c r="C46" s="1205"/>
      <c r="D46" s="89"/>
      <c r="E46" s="1208" t="s">
        <v>30</v>
      </c>
      <c r="F46" s="1208"/>
      <c r="G46" s="1208"/>
      <c r="H46" s="1209"/>
      <c r="I46" s="86" t="s">
        <v>490</v>
      </c>
      <c r="J46" s="87" t="s">
        <v>490</v>
      </c>
      <c r="K46" s="87" t="s">
        <v>490</v>
      </c>
      <c r="L46" s="87" t="s">
        <v>490</v>
      </c>
      <c r="M46" s="88" t="s">
        <v>490</v>
      </c>
    </row>
    <row r="47" spans="2:13" ht="27.75" customHeight="1" x14ac:dyDescent="0.15">
      <c r="B47" s="1204"/>
      <c r="C47" s="1205"/>
      <c r="D47" s="90"/>
      <c r="E47" s="1218" t="s">
        <v>31</v>
      </c>
      <c r="F47" s="1219"/>
      <c r="G47" s="1219"/>
      <c r="H47" s="1220"/>
      <c r="I47" s="86" t="s">
        <v>490</v>
      </c>
      <c r="J47" s="87" t="s">
        <v>490</v>
      </c>
      <c r="K47" s="87" t="s">
        <v>490</v>
      </c>
      <c r="L47" s="87" t="s">
        <v>490</v>
      </c>
      <c r="M47" s="88" t="s">
        <v>490</v>
      </c>
    </row>
    <row r="48" spans="2:13" ht="27.75" customHeight="1" x14ac:dyDescent="0.15">
      <c r="B48" s="1204"/>
      <c r="C48" s="1205"/>
      <c r="D48" s="85"/>
      <c r="E48" s="1208" t="s">
        <v>32</v>
      </c>
      <c r="F48" s="1208"/>
      <c r="G48" s="1208"/>
      <c r="H48" s="1209"/>
      <c r="I48" s="86" t="s">
        <v>490</v>
      </c>
      <c r="J48" s="87" t="s">
        <v>490</v>
      </c>
      <c r="K48" s="87" t="s">
        <v>490</v>
      </c>
      <c r="L48" s="87" t="s">
        <v>490</v>
      </c>
      <c r="M48" s="88" t="s">
        <v>490</v>
      </c>
    </row>
    <row r="49" spans="2:13" ht="27.75" customHeight="1" x14ac:dyDescent="0.15">
      <c r="B49" s="1206"/>
      <c r="C49" s="1207"/>
      <c r="D49" s="85"/>
      <c r="E49" s="1208" t="s">
        <v>33</v>
      </c>
      <c r="F49" s="1208"/>
      <c r="G49" s="1208"/>
      <c r="H49" s="1209"/>
      <c r="I49" s="86" t="s">
        <v>490</v>
      </c>
      <c r="J49" s="87" t="s">
        <v>490</v>
      </c>
      <c r="K49" s="87" t="s">
        <v>490</v>
      </c>
      <c r="L49" s="87" t="s">
        <v>490</v>
      </c>
      <c r="M49" s="88" t="s">
        <v>490</v>
      </c>
    </row>
    <row r="50" spans="2:13" ht="27.75" customHeight="1" x14ac:dyDescent="0.15">
      <c r="B50" s="1202" t="s">
        <v>34</v>
      </c>
      <c r="C50" s="1203"/>
      <c r="D50" s="91"/>
      <c r="E50" s="1208" t="s">
        <v>35</v>
      </c>
      <c r="F50" s="1208"/>
      <c r="G50" s="1208"/>
      <c r="H50" s="1209"/>
      <c r="I50" s="86">
        <v>10798</v>
      </c>
      <c r="J50" s="87">
        <v>9491</v>
      </c>
      <c r="K50" s="87">
        <v>7644</v>
      </c>
      <c r="L50" s="87">
        <v>5854</v>
      </c>
      <c r="M50" s="88">
        <v>6859</v>
      </c>
    </row>
    <row r="51" spans="2:13" ht="27.75" customHeight="1" x14ac:dyDescent="0.15">
      <c r="B51" s="1204"/>
      <c r="C51" s="1205"/>
      <c r="D51" s="85"/>
      <c r="E51" s="1208" t="s">
        <v>36</v>
      </c>
      <c r="F51" s="1208"/>
      <c r="G51" s="1208"/>
      <c r="H51" s="1209"/>
      <c r="I51" s="86">
        <v>1445</v>
      </c>
      <c r="J51" s="87">
        <v>1231</v>
      </c>
      <c r="K51" s="87">
        <v>1163</v>
      </c>
      <c r="L51" s="87">
        <v>1959</v>
      </c>
      <c r="M51" s="88">
        <v>2119</v>
      </c>
    </row>
    <row r="52" spans="2:13" ht="27.75" customHeight="1" x14ac:dyDescent="0.15">
      <c r="B52" s="1206"/>
      <c r="C52" s="1207"/>
      <c r="D52" s="85"/>
      <c r="E52" s="1208" t="s">
        <v>37</v>
      </c>
      <c r="F52" s="1208"/>
      <c r="G52" s="1208"/>
      <c r="H52" s="1209"/>
      <c r="I52" s="86">
        <v>6086</v>
      </c>
      <c r="J52" s="87">
        <v>6176</v>
      </c>
      <c r="K52" s="87">
        <v>5733</v>
      </c>
      <c r="L52" s="87">
        <v>5304</v>
      </c>
      <c r="M52" s="88">
        <v>4869</v>
      </c>
    </row>
    <row r="53" spans="2:13" ht="27.75" customHeight="1" thickBot="1" x14ac:dyDescent="0.2">
      <c r="B53" s="1210" t="s">
        <v>38</v>
      </c>
      <c r="C53" s="1211"/>
      <c r="D53" s="92"/>
      <c r="E53" s="1212" t="s">
        <v>39</v>
      </c>
      <c r="F53" s="1212"/>
      <c r="G53" s="1212"/>
      <c r="H53" s="1213"/>
      <c r="I53" s="93">
        <v>-7790</v>
      </c>
      <c r="J53" s="94">
        <v>-6573</v>
      </c>
      <c r="K53" s="94">
        <v>-5376</v>
      </c>
      <c r="L53" s="94">
        <v>-3465</v>
      </c>
      <c r="M53" s="95">
        <v>-4544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575</v>
      </c>
      <c r="I42" s="354"/>
      <c r="J42" s="354"/>
      <c r="K42" s="354"/>
      <c r="L42" s="246"/>
      <c r="M42" s="246"/>
      <c r="N42" s="246"/>
      <c r="O42" s="246"/>
    </row>
    <row r="43" spans="2:17" x14ac:dyDescent="0.15">
      <c r="B43" s="250"/>
      <c r="C43" s="246"/>
      <c r="D43" s="246"/>
      <c r="E43" s="246"/>
      <c r="F43" s="246"/>
      <c r="G43" s="1221" t="s">
        <v>584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576</v>
      </c>
    </row>
    <row r="50" spans="1:17" x14ac:dyDescent="0.15">
      <c r="B50" s="250"/>
      <c r="C50" s="246"/>
      <c r="D50" s="246"/>
      <c r="E50" s="246"/>
      <c r="F50" s="246"/>
      <c r="G50" s="1230"/>
      <c r="H50" s="1231"/>
      <c r="I50" s="1231"/>
      <c r="J50" s="1232"/>
      <c r="K50" s="356" t="s">
        <v>530</v>
      </c>
      <c r="L50" s="356" t="s">
        <v>531</v>
      </c>
      <c r="M50" s="356" t="s">
        <v>532</v>
      </c>
      <c r="N50" s="356" t="s">
        <v>533</v>
      </c>
      <c r="O50" s="356" t="s">
        <v>534</v>
      </c>
    </row>
    <row r="51" spans="1:17" x14ac:dyDescent="0.15">
      <c r="B51" s="250"/>
      <c r="C51" s="246"/>
      <c r="D51" s="246"/>
      <c r="E51" s="246"/>
      <c r="F51" s="246"/>
      <c r="G51" s="1233" t="s">
        <v>577</v>
      </c>
      <c r="H51" s="1234"/>
      <c r="I51" s="1239" t="s">
        <v>578</v>
      </c>
      <c r="J51" s="1239"/>
      <c r="K51" s="1241"/>
      <c r="L51" s="1241"/>
      <c r="M51" s="1241"/>
      <c r="N51" s="1242"/>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579</v>
      </c>
      <c r="J53" s="1243"/>
      <c r="K53" s="1250"/>
      <c r="L53" s="1250"/>
      <c r="M53" s="1250"/>
      <c r="N53" s="1252">
        <v>41.4</v>
      </c>
      <c r="O53" s="1252">
        <v>43.8</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580</v>
      </c>
      <c r="H55" s="1245"/>
      <c r="I55" s="1243" t="s">
        <v>578</v>
      </c>
      <c r="J55" s="1243"/>
      <c r="K55" s="1241"/>
      <c r="L55" s="1241"/>
      <c r="M55" s="1241"/>
      <c r="N55" s="1242">
        <v>36.5</v>
      </c>
      <c r="O55" s="1242">
        <v>32.9</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579</v>
      </c>
      <c r="J57" s="1253"/>
      <c r="K57" s="1250"/>
      <c r="L57" s="1250"/>
      <c r="M57" s="1250"/>
      <c r="N57" s="1252">
        <v>54.1</v>
      </c>
      <c r="O57" s="1252">
        <v>56.7</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581</v>
      </c>
      <c r="C63" s="246"/>
      <c r="D63" s="246"/>
      <c r="E63" s="246"/>
      <c r="F63" s="246"/>
      <c r="G63" s="246"/>
      <c r="H63" s="246"/>
      <c r="I63" s="246"/>
      <c r="J63" s="246"/>
      <c r="K63" s="246"/>
      <c r="L63" s="246"/>
      <c r="M63" s="246"/>
      <c r="N63" s="246"/>
      <c r="O63" s="246"/>
    </row>
    <row r="64" spans="1:17" x14ac:dyDescent="0.15">
      <c r="B64" s="250"/>
      <c r="C64" s="246"/>
      <c r="D64" s="246"/>
      <c r="E64" s="246"/>
      <c r="F64" s="246"/>
      <c r="G64" s="353" t="s">
        <v>575</v>
      </c>
      <c r="I64" s="354"/>
      <c r="J64" s="354"/>
      <c r="K64" s="354"/>
      <c r="L64" s="246"/>
      <c r="M64" s="246"/>
      <c r="N64" s="246"/>
      <c r="O64" s="246"/>
    </row>
    <row r="65" spans="2:30" x14ac:dyDescent="0.15">
      <c r="B65" s="250"/>
      <c r="C65" s="246"/>
      <c r="D65" s="246"/>
      <c r="E65" s="246"/>
      <c r="F65" s="246"/>
      <c r="G65" s="1221" t="s">
        <v>585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582</v>
      </c>
      <c r="I71" s="370"/>
      <c r="J71" s="366"/>
      <c r="K71" s="366"/>
      <c r="L71" s="367"/>
      <c r="M71" s="366"/>
      <c r="N71" s="367"/>
      <c r="O71" s="368"/>
    </row>
    <row r="72" spans="2:30" x14ac:dyDescent="0.15">
      <c r="B72" s="250"/>
      <c r="C72" s="246"/>
      <c r="D72" s="246"/>
      <c r="E72" s="246"/>
      <c r="F72" s="246"/>
      <c r="G72" s="1230"/>
      <c r="H72" s="1231"/>
      <c r="I72" s="1231"/>
      <c r="J72" s="1232"/>
      <c r="K72" s="356" t="s">
        <v>530</v>
      </c>
      <c r="L72" s="356" t="s">
        <v>531</v>
      </c>
      <c r="M72" s="356" t="s">
        <v>532</v>
      </c>
      <c r="N72" s="356" t="s">
        <v>533</v>
      </c>
      <c r="O72" s="356" t="s">
        <v>534</v>
      </c>
    </row>
    <row r="73" spans="2:30" x14ac:dyDescent="0.15">
      <c r="B73" s="250"/>
      <c r="C73" s="246"/>
      <c r="D73" s="246"/>
      <c r="E73" s="246"/>
      <c r="F73" s="246"/>
      <c r="G73" s="1233" t="s">
        <v>577</v>
      </c>
      <c r="H73" s="1234"/>
      <c r="I73" s="1239" t="s">
        <v>578</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583</v>
      </c>
      <c r="J75" s="1243"/>
      <c r="K75" s="1252">
        <v>0.6</v>
      </c>
      <c r="L75" s="1252">
        <v>0.8</v>
      </c>
      <c r="M75" s="1252">
        <v>1.1000000000000001</v>
      </c>
      <c r="N75" s="1252">
        <v>0.6</v>
      </c>
      <c r="O75" s="1252">
        <v>0.3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580</v>
      </c>
      <c r="H77" s="1245"/>
      <c r="I77" s="1243" t="s">
        <v>578</v>
      </c>
      <c r="J77" s="1243"/>
      <c r="K77" s="1254">
        <v>61.3</v>
      </c>
      <c r="L77" s="1254">
        <v>54.6</v>
      </c>
      <c r="M77" s="1242">
        <v>48.7</v>
      </c>
      <c r="N77" s="1242">
        <v>36.5</v>
      </c>
      <c r="O77" s="1242">
        <v>32.9</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583</v>
      </c>
      <c r="J79" s="1253"/>
      <c r="K79" s="1256">
        <v>11.7</v>
      </c>
      <c r="L79" s="1256">
        <v>11.2</v>
      </c>
      <c r="M79" s="1256">
        <v>10.4</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529</v>
      </c>
      <c r="G2" s="113"/>
      <c r="H2" s="114"/>
    </row>
    <row r="3" spans="1:8" x14ac:dyDescent="0.15">
      <c r="A3" s="110" t="s">
        <v>522</v>
      </c>
      <c r="B3" s="115"/>
      <c r="C3" s="116"/>
      <c r="D3" s="117">
        <v>254637</v>
      </c>
      <c r="E3" s="118"/>
      <c r="F3" s="119">
        <v>69806</v>
      </c>
      <c r="G3" s="120"/>
      <c r="H3" s="121"/>
    </row>
    <row r="4" spans="1:8" x14ac:dyDescent="0.15">
      <c r="A4" s="122"/>
      <c r="B4" s="123"/>
      <c r="C4" s="124"/>
      <c r="D4" s="125">
        <v>95626</v>
      </c>
      <c r="E4" s="126"/>
      <c r="F4" s="127">
        <v>32823</v>
      </c>
      <c r="G4" s="128"/>
      <c r="H4" s="129"/>
    </row>
    <row r="5" spans="1:8" x14ac:dyDescent="0.15">
      <c r="A5" s="110" t="s">
        <v>524</v>
      </c>
      <c r="B5" s="115"/>
      <c r="C5" s="116"/>
      <c r="D5" s="117">
        <v>184497</v>
      </c>
      <c r="E5" s="118"/>
      <c r="F5" s="119">
        <v>74444</v>
      </c>
      <c r="G5" s="120"/>
      <c r="H5" s="121"/>
    </row>
    <row r="6" spans="1:8" x14ac:dyDescent="0.15">
      <c r="A6" s="122"/>
      <c r="B6" s="123"/>
      <c r="C6" s="124"/>
      <c r="D6" s="125">
        <v>103162</v>
      </c>
      <c r="E6" s="126"/>
      <c r="F6" s="127">
        <v>34175</v>
      </c>
      <c r="G6" s="128"/>
      <c r="H6" s="129"/>
    </row>
    <row r="7" spans="1:8" x14ac:dyDescent="0.15">
      <c r="A7" s="110" t="s">
        <v>525</v>
      </c>
      <c r="B7" s="115"/>
      <c r="C7" s="116"/>
      <c r="D7" s="117">
        <v>268614</v>
      </c>
      <c r="E7" s="118"/>
      <c r="F7" s="119">
        <v>85205</v>
      </c>
      <c r="G7" s="120"/>
      <c r="H7" s="121"/>
    </row>
    <row r="8" spans="1:8" x14ac:dyDescent="0.15">
      <c r="A8" s="122"/>
      <c r="B8" s="123"/>
      <c r="C8" s="124"/>
      <c r="D8" s="125">
        <v>197728</v>
      </c>
      <c r="E8" s="126"/>
      <c r="F8" s="127">
        <v>38847</v>
      </c>
      <c r="G8" s="128"/>
      <c r="H8" s="129"/>
    </row>
    <row r="9" spans="1:8" x14ac:dyDescent="0.15">
      <c r="A9" s="110" t="s">
        <v>526</v>
      </c>
      <c r="B9" s="115"/>
      <c r="C9" s="116"/>
      <c r="D9" s="117">
        <v>353918</v>
      </c>
      <c r="E9" s="118"/>
      <c r="F9" s="119">
        <v>69469</v>
      </c>
      <c r="G9" s="120"/>
      <c r="H9" s="121"/>
    </row>
    <row r="10" spans="1:8" x14ac:dyDescent="0.15">
      <c r="A10" s="122"/>
      <c r="B10" s="123"/>
      <c r="C10" s="124"/>
      <c r="D10" s="125">
        <v>200286</v>
      </c>
      <c r="E10" s="126"/>
      <c r="F10" s="127">
        <v>38215</v>
      </c>
      <c r="G10" s="128"/>
      <c r="H10" s="129"/>
    </row>
    <row r="11" spans="1:8" x14ac:dyDescent="0.15">
      <c r="A11" s="110" t="s">
        <v>527</v>
      </c>
      <c r="B11" s="115"/>
      <c r="C11" s="116"/>
      <c r="D11" s="117">
        <v>92440</v>
      </c>
      <c r="E11" s="118"/>
      <c r="F11" s="119">
        <v>67293</v>
      </c>
      <c r="G11" s="120"/>
      <c r="H11" s="121"/>
    </row>
    <row r="12" spans="1:8" x14ac:dyDescent="0.15">
      <c r="A12" s="122"/>
      <c r="B12" s="123"/>
      <c r="C12" s="130"/>
      <c r="D12" s="125">
        <v>77832</v>
      </c>
      <c r="E12" s="126"/>
      <c r="F12" s="127">
        <v>35076</v>
      </c>
      <c r="G12" s="128"/>
      <c r="H12" s="129"/>
    </row>
    <row r="13" spans="1:8" x14ac:dyDescent="0.15">
      <c r="A13" s="110"/>
      <c r="B13" s="115"/>
      <c r="C13" s="131"/>
      <c r="D13" s="132">
        <v>230821</v>
      </c>
      <c r="E13" s="133"/>
      <c r="F13" s="134">
        <v>73243</v>
      </c>
      <c r="G13" s="135"/>
      <c r="H13" s="121"/>
    </row>
    <row r="14" spans="1:8" x14ac:dyDescent="0.15">
      <c r="A14" s="122"/>
      <c r="B14" s="123"/>
      <c r="C14" s="124"/>
      <c r="D14" s="125">
        <v>134927</v>
      </c>
      <c r="E14" s="126"/>
      <c r="F14" s="127">
        <v>35827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14.78</v>
      </c>
      <c r="C19" s="136">
        <f>ROUND(VALUE(SUBSTITUTE(実質収支比率等に係る経年分析!G$48,"▲","-")),2)</f>
        <v>11.39</v>
      </c>
      <c r="D19" s="136">
        <f>ROUND(VALUE(SUBSTITUTE(実質収支比率等に係る経年分析!H$48,"▲","-")),2)</f>
        <v>13.46</v>
      </c>
      <c r="E19" s="136">
        <f>ROUND(VALUE(SUBSTITUTE(実質収支比率等に係る経年分析!I$48,"▲","-")),2)</f>
        <v>13.36</v>
      </c>
      <c r="F19" s="136">
        <f>ROUND(VALUE(SUBSTITUTE(実質収支比率等に係る経年分析!J$48,"▲","-")),2)</f>
        <v>12.6</v>
      </c>
    </row>
    <row r="20" spans="1:11" x14ac:dyDescent="0.15">
      <c r="A20" s="136" t="s">
        <v>44</v>
      </c>
      <c r="B20" s="136">
        <f>ROUND(VALUE(SUBSTITUTE(実質収支比率等に係る経年分析!F$47,"▲","-")),2)</f>
        <v>61.19</v>
      </c>
      <c r="C20" s="136">
        <f>ROUND(VALUE(SUBSTITUTE(実質収支比率等に係る経年分析!G$47,"▲","-")),2)</f>
        <v>45.85</v>
      </c>
      <c r="D20" s="136">
        <f>ROUND(VALUE(SUBSTITUTE(実質収支比率等に係る経年分析!H$47,"▲","-")),2)</f>
        <v>44.48</v>
      </c>
      <c r="E20" s="136">
        <f>ROUND(VALUE(SUBSTITUTE(実質収支比率等に係る経年分析!I$47,"▲","-")),2)</f>
        <v>39.06</v>
      </c>
      <c r="F20" s="136">
        <f>ROUND(VALUE(SUBSTITUTE(実質収支比率等に係る経年分析!J$47,"▲","-")),2)</f>
        <v>40.94</v>
      </c>
    </row>
    <row r="21" spans="1:11" x14ac:dyDescent="0.15">
      <c r="A21" s="136" t="s">
        <v>45</v>
      </c>
      <c r="B21" s="136">
        <f>IF(ISNUMBER(VALUE(SUBSTITUTE(実質収支比率等に係る経年分析!F$49,"▲","-"))),ROUND(VALUE(SUBSTITUTE(実質収支比率等に係る経年分析!F$49,"▲","-")),2),NA())</f>
        <v>-10.79</v>
      </c>
      <c r="C21" s="136">
        <f>IF(ISNUMBER(VALUE(SUBSTITUTE(実質収支比率等に係る経年分析!G$49,"▲","-"))),ROUND(VALUE(SUBSTITUTE(実質収支比率等に係る経年分析!G$49,"▲","-")),2),NA())</f>
        <v>-19.25</v>
      </c>
      <c r="D21" s="136">
        <f>IF(ISNUMBER(VALUE(SUBSTITUTE(実質収支比率等に係る経年分析!H$49,"▲","-"))),ROUND(VALUE(SUBSTITUTE(実質収支比率等に係る経年分析!H$49,"▲","-")),2),NA())</f>
        <v>4.0199999999999996</v>
      </c>
      <c r="E21" s="136">
        <f>IF(ISNUMBER(VALUE(SUBSTITUTE(実質収支比率等に係る経年分析!I$49,"▲","-"))),ROUND(VALUE(SUBSTITUTE(実質収支比率等に係る経年分析!I$49,"▲","-")),2),NA())</f>
        <v>-6.82</v>
      </c>
      <c r="F21" s="136">
        <f>IF(ISNUMBER(VALUE(SUBSTITUTE(実質収支比率等に係る経年分析!J$49,"▲","-"))),ROUND(VALUE(SUBSTITUTE(実質収支比率等に係る経年分析!J$49,"▲","-")),2),NA())</f>
        <v>2.72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軽井沢町駐車場特別会計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0.41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0.18</v>
      </c>
    </row>
    <row r="30" spans="1:11" x14ac:dyDescent="0.15">
      <c r="A30" s="137" t="str">
        <f>IF(連結実質赤字比率に係る赤字・黒字の構成分析!C$40="",NA(),連結実質赤字比率に係る赤字・黒字の構成分析!C$40)</f>
        <v>軽井沢町訪問看護事業特別会計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0.31</v>
      </c>
    </row>
    <row r="31" spans="1:11" x14ac:dyDescent="0.15">
      <c r="A31" s="137" t="str">
        <f>IF(連結実質赤字比率に係る赤字・黒字の構成分析!C$39="",NA(),連結実質赤字比率に係る赤字・黒字の構成分析!C$39)</f>
        <v>軽井沢町公共下水道事業特別会計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1.1599999999999999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v>
      </c>
    </row>
    <row r="32" spans="1:11" x14ac:dyDescent="0.15">
      <c r="A32" s="137" t="str">
        <f>IF(連結実質赤字比率に係る赤字・黒字の構成分析!C$38="",NA(),連結実質赤字比率に係る赤字・黒字の構成分析!C$38)</f>
        <v>軽井沢町国民健康保険事業勘定特別会計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0.64</v>
      </c>
    </row>
    <row r="33" spans="1:16" x14ac:dyDescent="0.15">
      <c r="A33" s="137" t="str">
        <f>IF(連結実質赤字比率に係る赤字・黒字の構成分析!C$37="",NA(),連結実質赤字比率に係る赤字・黒字の構成分析!C$37)</f>
        <v>軽井沢町介護保険特別会計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1.05</v>
      </c>
    </row>
    <row r="34" spans="1:16" x14ac:dyDescent="0.15">
      <c r="A34" s="137" t="str">
        <f>IF(連結実質赤字比率に係る赤字・黒字の構成分析!C$36="",NA(),連結実質赤字比率に係る赤字・黒字の構成分析!C$36)</f>
        <v>軽井沢町国民健康保険軽井沢病院事業会計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6.51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5.68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14.77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13.35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12.6</v>
      </c>
    </row>
    <row r="36" spans="1:16" x14ac:dyDescent="0.15">
      <c r="A36" s="137" t="str">
        <f>IF(連結実質赤字比率に係る赤字・黒字の構成分析!C$34="",NA(),連結実質赤字比率に係る赤字・黒字の構成分析!C$34)</f>
        <v>軽井沢町水道事業会計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14.83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734</v>
      </c>
      <c r="E42" s="138"/>
      <c r="F42" s="138"/>
      <c r="G42" s="138">
        <f>'実質公債費比率（分子）の構造'!L$52</f>
        <v>751</v>
      </c>
      <c r="H42" s="138"/>
      <c r="I42" s="138"/>
      <c r="J42" s="138">
        <f>'実質公債費比率（分子）の構造'!M$52</f>
        <v>737</v>
      </c>
      <c r="K42" s="138"/>
      <c r="L42" s="138"/>
      <c r="M42" s="138">
        <f>'実質公債費比率（分子）の構造'!N$52</f>
        <v>896</v>
      </c>
      <c r="N42" s="138"/>
      <c r="O42" s="138"/>
      <c r="P42" s="138">
        <f>'実質公債費比率（分子）の構造'!O$52</f>
        <v>816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0</v>
      </c>
      <c r="L44" s="138"/>
      <c r="M44" s="138"/>
      <c r="N44" s="138">
        <f>'実質公債費比率（分子）の構造'!O$50</f>
        <v>0</v>
      </c>
      <c r="O44" s="138"/>
      <c r="P44" s="138"/>
    </row>
    <row r="45" spans="1:16" x14ac:dyDescent="0.15">
      <c r="A45" s="138" t="s">
        <v>55</v>
      </c>
      <c r="B45" s="138">
        <f>'実質公債費比率（分子）の構造'!K$49</f>
        <v>81</v>
      </c>
      <c r="C45" s="138"/>
      <c r="D45" s="138"/>
      <c r="E45" s="138">
        <f>'実質公債費比率（分子）の構造'!L$49</f>
        <v>79</v>
      </c>
      <c r="F45" s="138"/>
      <c r="G45" s="138"/>
      <c r="H45" s="138">
        <f>'実質公債費比率（分子）の構造'!M$49</f>
        <v>81</v>
      </c>
      <c r="I45" s="138"/>
      <c r="J45" s="138"/>
      <c r="K45" s="138">
        <f>'実質公債費比率（分子）の構造'!N$49</f>
        <v>82</v>
      </c>
      <c r="L45" s="138"/>
      <c r="M45" s="138"/>
      <c r="N45" s="138">
        <f>'実質公債費比率（分子）の構造'!O$49</f>
        <v>82</v>
      </c>
      <c r="O45" s="138"/>
      <c r="P45" s="138"/>
    </row>
    <row r="46" spans="1:16" x14ac:dyDescent="0.15">
      <c r="A46" s="138" t="s">
        <v>56</v>
      </c>
      <c r="B46" s="138">
        <f>'実質公債費比率（分子）の構造'!K$48</f>
        <v>431</v>
      </c>
      <c r="C46" s="138"/>
      <c r="D46" s="138"/>
      <c r="E46" s="138">
        <f>'実質公債費比率（分子）の構造'!L$48</f>
        <v>378</v>
      </c>
      <c r="F46" s="138"/>
      <c r="G46" s="138"/>
      <c r="H46" s="138">
        <f>'実質公債費比率（分子）の構造'!M$48</f>
        <v>332</v>
      </c>
      <c r="I46" s="138"/>
      <c r="J46" s="138"/>
      <c r="K46" s="138">
        <f>'実質公債費比率（分子）の構造'!N$48</f>
        <v>353</v>
      </c>
      <c r="L46" s="138"/>
      <c r="M46" s="138"/>
      <c r="N46" s="138">
        <f>'実質公債費比率（分子）の構造'!O$48</f>
        <v>326</v>
      </c>
      <c r="O46" s="138"/>
      <c r="P46" s="138"/>
    </row>
    <row r="47" spans="1:16" x14ac:dyDescent="0.15">
      <c r="A47" s="138" t="s">
        <v>57</v>
      </c>
      <c r="B47" s="138">
        <f>'実質公債費比率（分子）の構造'!K$47</f>
        <v>7</v>
      </c>
      <c r="C47" s="138"/>
      <c r="D47" s="138"/>
      <c r="E47" s="138">
        <f>'実質公債費比率（分子）の構造'!L$47</f>
        <v>10</v>
      </c>
      <c r="F47" s="138"/>
      <c r="G47" s="138"/>
      <c r="H47" s="138">
        <f>'実質公債費比率（分子）の構造'!M$47</f>
        <v>13</v>
      </c>
      <c r="I47" s="138"/>
      <c r="J47" s="138"/>
      <c r="K47" s="138">
        <f>'実質公債費比率（分子）の構造'!N$47</f>
        <v>17</v>
      </c>
      <c r="L47" s="138"/>
      <c r="M47" s="138"/>
      <c r="N47" s="138">
        <f>'実質公債費比率（分子）の構造'!O$47</f>
        <v>13</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292</v>
      </c>
      <c r="C49" s="138"/>
      <c r="D49" s="138"/>
      <c r="E49" s="138">
        <f>'実質公債費比率（分子）の構造'!L$45</f>
        <v>373</v>
      </c>
      <c r="F49" s="138"/>
      <c r="G49" s="138"/>
      <c r="H49" s="138">
        <f>'実質公債費比率（分子）の構造'!M$45</f>
        <v>409</v>
      </c>
      <c r="I49" s="138"/>
      <c r="J49" s="138"/>
      <c r="K49" s="138">
        <f>'実質公債費比率（分子）の構造'!N$45</f>
        <v>401</v>
      </c>
      <c r="L49" s="138"/>
      <c r="M49" s="138"/>
      <c r="N49" s="138">
        <f>'実質公債費比率（分子）の構造'!O$45</f>
        <v>427</v>
      </c>
      <c r="O49" s="138"/>
      <c r="P49" s="138"/>
    </row>
    <row r="50" spans="1:16" x14ac:dyDescent="0.15">
      <c r="A50" s="138" t="s">
        <v>60</v>
      </c>
      <c r="B50" s="138" t="e">
        <f>NA()</f>
        <v>#N/A</v>
      </c>
      <c r="C50" s="138">
        <f>IF(ISNUMBER('実質公債費比率（分子）の構造'!K$53),'実質公債費比率（分子）の構造'!K$53,NA())</f>
        <v>78</v>
      </c>
      <c r="D50" s="138" t="e">
        <f>NA()</f>
        <v>#N/A</v>
      </c>
      <c r="E50" s="138" t="e">
        <f>NA()</f>
        <v>#N/A</v>
      </c>
      <c r="F50" s="138">
        <f>IF(ISNUMBER('実質公債費比率（分子）の構造'!L$53),'実質公債費比率（分子）の構造'!L$53,NA())</f>
        <v>90</v>
      </c>
      <c r="G50" s="138" t="e">
        <f>NA()</f>
        <v>#N/A</v>
      </c>
      <c r="H50" s="138" t="e">
        <f>NA()</f>
        <v>#N/A</v>
      </c>
      <c r="I50" s="138">
        <f>IF(ISNUMBER('実質公債費比率（分子）の構造'!M$53),'実質公債費比率（分子）の構造'!M$53,NA())</f>
        <v>99</v>
      </c>
      <c r="J50" s="138" t="e">
        <f>NA()</f>
        <v>#N/A</v>
      </c>
      <c r="K50" s="138" t="e">
        <f>NA()</f>
        <v>#N/A</v>
      </c>
      <c r="L50" s="138">
        <f>IF(ISNUMBER('実質公債費比率（分子）の構造'!N$53),'実質公債費比率（分子）の構造'!N$53,NA())</f>
        <v>-43</v>
      </c>
      <c r="M50" s="138" t="e">
        <f>NA()</f>
        <v>#N/A</v>
      </c>
      <c r="N50" s="138" t="e">
        <f>NA()</f>
        <v>#N/A</v>
      </c>
      <c r="O50" s="138">
        <f>IF(ISNUMBER('実質公債費比率（分子）の構造'!O$53),'実質公債費比率（分子）の構造'!O$53,NA())</f>
        <v>32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6086</v>
      </c>
      <c r="E56" s="137"/>
      <c r="F56" s="137"/>
      <c r="G56" s="137">
        <f>'将来負担比率（分子）の構造'!J$52</f>
        <v>6176</v>
      </c>
      <c r="H56" s="137"/>
      <c r="I56" s="137"/>
      <c r="J56" s="137">
        <f>'将来負担比率（分子）の構造'!K$52</f>
        <v>5733</v>
      </c>
      <c r="K56" s="137"/>
      <c r="L56" s="137"/>
      <c r="M56" s="137">
        <f>'将来負担比率（分子）の構造'!L$52</f>
        <v>5304</v>
      </c>
      <c r="N56" s="137"/>
      <c r="O56" s="137"/>
      <c r="P56" s="137">
        <f>'将来負担比率（分子）の構造'!M$52</f>
        <v>4869</v>
      </c>
    </row>
    <row r="57" spans="1:16" x14ac:dyDescent="0.15">
      <c r="A57" s="137" t="s">
        <v>36</v>
      </c>
      <c r="B57" s="137"/>
      <c r="C57" s="137"/>
      <c r="D57" s="137">
        <f>'将来負担比率（分子）の構造'!I$51</f>
        <v>1445</v>
      </c>
      <c r="E57" s="137"/>
      <c r="F57" s="137"/>
      <c r="G57" s="137">
        <f>'将来負担比率（分子）の構造'!J$51</f>
        <v>1231</v>
      </c>
      <c r="H57" s="137"/>
      <c r="I57" s="137"/>
      <c r="J57" s="137">
        <f>'将来負担比率（分子）の構造'!K$51</f>
        <v>1163</v>
      </c>
      <c r="K57" s="137"/>
      <c r="L57" s="137"/>
      <c r="M57" s="137">
        <f>'将来負担比率（分子）の構造'!L$51</f>
        <v>1959</v>
      </c>
      <c r="N57" s="137"/>
      <c r="O57" s="137"/>
      <c r="P57" s="137">
        <f>'将来負担比率（分子）の構造'!M$51</f>
        <v>2119</v>
      </c>
    </row>
    <row r="58" spans="1:16" x14ac:dyDescent="0.15">
      <c r="A58" s="137" t="s">
        <v>35</v>
      </c>
      <c r="B58" s="137"/>
      <c r="C58" s="137"/>
      <c r="D58" s="137">
        <f>'将来負担比率（分子）の構造'!I$50</f>
        <v>10798</v>
      </c>
      <c r="E58" s="137"/>
      <c r="F58" s="137"/>
      <c r="G58" s="137">
        <f>'将来負担比率（分子）の構造'!J$50</f>
        <v>9491</v>
      </c>
      <c r="H58" s="137"/>
      <c r="I58" s="137"/>
      <c r="J58" s="137">
        <f>'将来負担比率（分子）の構造'!K$50</f>
        <v>7644</v>
      </c>
      <c r="K58" s="137"/>
      <c r="L58" s="137"/>
      <c r="M58" s="137">
        <f>'将来負担比率（分子）の構造'!L$50</f>
        <v>5854</v>
      </c>
      <c r="N58" s="137"/>
      <c r="O58" s="137"/>
      <c r="P58" s="137">
        <f>'将来負担比率（分子）の構造'!M$50</f>
        <v>6859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1499</v>
      </c>
      <c r="C62" s="137"/>
      <c r="D62" s="137"/>
      <c r="E62" s="137">
        <f>'将来負担比率（分子）の構造'!J$45</f>
        <v>1518</v>
      </c>
      <c r="F62" s="137"/>
      <c r="G62" s="137"/>
      <c r="H62" s="137">
        <f>'将来負担比率（分子）の構造'!K$45</f>
        <v>1406</v>
      </c>
      <c r="I62" s="137"/>
      <c r="J62" s="137"/>
      <c r="K62" s="137">
        <f>'将来負担比率（分子）の構造'!L$45</f>
        <v>1248</v>
      </c>
      <c r="L62" s="137"/>
      <c r="M62" s="137"/>
      <c r="N62" s="137">
        <f>'将来負担比率（分子）の構造'!M$45</f>
        <v>1185</v>
      </c>
      <c r="O62" s="137"/>
      <c r="P62" s="137"/>
    </row>
    <row r="63" spans="1:16" x14ac:dyDescent="0.15">
      <c r="A63" s="137" t="s">
        <v>28</v>
      </c>
      <c r="B63" s="137">
        <f>'将来負担比率（分子）の構造'!I$44</f>
        <v>534</v>
      </c>
      <c r="C63" s="137"/>
      <c r="D63" s="137"/>
      <c r="E63" s="137">
        <f>'将来負担比率（分子）の構造'!J$44</f>
        <v>459</v>
      </c>
      <c r="F63" s="137"/>
      <c r="G63" s="137"/>
      <c r="H63" s="137">
        <f>'将来負担比率（分子）の構造'!K$44</f>
        <v>385</v>
      </c>
      <c r="I63" s="137"/>
      <c r="J63" s="137"/>
      <c r="K63" s="137">
        <f>'将来負担比率（分子）の構造'!L$44</f>
        <v>349</v>
      </c>
      <c r="L63" s="137"/>
      <c r="M63" s="137"/>
      <c r="N63" s="137">
        <f>'将来負担比率（分子）の構造'!M$44</f>
        <v>333</v>
      </c>
      <c r="O63" s="137"/>
      <c r="P63" s="137"/>
    </row>
    <row r="64" spans="1:16" x14ac:dyDescent="0.15">
      <c r="A64" s="137" t="s">
        <v>27</v>
      </c>
      <c r="B64" s="137">
        <f>'将来負担比率（分子）の構造'!I$43</f>
        <v>4943</v>
      </c>
      <c r="C64" s="137"/>
      <c r="D64" s="137"/>
      <c r="E64" s="137">
        <f>'将来負担比率（分子）の構造'!J$43</f>
        <v>4601</v>
      </c>
      <c r="F64" s="137"/>
      <c r="G64" s="137"/>
      <c r="H64" s="137">
        <f>'将来負担比率（分子）の構造'!K$43</f>
        <v>3896</v>
      </c>
      <c r="I64" s="137"/>
      <c r="J64" s="137"/>
      <c r="K64" s="137">
        <f>'将来負担比率（分子）の構造'!L$43</f>
        <v>3593</v>
      </c>
      <c r="L64" s="137"/>
      <c r="M64" s="137"/>
      <c r="N64" s="137">
        <f>'将来負担比率（分子）の構造'!M$43</f>
        <v>3307</v>
      </c>
      <c r="O64" s="137"/>
      <c r="P64" s="137"/>
    </row>
    <row r="65" spans="1:16" x14ac:dyDescent="0.15">
      <c r="A65" s="137" t="s">
        <v>26</v>
      </c>
      <c r="B65" s="137">
        <f>'将来負担比率（分子）の構造'!I$42</f>
        <v>15</v>
      </c>
      <c r="C65" s="137"/>
      <c r="D65" s="137"/>
      <c r="E65" s="137">
        <f>'将来負担比率（分子）の構造'!J$42</f>
        <v>12</v>
      </c>
      <c r="F65" s="137"/>
      <c r="G65" s="137"/>
      <c r="H65" s="137">
        <f>'将来負担比率（分子）の構造'!K$42</f>
        <v>8</v>
      </c>
      <c r="I65" s="137"/>
      <c r="J65" s="137"/>
      <c r="K65" s="137">
        <f>'将来負担比率（分子）の構造'!L$42</f>
        <v>5</v>
      </c>
      <c r="L65" s="137"/>
      <c r="M65" s="137"/>
      <c r="N65" s="137">
        <f>'将来負担比率（分子）の構造'!M$42</f>
        <v>2</v>
      </c>
      <c r="O65" s="137"/>
      <c r="P65" s="137"/>
    </row>
    <row r="66" spans="1:16" x14ac:dyDescent="0.15">
      <c r="A66" s="137" t="s">
        <v>25</v>
      </c>
      <c r="B66" s="137">
        <f>'将来負担比率（分子）の構造'!I$41</f>
        <v>3546</v>
      </c>
      <c r="C66" s="137"/>
      <c r="D66" s="137"/>
      <c r="E66" s="137">
        <f>'将来負担比率（分子）の構造'!J$41</f>
        <v>3735</v>
      </c>
      <c r="F66" s="137"/>
      <c r="G66" s="137"/>
      <c r="H66" s="137">
        <f>'将来負担比率（分子）の構造'!K$41</f>
        <v>3468</v>
      </c>
      <c r="I66" s="137"/>
      <c r="J66" s="137"/>
      <c r="K66" s="137">
        <f>'将来負担比率（分子）の構造'!L$41</f>
        <v>4458</v>
      </c>
      <c r="L66" s="137"/>
      <c r="M66" s="137"/>
      <c r="N66" s="137">
        <f>'将来負担比率（分子）の構造'!M$41</f>
        <v>4476</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9031109</v>
      </c>
      <c r="S5" s="671"/>
      <c r="T5" s="671"/>
      <c r="U5" s="671"/>
      <c r="V5" s="671"/>
      <c r="W5" s="671"/>
      <c r="X5" s="671"/>
      <c r="Y5" s="718"/>
      <c r="Z5" s="731">
        <v>62.1</v>
      </c>
      <c r="AA5" s="731"/>
      <c r="AB5" s="731"/>
      <c r="AC5" s="731"/>
      <c r="AD5" s="732">
        <v>8202834</v>
      </c>
      <c r="AE5" s="732"/>
      <c r="AF5" s="732"/>
      <c r="AG5" s="732"/>
      <c r="AH5" s="732"/>
      <c r="AI5" s="732"/>
      <c r="AJ5" s="732"/>
      <c r="AK5" s="732"/>
      <c r="AL5" s="719">
        <v>91.9</v>
      </c>
      <c r="AM5" s="688"/>
      <c r="AN5" s="688"/>
      <c r="AO5" s="720"/>
      <c r="AP5" s="707" t="s">
        <v>212</v>
      </c>
      <c r="AQ5" s="708"/>
      <c r="AR5" s="708"/>
      <c r="AS5" s="708"/>
      <c r="AT5" s="708"/>
      <c r="AU5" s="708"/>
      <c r="AV5" s="708"/>
      <c r="AW5" s="708"/>
      <c r="AX5" s="708"/>
      <c r="AY5" s="708"/>
      <c r="AZ5" s="708"/>
      <c r="BA5" s="708"/>
      <c r="BB5" s="708"/>
      <c r="BC5" s="708"/>
      <c r="BD5" s="708"/>
      <c r="BE5" s="708"/>
      <c r="BF5" s="709"/>
      <c r="BG5" s="620">
        <v>8142719</v>
      </c>
      <c r="BH5" s="621"/>
      <c r="BI5" s="621"/>
      <c r="BJ5" s="621"/>
      <c r="BK5" s="621"/>
      <c r="BL5" s="621"/>
      <c r="BM5" s="621"/>
      <c r="BN5" s="622"/>
      <c r="BO5" s="673">
        <v>90.2</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x14ac:dyDescent="0.15">
      <c r="B6" s="617" t="s">
        <v>217</v>
      </c>
      <c r="C6" s="618"/>
      <c r="D6" s="618"/>
      <c r="E6" s="618"/>
      <c r="F6" s="618"/>
      <c r="G6" s="618"/>
      <c r="H6" s="618"/>
      <c r="I6" s="618"/>
      <c r="J6" s="618"/>
      <c r="K6" s="618"/>
      <c r="L6" s="618"/>
      <c r="M6" s="618"/>
      <c r="N6" s="618"/>
      <c r="O6" s="618"/>
      <c r="P6" s="618"/>
      <c r="Q6" s="619"/>
      <c r="R6" s="620">
        <v>103170</v>
      </c>
      <c r="S6" s="621"/>
      <c r="T6" s="621"/>
      <c r="U6" s="621"/>
      <c r="V6" s="621"/>
      <c r="W6" s="621"/>
      <c r="X6" s="621"/>
      <c r="Y6" s="622"/>
      <c r="Z6" s="673">
        <v>0.7</v>
      </c>
      <c r="AA6" s="673"/>
      <c r="AB6" s="673"/>
      <c r="AC6" s="673"/>
      <c r="AD6" s="674">
        <v>103170</v>
      </c>
      <c r="AE6" s="674"/>
      <c r="AF6" s="674"/>
      <c r="AG6" s="674"/>
      <c r="AH6" s="674"/>
      <c r="AI6" s="674"/>
      <c r="AJ6" s="674"/>
      <c r="AK6" s="674"/>
      <c r="AL6" s="643">
        <v>1.2</v>
      </c>
      <c r="AM6" s="675"/>
      <c r="AN6" s="675"/>
      <c r="AO6" s="676"/>
      <c r="AP6" s="617" t="s">
        <v>218</v>
      </c>
      <c r="AQ6" s="618"/>
      <c r="AR6" s="618"/>
      <c r="AS6" s="618"/>
      <c r="AT6" s="618"/>
      <c r="AU6" s="618"/>
      <c r="AV6" s="618"/>
      <c r="AW6" s="618"/>
      <c r="AX6" s="618"/>
      <c r="AY6" s="618"/>
      <c r="AZ6" s="618"/>
      <c r="BA6" s="618"/>
      <c r="BB6" s="618"/>
      <c r="BC6" s="618"/>
      <c r="BD6" s="618"/>
      <c r="BE6" s="618"/>
      <c r="BF6" s="619"/>
      <c r="BG6" s="620">
        <v>8142719</v>
      </c>
      <c r="BH6" s="621"/>
      <c r="BI6" s="621"/>
      <c r="BJ6" s="621"/>
      <c r="BK6" s="621"/>
      <c r="BL6" s="621"/>
      <c r="BM6" s="621"/>
      <c r="BN6" s="622"/>
      <c r="BO6" s="673">
        <v>90.2</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146299</v>
      </c>
      <c r="CS6" s="621"/>
      <c r="CT6" s="621"/>
      <c r="CU6" s="621"/>
      <c r="CV6" s="621"/>
      <c r="CW6" s="621"/>
      <c r="CX6" s="621"/>
      <c r="CY6" s="622"/>
      <c r="CZ6" s="673">
        <v>1.1000000000000001</v>
      </c>
      <c r="DA6" s="673"/>
      <c r="DB6" s="673"/>
      <c r="DC6" s="673"/>
      <c r="DD6" s="626" t="s">
        <v>213</v>
      </c>
      <c r="DE6" s="621"/>
      <c r="DF6" s="621"/>
      <c r="DG6" s="621"/>
      <c r="DH6" s="621"/>
      <c r="DI6" s="621"/>
      <c r="DJ6" s="621"/>
      <c r="DK6" s="621"/>
      <c r="DL6" s="621"/>
      <c r="DM6" s="621"/>
      <c r="DN6" s="621"/>
      <c r="DO6" s="621"/>
      <c r="DP6" s="622"/>
      <c r="DQ6" s="626">
        <v>146299</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3606</v>
      </c>
      <c r="S7" s="621"/>
      <c r="T7" s="621"/>
      <c r="U7" s="621"/>
      <c r="V7" s="621"/>
      <c r="W7" s="621"/>
      <c r="X7" s="621"/>
      <c r="Y7" s="622"/>
      <c r="Z7" s="673">
        <v>0</v>
      </c>
      <c r="AA7" s="673"/>
      <c r="AB7" s="673"/>
      <c r="AC7" s="673"/>
      <c r="AD7" s="674">
        <v>3606</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1874197</v>
      </c>
      <c r="BH7" s="621"/>
      <c r="BI7" s="621"/>
      <c r="BJ7" s="621"/>
      <c r="BK7" s="621"/>
      <c r="BL7" s="621"/>
      <c r="BM7" s="621"/>
      <c r="BN7" s="622"/>
      <c r="BO7" s="673">
        <v>20.8</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3264346</v>
      </c>
      <c r="CS7" s="621"/>
      <c r="CT7" s="621"/>
      <c r="CU7" s="621"/>
      <c r="CV7" s="621"/>
      <c r="CW7" s="621"/>
      <c r="CX7" s="621"/>
      <c r="CY7" s="622"/>
      <c r="CZ7" s="673">
        <v>24.3</v>
      </c>
      <c r="DA7" s="673"/>
      <c r="DB7" s="673"/>
      <c r="DC7" s="673"/>
      <c r="DD7" s="626">
        <v>49831</v>
      </c>
      <c r="DE7" s="621"/>
      <c r="DF7" s="621"/>
      <c r="DG7" s="621"/>
      <c r="DH7" s="621"/>
      <c r="DI7" s="621"/>
      <c r="DJ7" s="621"/>
      <c r="DK7" s="621"/>
      <c r="DL7" s="621"/>
      <c r="DM7" s="621"/>
      <c r="DN7" s="621"/>
      <c r="DO7" s="621"/>
      <c r="DP7" s="622"/>
      <c r="DQ7" s="626">
        <v>2761295</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11089</v>
      </c>
      <c r="S8" s="621"/>
      <c r="T8" s="621"/>
      <c r="U8" s="621"/>
      <c r="V8" s="621"/>
      <c r="W8" s="621"/>
      <c r="X8" s="621"/>
      <c r="Y8" s="622"/>
      <c r="Z8" s="673">
        <v>0.1</v>
      </c>
      <c r="AA8" s="673"/>
      <c r="AB8" s="673"/>
      <c r="AC8" s="673"/>
      <c r="AD8" s="674">
        <v>11089</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72547</v>
      </c>
      <c r="BH8" s="621"/>
      <c r="BI8" s="621"/>
      <c r="BJ8" s="621"/>
      <c r="BK8" s="621"/>
      <c r="BL8" s="621"/>
      <c r="BM8" s="621"/>
      <c r="BN8" s="622"/>
      <c r="BO8" s="673">
        <v>0.8</v>
      </c>
      <c r="BP8" s="673"/>
      <c r="BQ8" s="673"/>
      <c r="BR8" s="673"/>
      <c r="BS8" s="626" t="s">
        <v>114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2452513</v>
      </c>
      <c r="CS8" s="621"/>
      <c r="CT8" s="621"/>
      <c r="CU8" s="621"/>
      <c r="CV8" s="621"/>
      <c r="CW8" s="621"/>
      <c r="CX8" s="621"/>
      <c r="CY8" s="622"/>
      <c r="CZ8" s="673">
        <v>18.3</v>
      </c>
      <c r="DA8" s="673"/>
      <c r="DB8" s="673"/>
      <c r="DC8" s="673"/>
      <c r="DD8" s="626">
        <v>41769</v>
      </c>
      <c r="DE8" s="621"/>
      <c r="DF8" s="621"/>
      <c r="DG8" s="621"/>
      <c r="DH8" s="621"/>
      <c r="DI8" s="621"/>
      <c r="DJ8" s="621"/>
      <c r="DK8" s="621"/>
      <c r="DL8" s="621"/>
      <c r="DM8" s="621"/>
      <c r="DN8" s="621"/>
      <c r="DO8" s="621"/>
      <c r="DP8" s="622"/>
      <c r="DQ8" s="626">
        <v>1678955</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6507</v>
      </c>
      <c r="S9" s="621"/>
      <c r="T9" s="621"/>
      <c r="U9" s="621"/>
      <c r="V9" s="621"/>
      <c r="W9" s="621"/>
      <c r="X9" s="621"/>
      <c r="Y9" s="622"/>
      <c r="Z9" s="673">
        <v>0</v>
      </c>
      <c r="AA9" s="673"/>
      <c r="AB9" s="673"/>
      <c r="AC9" s="673"/>
      <c r="AD9" s="674">
        <v>6507</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1333128</v>
      </c>
      <c r="BH9" s="621"/>
      <c r="BI9" s="621"/>
      <c r="BJ9" s="621"/>
      <c r="BK9" s="621"/>
      <c r="BL9" s="621"/>
      <c r="BM9" s="621"/>
      <c r="BN9" s="622"/>
      <c r="BO9" s="673">
        <v>14.8</v>
      </c>
      <c r="BP9" s="673"/>
      <c r="BQ9" s="673"/>
      <c r="BR9" s="673"/>
      <c r="BS9" s="626" t="s">
        <v>114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2190182</v>
      </c>
      <c r="CS9" s="621"/>
      <c r="CT9" s="621"/>
      <c r="CU9" s="621"/>
      <c r="CV9" s="621"/>
      <c r="CW9" s="621"/>
      <c r="CX9" s="621"/>
      <c r="CY9" s="622"/>
      <c r="CZ9" s="673">
        <v>16.3</v>
      </c>
      <c r="DA9" s="673"/>
      <c r="DB9" s="673"/>
      <c r="DC9" s="673"/>
      <c r="DD9" s="626">
        <v>111183</v>
      </c>
      <c r="DE9" s="621"/>
      <c r="DF9" s="621"/>
      <c r="DG9" s="621"/>
      <c r="DH9" s="621"/>
      <c r="DI9" s="621"/>
      <c r="DJ9" s="621"/>
      <c r="DK9" s="621"/>
      <c r="DL9" s="621"/>
      <c r="DM9" s="621"/>
      <c r="DN9" s="621"/>
      <c r="DO9" s="621"/>
      <c r="DP9" s="622"/>
      <c r="DQ9" s="626">
        <v>2004030</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389346</v>
      </c>
      <c r="S10" s="621"/>
      <c r="T10" s="621"/>
      <c r="U10" s="621"/>
      <c r="V10" s="621"/>
      <c r="W10" s="621"/>
      <c r="X10" s="621"/>
      <c r="Y10" s="622"/>
      <c r="Z10" s="673">
        <v>2.7</v>
      </c>
      <c r="AA10" s="673"/>
      <c r="AB10" s="673"/>
      <c r="AC10" s="673"/>
      <c r="AD10" s="674">
        <v>389346</v>
      </c>
      <c r="AE10" s="674"/>
      <c r="AF10" s="674"/>
      <c r="AG10" s="674"/>
      <c r="AH10" s="674"/>
      <c r="AI10" s="674"/>
      <c r="AJ10" s="674"/>
      <c r="AK10" s="674"/>
      <c r="AL10" s="643">
        <v>4.4000000000000004</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244184</v>
      </c>
      <c r="BH10" s="621"/>
      <c r="BI10" s="621"/>
      <c r="BJ10" s="621"/>
      <c r="BK10" s="621"/>
      <c r="BL10" s="621"/>
      <c r="BM10" s="621"/>
      <c r="BN10" s="622"/>
      <c r="BO10" s="673">
        <v>2.7</v>
      </c>
      <c r="BP10" s="673"/>
      <c r="BQ10" s="673"/>
      <c r="BR10" s="673"/>
      <c r="BS10" s="626" t="s">
        <v>114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798</v>
      </c>
      <c r="CS10" s="621"/>
      <c r="CT10" s="621"/>
      <c r="CU10" s="621"/>
      <c r="CV10" s="621"/>
      <c r="CW10" s="621"/>
      <c r="CX10" s="621"/>
      <c r="CY10" s="622"/>
      <c r="CZ10" s="673">
        <v>0</v>
      </c>
      <c r="DA10" s="673"/>
      <c r="DB10" s="673"/>
      <c r="DC10" s="673"/>
      <c r="DD10" s="626" t="s">
        <v>114</v>
      </c>
      <c r="DE10" s="621"/>
      <c r="DF10" s="621"/>
      <c r="DG10" s="621"/>
      <c r="DH10" s="621"/>
      <c r="DI10" s="621"/>
      <c r="DJ10" s="621"/>
      <c r="DK10" s="621"/>
      <c r="DL10" s="621"/>
      <c r="DM10" s="621"/>
      <c r="DN10" s="621"/>
      <c r="DO10" s="621"/>
      <c r="DP10" s="622"/>
      <c r="DQ10" s="626">
        <v>798</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103959</v>
      </c>
      <c r="S11" s="621"/>
      <c r="T11" s="621"/>
      <c r="U11" s="621"/>
      <c r="V11" s="621"/>
      <c r="W11" s="621"/>
      <c r="X11" s="621"/>
      <c r="Y11" s="622"/>
      <c r="Z11" s="673">
        <v>0.7</v>
      </c>
      <c r="AA11" s="673"/>
      <c r="AB11" s="673"/>
      <c r="AC11" s="673"/>
      <c r="AD11" s="674">
        <v>103959</v>
      </c>
      <c r="AE11" s="674"/>
      <c r="AF11" s="674"/>
      <c r="AG11" s="674"/>
      <c r="AH11" s="674"/>
      <c r="AI11" s="674"/>
      <c r="AJ11" s="674"/>
      <c r="AK11" s="674"/>
      <c r="AL11" s="643">
        <v>1.2</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224338</v>
      </c>
      <c r="BH11" s="621"/>
      <c r="BI11" s="621"/>
      <c r="BJ11" s="621"/>
      <c r="BK11" s="621"/>
      <c r="BL11" s="621"/>
      <c r="BM11" s="621"/>
      <c r="BN11" s="622"/>
      <c r="BO11" s="673">
        <v>2.5</v>
      </c>
      <c r="BP11" s="673"/>
      <c r="BQ11" s="673"/>
      <c r="BR11" s="673"/>
      <c r="BS11" s="626" t="s">
        <v>114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341620</v>
      </c>
      <c r="CS11" s="621"/>
      <c r="CT11" s="621"/>
      <c r="CU11" s="621"/>
      <c r="CV11" s="621"/>
      <c r="CW11" s="621"/>
      <c r="CX11" s="621"/>
      <c r="CY11" s="622"/>
      <c r="CZ11" s="673">
        <v>2.5</v>
      </c>
      <c r="DA11" s="673"/>
      <c r="DB11" s="673"/>
      <c r="DC11" s="673"/>
      <c r="DD11" s="626">
        <v>69308</v>
      </c>
      <c r="DE11" s="621"/>
      <c r="DF11" s="621"/>
      <c r="DG11" s="621"/>
      <c r="DH11" s="621"/>
      <c r="DI11" s="621"/>
      <c r="DJ11" s="621"/>
      <c r="DK11" s="621"/>
      <c r="DL11" s="621"/>
      <c r="DM11" s="621"/>
      <c r="DN11" s="621"/>
      <c r="DO11" s="621"/>
      <c r="DP11" s="622"/>
      <c r="DQ11" s="626">
        <v>312105</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6061466</v>
      </c>
      <c r="BH12" s="621"/>
      <c r="BI12" s="621"/>
      <c r="BJ12" s="621"/>
      <c r="BK12" s="621"/>
      <c r="BL12" s="621"/>
      <c r="BM12" s="621"/>
      <c r="BN12" s="622"/>
      <c r="BO12" s="673">
        <v>67.099999999999994</v>
      </c>
      <c r="BP12" s="673"/>
      <c r="BQ12" s="673"/>
      <c r="BR12" s="673"/>
      <c r="BS12" s="626" t="s">
        <v>114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427873</v>
      </c>
      <c r="CS12" s="621"/>
      <c r="CT12" s="621"/>
      <c r="CU12" s="621"/>
      <c r="CV12" s="621"/>
      <c r="CW12" s="621"/>
      <c r="CX12" s="621"/>
      <c r="CY12" s="622"/>
      <c r="CZ12" s="673">
        <v>3.2</v>
      </c>
      <c r="DA12" s="673"/>
      <c r="DB12" s="673"/>
      <c r="DC12" s="673"/>
      <c r="DD12" s="626">
        <v>30499</v>
      </c>
      <c r="DE12" s="621"/>
      <c r="DF12" s="621"/>
      <c r="DG12" s="621"/>
      <c r="DH12" s="621"/>
      <c r="DI12" s="621"/>
      <c r="DJ12" s="621"/>
      <c r="DK12" s="621"/>
      <c r="DL12" s="621"/>
      <c r="DM12" s="621"/>
      <c r="DN12" s="621"/>
      <c r="DO12" s="621"/>
      <c r="DP12" s="622"/>
      <c r="DQ12" s="626">
        <v>303380</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18581</v>
      </c>
      <c r="S13" s="621"/>
      <c r="T13" s="621"/>
      <c r="U13" s="621"/>
      <c r="V13" s="621"/>
      <c r="W13" s="621"/>
      <c r="X13" s="621"/>
      <c r="Y13" s="622"/>
      <c r="Z13" s="673">
        <v>0.1</v>
      </c>
      <c r="AA13" s="673"/>
      <c r="AB13" s="673"/>
      <c r="AC13" s="673"/>
      <c r="AD13" s="674">
        <v>18581</v>
      </c>
      <c r="AE13" s="674"/>
      <c r="AF13" s="674"/>
      <c r="AG13" s="674"/>
      <c r="AH13" s="674"/>
      <c r="AI13" s="674"/>
      <c r="AJ13" s="674"/>
      <c r="AK13" s="674"/>
      <c r="AL13" s="643">
        <v>0.2</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6046566</v>
      </c>
      <c r="BH13" s="621"/>
      <c r="BI13" s="621"/>
      <c r="BJ13" s="621"/>
      <c r="BK13" s="621"/>
      <c r="BL13" s="621"/>
      <c r="BM13" s="621"/>
      <c r="BN13" s="622"/>
      <c r="BO13" s="673">
        <v>67</v>
      </c>
      <c r="BP13" s="673"/>
      <c r="BQ13" s="673"/>
      <c r="BR13" s="673"/>
      <c r="BS13" s="626" t="s">
        <v>114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1876159</v>
      </c>
      <c r="CS13" s="621"/>
      <c r="CT13" s="621"/>
      <c r="CU13" s="621"/>
      <c r="CV13" s="621"/>
      <c r="CW13" s="621"/>
      <c r="CX13" s="621"/>
      <c r="CY13" s="622"/>
      <c r="CZ13" s="673">
        <v>14</v>
      </c>
      <c r="DA13" s="673"/>
      <c r="DB13" s="673"/>
      <c r="DC13" s="673"/>
      <c r="DD13" s="626">
        <v>644049</v>
      </c>
      <c r="DE13" s="621"/>
      <c r="DF13" s="621"/>
      <c r="DG13" s="621"/>
      <c r="DH13" s="621"/>
      <c r="DI13" s="621"/>
      <c r="DJ13" s="621"/>
      <c r="DK13" s="621"/>
      <c r="DL13" s="621"/>
      <c r="DM13" s="621"/>
      <c r="DN13" s="621"/>
      <c r="DO13" s="621"/>
      <c r="DP13" s="622"/>
      <c r="DQ13" s="626">
        <v>1466965</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51329</v>
      </c>
      <c r="BH14" s="621"/>
      <c r="BI14" s="621"/>
      <c r="BJ14" s="621"/>
      <c r="BK14" s="621"/>
      <c r="BL14" s="621"/>
      <c r="BM14" s="621"/>
      <c r="BN14" s="622"/>
      <c r="BO14" s="673">
        <v>0.6</v>
      </c>
      <c r="BP14" s="673"/>
      <c r="BQ14" s="673"/>
      <c r="BR14" s="673"/>
      <c r="BS14" s="626" t="s">
        <v>114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402966</v>
      </c>
      <c r="CS14" s="621"/>
      <c r="CT14" s="621"/>
      <c r="CU14" s="621"/>
      <c r="CV14" s="621"/>
      <c r="CW14" s="621"/>
      <c r="CX14" s="621"/>
      <c r="CY14" s="622"/>
      <c r="CZ14" s="673">
        <v>3</v>
      </c>
      <c r="DA14" s="673"/>
      <c r="DB14" s="673"/>
      <c r="DC14" s="673"/>
      <c r="DD14" s="626">
        <v>113162</v>
      </c>
      <c r="DE14" s="621"/>
      <c r="DF14" s="621"/>
      <c r="DG14" s="621"/>
      <c r="DH14" s="621"/>
      <c r="DI14" s="621"/>
      <c r="DJ14" s="621"/>
      <c r="DK14" s="621"/>
      <c r="DL14" s="621"/>
      <c r="DM14" s="621"/>
      <c r="DN14" s="621"/>
      <c r="DO14" s="621"/>
      <c r="DP14" s="622"/>
      <c r="DQ14" s="626">
        <v>395617</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8229</v>
      </c>
      <c r="S15" s="621"/>
      <c r="T15" s="621"/>
      <c r="U15" s="621"/>
      <c r="V15" s="621"/>
      <c r="W15" s="621"/>
      <c r="X15" s="621"/>
      <c r="Y15" s="622"/>
      <c r="Z15" s="673">
        <v>0.1</v>
      </c>
      <c r="AA15" s="673"/>
      <c r="AB15" s="673"/>
      <c r="AC15" s="673"/>
      <c r="AD15" s="674">
        <v>8229</v>
      </c>
      <c r="AE15" s="674"/>
      <c r="AF15" s="674"/>
      <c r="AG15" s="674"/>
      <c r="AH15" s="674"/>
      <c r="AI15" s="674"/>
      <c r="AJ15" s="674"/>
      <c r="AK15" s="674"/>
      <c r="AL15" s="643">
        <v>0.1</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155727</v>
      </c>
      <c r="BH15" s="621"/>
      <c r="BI15" s="621"/>
      <c r="BJ15" s="621"/>
      <c r="BK15" s="621"/>
      <c r="BL15" s="621"/>
      <c r="BM15" s="621"/>
      <c r="BN15" s="622"/>
      <c r="BO15" s="673">
        <v>1.7</v>
      </c>
      <c r="BP15" s="673"/>
      <c r="BQ15" s="673"/>
      <c r="BR15" s="673"/>
      <c r="BS15" s="626" t="s">
        <v>114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1821497</v>
      </c>
      <c r="CS15" s="621"/>
      <c r="CT15" s="621"/>
      <c r="CU15" s="621"/>
      <c r="CV15" s="621"/>
      <c r="CW15" s="621"/>
      <c r="CX15" s="621"/>
      <c r="CY15" s="622"/>
      <c r="CZ15" s="673">
        <v>13.6</v>
      </c>
      <c r="DA15" s="673"/>
      <c r="DB15" s="673"/>
      <c r="DC15" s="673"/>
      <c r="DD15" s="626">
        <v>816260</v>
      </c>
      <c r="DE15" s="621"/>
      <c r="DF15" s="621"/>
      <c r="DG15" s="621"/>
      <c r="DH15" s="621"/>
      <c r="DI15" s="621"/>
      <c r="DJ15" s="621"/>
      <c r="DK15" s="621"/>
      <c r="DL15" s="621"/>
      <c r="DM15" s="621"/>
      <c r="DN15" s="621"/>
      <c r="DO15" s="621"/>
      <c r="DP15" s="622"/>
      <c r="DQ15" s="626">
        <v>1053327</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37401</v>
      </c>
      <c r="S16" s="621"/>
      <c r="T16" s="621"/>
      <c r="U16" s="621"/>
      <c r="V16" s="621"/>
      <c r="W16" s="621"/>
      <c r="X16" s="621"/>
      <c r="Y16" s="622"/>
      <c r="Z16" s="673">
        <v>0.3</v>
      </c>
      <c r="AA16" s="673"/>
      <c r="AB16" s="673"/>
      <c r="AC16" s="673"/>
      <c r="AD16" s="674" t="s">
        <v>114</v>
      </c>
      <c r="AE16" s="674"/>
      <c r="AF16" s="674"/>
      <c r="AG16" s="674"/>
      <c r="AH16" s="674"/>
      <c r="AI16" s="674"/>
      <c r="AJ16" s="674"/>
      <c r="AK16" s="674"/>
      <c r="AL16" s="643" t="s">
        <v>114</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114</v>
      </c>
      <c r="CS16" s="621"/>
      <c r="CT16" s="621"/>
      <c r="CU16" s="621"/>
      <c r="CV16" s="621"/>
      <c r="CW16" s="621"/>
      <c r="CX16" s="621"/>
      <c r="CY16" s="622"/>
      <c r="CZ16" s="673" t="s">
        <v>114</v>
      </c>
      <c r="DA16" s="673"/>
      <c r="DB16" s="673"/>
      <c r="DC16" s="673"/>
      <c r="DD16" s="626" t="s">
        <v>114</v>
      </c>
      <c r="DE16" s="621"/>
      <c r="DF16" s="621"/>
      <c r="DG16" s="621"/>
      <c r="DH16" s="621"/>
      <c r="DI16" s="621"/>
      <c r="DJ16" s="621"/>
      <c r="DK16" s="621"/>
      <c r="DL16" s="621"/>
      <c r="DM16" s="621"/>
      <c r="DN16" s="621"/>
      <c r="DO16" s="621"/>
      <c r="DP16" s="622"/>
      <c r="DQ16" s="626" t="s">
        <v>114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t="s">
        <v>114</v>
      </c>
      <c r="S17" s="621"/>
      <c r="T17" s="621"/>
      <c r="U17" s="621"/>
      <c r="V17" s="621"/>
      <c r="W17" s="621"/>
      <c r="X17" s="621"/>
      <c r="Y17" s="622"/>
      <c r="Z17" s="673" t="s">
        <v>114</v>
      </c>
      <c r="AA17" s="673"/>
      <c r="AB17" s="673"/>
      <c r="AC17" s="673"/>
      <c r="AD17" s="674" t="s">
        <v>114</v>
      </c>
      <c r="AE17" s="674"/>
      <c r="AF17" s="674"/>
      <c r="AG17" s="674"/>
      <c r="AH17" s="674"/>
      <c r="AI17" s="674"/>
      <c r="AJ17" s="674"/>
      <c r="AK17" s="674"/>
      <c r="AL17" s="643" t="s">
        <v>114</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506576</v>
      </c>
      <c r="CS17" s="621"/>
      <c r="CT17" s="621"/>
      <c r="CU17" s="621"/>
      <c r="CV17" s="621"/>
      <c r="CW17" s="621"/>
      <c r="CX17" s="621"/>
      <c r="CY17" s="622"/>
      <c r="CZ17" s="673">
        <v>3.8</v>
      </c>
      <c r="DA17" s="673"/>
      <c r="DB17" s="673"/>
      <c r="DC17" s="673"/>
      <c r="DD17" s="626" t="s">
        <v>114</v>
      </c>
      <c r="DE17" s="621"/>
      <c r="DF17" s="621"/>
      <c r="DG17" s="621"/>
      <c r="DH17" s="621"/>
      <c r="DI17" s="621"/>
      <c r="DJ17" s="621"/>
      <c r="DK17" s="621"/>
      <c r="DL17" s="621"/>
      <c r="DM17" s="621"/>
      <c r="DN17" s="621"/>
      <c r="DO17" s="621"/>
      <c r="DP17" s="622"/>
      <c r="DQ17" s="626">
        <v>494031</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37401</v>
      </c>
      <c r="S18" s="621"/>
      <c r="T18" s="621"/>
      <c r="U18" s="621"/>
      <c r="V18" s="621"/>
      <c r="W18" s="621"/>
      <c r="X18" s="621"/>
      <c r="Y18" s="622"/>
      <c r="Z18" s="673">
        <v>0.3</v>
      </c>
      <c r="AA18" s="673"/>
      <c r="AB18" s="673"/>
      <c r="AC18" s="673"/>
      <c r="AD18" s="674" t="s">
        <v>114</v>
      </c>
      <c r="AE18" s="674"/>
      <c r="AF18" s="674"/>
      <c r="AG18" s="674"/>
      <c r="AH18" s="674"/>
      <c r="AI18" s="674"/>
      <c r="AJ18" s="674"/>
      <c r="AK18" s="674"/>
      <c r="AL18" s="643" t="s">
        <v>114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888390</v>
      </c>
      <c r="BH19" s="621"/>
      <c r="BI19" s="621"/>
      <c r="BJ19" s="621"/>
      <c r="BK19" s="621"/>
      <c r="BL19" s="621"/>
      <c r="BM19" s="621"/>
      <c r="BN19" s="622"/>
      <c r="BO19" s="673">
        <v>9.8000000000000007</v>
      </c>
      <c r="BP19" s="673"/>
      <c r="BQ19" s="673"/>
      <c r="BR19" s="673"/>
      <c r="BS19" s="626" t="s">
        <v>114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9712997</v>
      </c>
      <c r="S20" s="621"/>
      <c r="T20" s="621"/>
      <c r="U20" s="621"/>
      <c r="V20" s="621"/>
      <c r="W20" s="621"/>
      <c r="X20" s="621"/>
      <c r="Y20" s="622"/>
      <c r="Z20" s="673">
        <v>66.7</v>
      </c>
      <c r="AA20" s="673"/>
      <c r="AB20" s="673"/>
      <c r="AC20" s="673"/>
      <c r="AD20" s="674">
        <v>8847321</v>
      </c>
      <c r="AE20" s="674"/>
      <c r="AF20" s="674"/>
      <c r="AG20" s="674"/>
      <c r="AH20" s="674"/>
      <c r="AI20" s="674"/>
      <c r="AJ20" s="674"/>
      <c r="AK20" s="674"/>
      <c r="AL20" s="643">
        <v>99.1</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888390</v>
      </c>
      <c r="BH20" s="621"/>
      <c r="BI20" s="621"/>
      <c r="BJ20" s="621"/>
      <c r="BK20" s="621"/>
      <c r="BL20" s="621"/>
      <c r="BM20" s="621"/>
      <c r="BN20" s="622"/>
      <c r="BO20" s="673">
        <v>9.8000000000000007</v>
      </c>
      <c r="BP20" s="673"/>
      <c r="BQ20" s="673"/>
      <c r="BR20" s="673"/>
      <c r="BS20" s="626" t="s">
        <v>114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13430829</v>
      </c>
      <c r="CS20" s="621"/>
      <c r="CT20" s="621"/>
      <c r="CU20" s="621"/>
      <c r="CV20" s="621"/>
      <c r="CW20" s="621"/>
      <c r="CX20" s="621"/>
      <c r="CY20" s="622"/>
      <c r="CZ20" s="673">
        <v>100</v>
      </c>
      <c r="DA20" s="673"/>
      <c r="DB20" s="673"/>
      <c r="DC20" s="673"/>
      <c r="DD20" s="626">
        <v>1876061</v>
      </c>
      <c r="DE20" s="621"/>
      <c r="DF20" s="621"/>
      <c r="DG20" s="621"/>
      <c r="DH20" s="621"/>
      <c r="DI20" s="621"/>
      <c r="DJ20" s="621"/>
      <c r="DK20" s="621"/>
      <c r="DL20" s="621"/>
      <c r="DM20" s="621"/>
      <c r="DN20" s="621"/>
      <c r="DO20" s="621"/>
      <c r="DP20" s="622"/>
      <c r="DQ20" s="626">
        <v>10616802</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3680</v>
      </c>
      <c r="S21" s="621"/>
      <c r="T21" s="621"/>
      <c r="U21" s="621"/>
      <c r="V21" s="621"/>
      <c r="W21" s="621"/>
      <c r="X21" s="621"/>
      <c r="Y21" s="622"/>
      <c r="Z21" s="673">
        <v>0</v>
      </c>
      <c r="AA21" s="673"/>
      <c r="AB21" s="673"/>
      <c r="AC21" s="673"/>
      <c r="AD21" s="674">
        <v>3680</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60115</v>
      </c>
      <c r="BH21" s="621"/>
      <c r="BI21" s="621"/>
      <c r="BJ21" s="621"/>
      <c r="BK21" s="621"/>
      <c r="BL21" s="621"/>
      <c r="BM21" s="621"/>
      <c r="BN21" s="622"/>
      <c r="BO21" s="673">
        <v>0.7</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13540</v>
      </c>
      <c r="S22" s="621"/>
      <c r="T22" s="621"/>
      <c r="U22" s="621"/>
      <c r="V22" s="621"/>
      <c r="W22" s="621"/>
      <c r="X22" s="621"/>
      <c r="Y22" s="622"/>
      <c r="Z22" s="673">
        <v>0.1</v>
      </c>
      <c r="AA22" s="673"/>
      <c r="AB22" s="673"/>
      <c r="AC22" s="673"/>
      <c r="AD22" s="674" t="s">
        <v>114</v>
      </c>
      <c r="AE22" s="674"/>
      <c r="AF22" s="674"/>
      <c r="AG22" s="674"/>
      <c r="AH22" s="674"/>
      <c r="AI22" s="674"/>
      <c r="AJ22" s="674"/>
      <c r="AK22" s="674"/>
      <c r="AL22" s="643" t="s">
        <v>114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247858</v>
      </c>
      <c r="S23" s="621"/>
      <c r="T23" s="621"/>
      <c r="U23" s="621"/>
      <c r="V23" s="621"/>
      <c r="W23" s="621"/>
      <c r="X23" s="621"/>
      <c r="Y23" s="622"/>
      <c r="Z23" s="673">
        <v>1.7</v>
      </c>
      <c r="AA23" s="673"/>
      <c r="AB23" s="673"/>
      <c r="AC23" s="673"/>
      <c r="AD23" s="674">
        <v>63438</v>
      </c>
      <c r="AE23" s="674"/>
      <c r="AF23" s="674"/>
      <c r="AG23" s="674"/>
      <c r="AH23" s="674"/>
      <c r="AI23" s="674"/>
      <c r="AJ23" s="674"/>
      <c r="AK23" s="674"/>
      <c r="AL23" s="643">
        <v>0.7</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828275</v>
      </c>
      <c r="BH23" s="621"/>
      <c r="BI23" s="621"/>
      <c r="BJ23" s="621"/>
      <c r="BK23" s="621"/>
      <c r="BL23" s="621"/>
      <c r="BM23" s="621"/>
      <c r="BN23" s="622"/>
      <c r="BO23" s="673">
        <v>9.1999999999999993</v>
      </c>
      <c r="BP23" s="673"/>
      <c r="BQ23" s="673"/>
      <c r="BR23" s="673"/>
      <c r="BS23" s="626" t="s">
        <v>114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97674</v>
      </c>
      <c r="S24" s="621"/>
      <c r="T24" s="621"/>
      <c r="U24" s="621"/>
      <c r="V24" s="621"/>
      <c r="W24" s="621"/>
      <c r="X24" s="621"/>
      <c r="Y24" s="622"/>
      <c r="Z24" s="673">
        <v>0.7</v>
      </c>
      <c r="AA24" s="673"/>
      <c r="AB24" s="673"/>
      <c r="AC24" s="673"/>
      <c r="AD24" s="674">
        <v>10</v>
      </c>
      <c r="AE24" s="674"/>
      <c r="AF24" s="674"/>
      <c r="AG24" s="674"/>
      <c r="AH24" s="674"/>
      <c r="AI24" s="674"/>
      <c r="AJ24" s="674"/>
      <c r="AK24" s="674"/>
      <c r="AL24" s="643">
        <v>0</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3247413</v>
      </c>
      <c r="CS24" s="671"/>
      <c r="CT24" s="671"/>
      <c r="CU24" s="671"/>
      <c r="CV24" s="671"/>
      <c r="CW24" s="671"/>
      <c r="CX24" s="671"/>
      <c r="CY24" s="718"/>
      <c r="CZ24" s="722">
        <v>24.2</v>
      </c>
      <c r="DA24" s="723"/>
      <c r="DB24" s="723"/>
      <c r="DC24" s="724"/>
      <c r="DD24" s="717">
        <v>2579885</v>
      </c>
      <c r="DE24" s="671"/>
      <c r="DF24" s="671"/>
      <c r="DG24" s="671"/>
      <c r="DH24" s="671"/>
      <c r="DI24" s="671"/>
      <c r="DJ24" s="671"/>
      <c r="DK24" s="718"/>
      <c r="DL24" s="717">
        <v>2418077</v>
      </c>
      <c r="DM24" s="671"/>
      <c r="DN24" s="671"/>
      <c r="DO24" s="671"/>
      <c r="DP24" s="671"/>
      <c r="DQ24" s="671"/>
      <c r="DR24" s="671"/>
      <c r="DS24" s="671"/>
      <c r="DT24" s="671"/>
      <c r="DU24" s="671"/>
      <c r="DV24" s="718"/>
      <c r="DW24" s="719">
        <v>27.1</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557402</v>
      </c>
      <c r="S25" s="621"/>
      <c r="T25" s="621"/>
      <c r="U25" s="621"/>
      <c r="V25" s="621"/>
      <c r="W25" s="621"/>
      <c r="X25" s="621"/>
      <c r="Y25" s="622"/>
      <c r="Z25" s="673">
        <v>3.8</v>
      </c>
      <c r="AA25" s="673"/>
      <c r="AB25" s="673"/>
      <c r="AC25" s="673"/>
      <c r="AD25" s="674" t="s">
        <v>114</v>
      </c>
      <c r="AE25" s="674"/>
      <c r="AF25" s="674"/>
      <c r="AG25" s="674"/>
      <c r="AH25" s="674"/>
      <c r="AI25" s="674"/>
      <c r="AJ25" s="674"/>
      <c r="AK25" s="674"/>
      <c r="AL25" s="643" t="s">
        <v>114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1934196</v>
      </c>
      <c r="CS25" s="639"/>
      <c r="CT25" s="639"/>
      <c r="CU25" s="639"/>
      <c r="CV25" s="639"/>
      <c r="CW25" s="639"/>
      <c r="CX25" s="639"/>
      <c r="CY25" s="640"/>
      <c r="CZ25" s="623">
        <v>14.4</v>
      </c>
      <c r="DA25" s="641"/>
      <c r="DB25" s="641"/>
      <c r="DC25" s="642"/>
      <c r="DD25" s="626">
        <v>1733378</v>
      </c>
      <c r="DE25" s="639"/>
      <c r="DF25" s="639"/>
      <c r="DG25" s="639"/>
      <c r="DH25" s="639"/>
      <c r="DI25" s="639"/>
      <c r="DJ25" s="639"/>
      <c r="DK25" s="640"/>
      <c r="DL25" s="626">
        <v>1714847</v>
      </c>
      <c r="DM25" s="639"/>
      <c r="DN25" s="639"/>
      <c r="DO25" s="639"/>
      <c r="DP25" s="639"/>
      <c r="DQ25" s="639"/>
      <c r="DR25" s="639"/>
      <c r="DS25" s="639"/>
      <c r="DT25" s="639"/>
      <c r="DU25" s="639"/>
      <c r="DV25" s="640"/>
      <c r="DW25" s="643">
        <v>19.2</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1281138</v>
      </c>
      <c r="CS26" s="621"/>
      <c r="CT26" s="621"/>
      <c r="CU26" s="621"/>
      <c r="CV26" s="621"/>
      <c r="CW26" s="621"/>
      <c r="CX26" s="621"/>
      <c r="CY26" s="622"/>
      <c r="CZ26" s="623">
        <v>9.5</v>
      </c>
      <c r="DA26" s="641"/>
      <c r="DB26" s="641"/>
      <c r="DC26" s="642"/>
      <c r="DD26" s="626">
        <v>1107806</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412223</v>
      </c>
      <c r="S27" s="621"/>
      <c r="T27" s="621"/>
      <c r="U27" s="621"/>
      <c r="V27" s="621"/>
      <c r="W27" s="621"/>
      <c r="X27" s="621"/>
      <c r="Y27" s="622"/>
      <c r="Z27" s="673">
        <v>2.8</v>
      </c>
      <c r="AA27" s="673"/>
      <c r="AB27" s="673"/>
      <c r="AC27" s="673"/>
      <c r="AD27" s="674" t="s">
        <v>114</v>
      </c>
      <c r="AE27" s="674"/>
      <c r="AF27" s="674"/>
      <c r="AG27" s="674"/>
      <c r="AH27" s="674"/>
      <c r="AI27" s="674"/>
      <c r="AJ27" s="674"/>
      <c r="AK27" s="674"/>
      <c r="AL27" s="643" t="s">
        <v>114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9031109</v>
      </c>
      <c r="BH27" s="621"/>
      <c r="BI27" s="621"/>
      <c r="BJ27" s="621"/>
      <c r="BK27" s="621"/>
      <c r="BL27" s="621"/>
      <c r="BM27" s="621"/>
      <c r="BN27" s="622"/>
      <c r="BO27" s="673">
        <v>100</v>
      </c>
      <c r="BP27" s="673"/>
      <c r="BQ27" s="673"/>
      <c r="BR27" s="673"/>
      <c r="BS27" s="626" t="s">
        <v>114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806644</v>
      </c>
      <c r="CS27" s="639"/>
      <c r="CT27" s="639"/>
      <c r="CU27" s="639"/>
      <c r="CV27" s="639"/>
      <c r="CW27" s="639"/>
      <c r="CX27" s="639"/>
      <c r="CY27" s="640"/>
      <c r="CZ27" s="623">
        <v>6</v>
      </c>
      <c r="DA27" s="641"/>
      <c r="DB27" s="641"/>
      <c r="DC27" s="642"/>
      <c r="DD27" s="626">
        <v>352479</v>
      </c>
      <c r="DE27" s="639"/>
      <c r="DF27" s="639"/>
      <c r="DG27" s="639"/>
      <c r="DH27" s="639"/>
      <c r="DI27" s="639"/>
      <c r="DJ27" s="639"/>
      <c r="DK27" s="640"/>
      <c r="DL27" s="626">
        <v>289202</v>
      </c>
      <c r="DM27" s="639"/>
      <c r="DN27" s="639"/>
      <c r="DO27" s="639"/>
      <c r="DP27" s="639"/>
      <c r="DQ27" s="639"/>
      <c r="DR27" s="639"/>
      <c r="DS27" s="639"/>
      <c r="DT27" s="639"/>
      <c r="DU27" s="639"/>
      <c r="DV27" s="640"/>
      <c r="DW27" s="643">
        <v>3.2</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28713</v>
      </c>
      <c r="S28" s="621"/>
      <c r="T28" s="621"/>
      <c r="U28" s="621"/>
      <c r="V28" s="621"/>
      <c r="W28" s="621"/>
      <c r="X28" s="621"/>
      <c r="Y28" s="622"/>
      <c r="Z28" s="673">
        <v>0.2</v>
      </c>
      <c r="AA28" s="673"/>
      <c r="AB28" s="673"/>
      <c r="AC28" s="673"/>
      <c r="AD28" s="674">
        <v>8277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506573</v>
      </c>
      <c r="CS28" s="621"/>
      <c r="CT28" s="621"/>
      <c r="CU28" s="621"/>
      <c r="CV28" s="621"/>
      <c r="CW28" s="621"/>
      <c r="CX28" s="621"/>
      <c r="CY28" s="622"/>
      <c r="CZ28" s="623">
        <v>3.8</v>
      </c>
      <c r="DA28" s="641"/>
      <c r="DB28" s="641"/>
      <c r="DC28" s="642"/>
      <c r="DD28" s="626">
        <v>494028</v>
      </c>
      <c r="DE28" s="621"/>
      <c r="DF28" s="621"/>
      <c r="DG28" s="621"/>
      <c r="DH28" s="621"/>
      <c r="DI28" s="621"/>
      <c r="DJ28" s="621"/>
      <c r="DK28" s="622"/>
      <c r="DL28" s="626">
        <v>414028</v>
      </c>
      <c r="DM28" s="621"/>
      <c r="DN28" s="621"/>
      <c r="DO28" s="621"/>
      <c r="DP28" s="621"/>
      <c r="DQ28" s="621"/>
      <c r="DR28" s="621"/>
      <c r="DS28" s="621"/>
      <c r="DT28" s="621"/>
      <c r="DU28" s="621"/>
      <c r="DV28" s="622"/>
      <c r="DW28" s="643">
        <v>4.5999999999999996</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339712</v>
      </c>
      <c r="S29" s="621"/>
      <c r="T29" s="621"/>
      <c r="U29" s="621"/>
      <c r="V29" s="621"/>
      <c r="W29" s="621"/>
      <c r="X29" s="621"/>
      <c r="Y29" s="622"/>
      <c r="Z29" s="673">
        <v>2.2999999999999998</v>
      </c>
      <c r="AA29" s="673"/>
      <c r="AB29" s="673"/>
      <c r="AC29" s="673"/>
      <c r="AD29" s="674" t="s">
        <v>114</v>
      </c>
      <c r="AE29" s="674"/>
      <c r="AF29" s="674"/>
      <c r="AG29" s="674"/>
      <c r="AH29" s="674"/>
      <c r="AI29" s="674"/>
      <c r="AJ29" s="674"/>
      <c r="AK29" s="674"/>
      <c r="AL29" s="643" t="s">
        <v>114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506573</v>
      </c>
      <c r="CS29" s="639"/>
      <c r="CT29" s="639"/>
      <c r="CU29" s="639"/>
      <c r="CV29" s="639"/>
      <c r="CW29" s="639"/>
      <c r="CX29" s="639"/>
      <c r="CY29" s="640"/>
      <c r="CZ29" s="623">
        <v>3.8</v>
      </c>
      <c r="DA29" s="641"/>
      <c r="DB29" s="641"/>
      <c r="DC29" s="642"/>
      <c r="DD29" s="626">
        <v>494028</v>
      </c>
      <c r="DE29" s="639"/>
      <c r="DF29" s="639"/>
      <c r="DG29" s="639"/>
      <c r="DH29" s="639"/>
      <c r="DI29" s="639"/>
      <c r="DJ29" s="639"/>
      <c r="DK29" s="640"/>
      <c r="DL29" s="626">
        <v>414028</v>
      </c>
      <c r="DM29" s="639"/>
      <c r="DN29" s="639"/>
      <c r="DO29" s="639"/>
      <c r="DP29" s="639"/>
      <c r="DQ29" s="639"/>
      <c r="DR29" s="639"/>
      <c r="DS29" s="639"/>
      <c r="DT29" s="639"/>
      <c r="DU29" s="639"/>
      <c r="DV29" s="640"/>
      <c r="DW29" s="643">
        <v>4.5999999999999996</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1094778</v>
      </c>
      <c r="S30" s="621"/>
      <c r="T30" s="621"/>
      <c r="U30" s="621"/>
      <c r="V30" s="621"/>
      <c r="W30" s="621"/>
      <c r="X30" s="621"/>
      <c r="Y30" s="622"/>
      <c r="Z30" s="673">
        <v>7.5</v>
      </c>
      <c r="AA30" s="673"/>
      <c r="AB30" s="673"/>
      <c r="AC30" s="673"/>
      <c r="AD30" s="674" t="s">
        <v>114</v>
      </c>
      <c r="AE30" s="674"/>
      <c r="AF30" s="674"/>
      <c r="AG30" s="674"/>
      <c r="AH30" s="674"/>
      <c r="AI30" s="674"/>
      <c r="AJ30" s="674"/>
      <c r="AK30" s="674"/>
      <c r="AL30" s="643" t="s">
        <v>114</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98.4</v>
      </c>
      <c r="BH30" s="687"/>
      <c r="BI30" s="687"/>
      <c r="BJ30" s="687"/>
      <c r="BK30" s="687"/>
      <c r="BL30" s="687"/>
      <c r="BM30" s="688">
        <v>87.8</v>
      </c>
      <c r="BN30" s="687"/>
      <c r="BO30" s="687"/>
      <c r="BP30" s="687"/>
      <c r="BQ30" s="689"/>
      <c r="BR30" s="686">
        <v>98.4</v>
      </c>
      <c r="BS30" s="687"/>
      <c r="BT30" s="687"/>
      <c r="BU30" s="687"/>
      <c r="BV30" s="687"/>
      <c r="BW30" s="687"/>
      <c r="BX30" s="688">
        <v>87.4</v>
      </c>
      <c r="BY30" s="687"/>
      <c r="BZ30" s="687"/>
      <c r="CA30" s="687"/>
      <c r="CB30" s="689"/>
      <c r="CD30" s="692"/>
      <c r="CE30" s="693"/>
      <c r="CF30" s="657" t="s">
        <v>295</v>
      </c>
      <c r="CG30" s="654"/>
      <c r="CH30" s="654"/>
      <c r="CI30" s="654"/>
      <c r="CJ30" s="654"/>
      <c r="CK30" s="654"/>
      <c r="CL30" s="654"/>
      <c r="CM30" s="654"/>
      <c r="CN30" s="654"/>
      <c r="CO30" s="654"/>
      <c r="CP30" s="654"/>
      <c r="CQ30" s="655"/>
      <c r="CR30" s="620">
        <v>461583</v>
      </c>
      <c r="CS30" s="621"/>
      <c r="CT30" s="621"/>
      <c r="CU30" s="621"/>
      <c r="CV30" s="621"/>
      <c r="CW30" s="621"/>
      <c r="CX30" s="621"/>
      <c r="CY30" s="622"/>
      <c r="CZ30" s="623">
        <v>3.4</v>
      </c>
      <c r="DA30" s="641"/>
      <c r="DB30" s="641"/>
      <c r="DC30" s="642"/>
      <c r="DD30" s="626">
        <v>450099</v>
      </c>
      <c r="DE30" s="621"/>
      <c r="DF30" s="621"/>
      <c r="DG30" s="621"/>
      <c r="DH30" s="621"/>
      <c r="DI30" s="621"/>
      <c r="DJ30" s="621"/>
      <c r="DK30" s="622"/>
      <c r="DL30" s="626">
        <v>370099</v>
      </c>
      <c r="DM30" s="621"/>
      <c r="DN30" s="621"/>
      <c r="DO30" s="621"/>
      <c r="DP30" s="621"/>
      <c r="DQ30" s="621"/>
      <c r="DR30" s="621"/>
      <c r="DS30" s="621"/>
      <c r="DT30" s="621"/>
      <c r="DU30" s="621"/>
      <c r="DV30" s="622"/>
      <c r="DW30" s="643">
        <v>4.0999999999999996</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1368077</v>
      </c>
      <c r="S31" s="621"/>
      <c r="T31" s="621"/>
      <c r="U31" s="621"/>
      <c r="V31" s="621"/>
      <c r="W31" s="621"/>
      <c r="X31" s="621"/>
      <c r="Y31" s="622"/>
      <c r="Z31" s="673">
        <v>9.4</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97.9</v>
      </c>
      <c r="BH31" s="639"/>
      <c r="BI31" s="639"/>
      <c r="BJ31" s="639"/>
      <c r="BK31" s="639"/>
      <c r="BL31" s="639"/>
      <c r="BM31" s="675">
        <v>86.7</v>
      </c>
      <c r="BN31" s="685"/>
      <c r="BO31" s="685"/>
      <c r="BP31" s="685"/>
      <c r="BQ31" s="649"/>
      <c r="BR31" s="684">
        <v>98</v>
      </c>
      <c r="BS31" s="639"/>
      <c r="BT31" s="639"/>
      <c r="BU31" s="639"/>
      <c r="BV31" s="639"/>
      <c r="BW31" s="639"/>
      <c r="BX31" s="675">
        <v>86.3</v>
      </c>
      <c r="BY31" s="685"/>
      <c r="BZ31" s="685"/>
      <c r="CA31" s="685"/>
      <c r="CB31" s="649"/>
      <c r="CD31" s="692"/>
      <c r="CE31" s="693"/>
      <c r="CF31" s="657" t="s">
        <v>299</v>
      </c>
      <c r="CG31" s="654"/>
      <c r="CH31" s="654"/>
      <c r="CI31" s="654"/>
      <c r="CJ31" s="654"/>
      <c r="CK31" s="654"/>
      <c r="CL31" s="654"/>
      <c r="CM31" s="654"/>
      <c r="CN31" s="654"/>
      <c r="CO31" s="654"/>
      <c r="CP31" s="654"/>
      <c r="CQ31" s="655"/>
      <c r="CR31" s="620">
        <v>44990</v>
      </c>
      <c r="CS31" s="639"/>
      <c r="CT31" s="639"/>
      <c r="CU31" s="639"/>
      <c r="CV31" s="639"/>
      <c r="CW31" s="639"/>
      <c r="CX31" s="639"/>
      <c r="CY31" s="640"/>
      <c r="CZ31" s="623">
        <v>0.3</v>
      </c>
      <c r="DA31" s="641"/>
      <c r="DB31" s="641"/>
      <c r="DC31" s="642"/>
      <c r="DD31" s="626">
        <v>43929</v>
      </c>
      <c r="DE31" s="639"/>
      <c r="DF31" s="639"/>
      <c r="DG31" s="639"/>
      <c r="DH31" s="639"/>
      <c r="DI31" s="639"/>
      <c r="DJ31" s="639"/>
      <c r="DK31" s="640"/>
      <c r="DL31" s="626">
        <v>43929</v>
      </c>
      <c r="DM31" s="639"/>
      <c r="DN31" s="639"/>
      <c r="DO31" s="639"/>
      <c r="DP31" s="639"/>
      <c r="DQ31" s="639"/>
      <c r="DR31" s="639"/>
      <c r="DS31" s="639"/>
      <c r="DT31" s="639"/>
      <c r="DU31" s="639"/>
      <c r="DV31" s="640"/>
      <c r="DW31" s="643">
        <v>0.5</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275489</v>
      </c>
      <c r="S32" s="621"/>
      <c r="T32" s="621"/>
      <c r="U32" s="621"/>
      <c r="V32" s="621"/>
      <c r="W32" s="621"/>
      <c r="X32" s="621"/>
      <c r="Y32" s="622"/>
      <c r="Z32" s="673">
        <v>1.9</v>
      </c>
      <c r="AA32" s="673"/>
      <c r="AB32" s="673"/>
      <c r="AC32" s="673"/>
      <c r="AD32" s="674">
        <v>1016</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98.5</v>
      </c>
      <c r="BH32" s="605"/>
      <c r="BI32" s="605"/>
      <c r="BJ32" s="605"/>
      <c r="BK32" s="605"/>
      <c r="BL32" s="605"/>
      <c r="BM32" s="668">
        <v>87.8</v>
      </c>
      <c r="BN32" s="605"/>
      <c r="BO32" s="605"/>
      <c r="BP32" s="605"/>
      <c r="BQ32" s="662"/>
      <c r="BR32" s="683">
        <v>98.4</v>
      </c>
      <c r="BS32" s="605"/>
      <c r="BT32" s="605"/>
      <c r="BU32" s="605"/>
      <c r="BV32" s="605"/>
      <c r="BW32" s="605"/>
      <c r="BX32" s="668">
        <v>87.4</v>
      </c>
      <c r="BY32" s="605"/>
      <c r="BZ32" s="605"/>
      <c r="CA32" s="605"/>
      <c r="CB32" s="662"/>
      <c r="CD32" s="694"/>
      <c r="CE32" s="695"/>
      <c r="CF32" s="657" t="s">
        <v>302</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400000</v>
      </c>
      <c r="S33" s="621"/>
      <c r="T33" s="621"/>
      <c r="U33" s="621"/>
      <c r="V33" s="621"/>
      <c r="W33" s="621"/>
      <c r="X33" s="621"/>
      <c r="Y33" s="622"/>
      <c r="Z33" s="673">
        <v>2.7</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8307355</v>
      </c>
      <c r="CS33" s="639"/>
      <c r="CT33" s="639"/>
      <c r="CU33" s="639"/>
      <c r="CV33" s="639"/>
      <c r="CW33" s="639"/>
      <c r="CX33" s="639"/>
      <c r="CY33" s="640"/>
      <c r="CZ33" s="623">
        <v>61.9</v>
      </c>
      <c r="DA33" s="641"/>
      <c r="DB33" s="641"/>
      <c r="DC33" s="642"/>
      <c r="DD33" s="626">
        <v>6877120</v>
      </c>
      <c r="DE33" s="639"/>
      <c r="DF33" s="639"/>
      <c r="DG33" s="639"/>
      <c r="DH33" s="639"/>
      <c r="DI33" s="639"/>
      <c r="DJ33" s="639"/>
      <c r="DK33" s="640"/>
      <c r="DL33" s="626">
        <v>3181695</v>
      </c>
      <c r="DM33" s="639"/>
      <c r="DN33" s="639"/>
      <c r="DO33" s="639"/>
      <c r="DP33" s="639"/>
      <c r="DQ33" s="639"/>
      <c r="DR33" s="639"/>
      <c r="DS33" s="639"/>
      <c r="DT33" s="639"/>
      <c r="DU33" s="639"/>
      <c r="DV33" s="640"/>
      <c r="DW33" s="643">
        <v>35.700000000000003</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2714716</v>
      </c>
      <c r="CS34" s="621"/>
      <c r="CT34" s="621"/>
      <c r="CU34" s="621"/>
      <c r="CV34" s="621"/>
      <c r="CW34" s="621"/>
      <c r="CX34" s="621"/>
      <c r="CY34" s="622"/>
      <c r="CZ34" s="623">
        <v>20.2</v>
      </c>
      <c r="DA34" s="641"/>
      <c r="DB34" s="641"/>
      <c r="DC34" s="642"/>
      <c r="DD34" s="626">
        <v>2425719</v>
      </c>
      <c r="DE34" s="621"/>
      <c r="DF34" s="621"/>
      <c r="DG34" s="621"/>
      <c r="DH34" s="621"/>
      <c r="DI34" s="621"/>
      <c r="DJ34" s="621"/>
      <c r="DK34" s="622"/>
      <c r="DL34" s="626">
        <v>1666343</v>
      </c>
      <c r="DM34" s="621"/>
      <c r="DN34" s="621"/>
      <c r="DO34" s="621"/>
      <c r="DP34" s="621"/>
      <c r="DQ34" s="621"/>
      <c r="DR34" s="621"/>
      <c r="DS34" s="621"/>
      <c r="DT34" s="621"/>
      <c r="DU34" s="621"/>
      <c r="DV34" s="622"/>
      <c r="DW34" s="643">
        <v>18.7</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t="s">
        <v>114</v>
      </c>
      <c r="S35" s="621"/>
      <c r="T35" s="621"/>
      <c r="U35" s="621"/>
      <c r="V35" s="621"/>
      <c r="W35" s="621"/>
      <c r="X35" s="621"/>
      <c r="Y35" s="622"/>
      <c r="Z35" s="673" t="s">
        <v>114</v>
      </c>
      <c r="AA35" s="673"/>
      <c r="AB35" s="673"/>
      <c r="AC35" s="673"/>
      <c r="AD35" s="674" t="s">
        <v>114</v>
      </c>
      <c r="AE35" s="674"/>
      <c r="AF35" s="674"/>
      <c r="AG35" s="674"/>
      <c r="AH35" s="674"/>
      <c r="AI35" s="674"/>
      <c r="AJ35" s="674"/>
      <c r="AK35" s="674"/>
      <c r="AL35" s="643" t="s">
        <v>114</v>
      </c>
      <c r="AM35" s="675"/>
      <c r="AN35" s="675"/>
      <c r="AO35" s="676"/>
      <c r="AP35" s="188"/>
      <c r="AQ35" s="677" t="s">
        <v>310</v>
      </c>
      <c r="AR35" s="678"/>
      <c r="AS35" s="678"/>
      <c r="AT35" s="678"/>
      <c r="AU35" s="678"/>
      <c r="AV35" s="678"/>
      <c r="AW35" s="678"/>
      <c r="AX35" s="678"/>
      <c r="AY35" s="679"/>
      <c r="AZ35" s="670">
        <v>1721809</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55579</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81284</v>
      </c>
      <c r="CS35" s="639"/>
      <c r="CT35" s="639"/>
      <c r="CU35" s="639"/>
      <c r="CV35" s="639"/>
      <c r="CW35" s="639"/>
      <c r="CX35" s="639"/>
      <c r="CY35" s="640"/>
      <c r="CZ35" s="623">
        <v>0.6</v>
      </c>
      <c r="DA35" s="641"/>
      <c r="DB35" s="641"/>
      <c r="DC35" s="642"/>
      <c r="DD35" s="626">
        <v>64132</v>
      </c>
      <c r="DE35" s="639"/>
      <c r="DF35" s="639"/>
      <c r="DG35" s="639"/>
      <c r="DH35" s="639"/>
      <c r="DI35" s="639"/>
      <c r="DJ35" s="639"/>
      <c r="DK35" s="640"/>
      <c r="DL35" s="626">
        <v>62507</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14552143</v>
      </c>
      <c r="S36" s="661"/>
      <c r="T36" s="661"/>
      <c r="U36" s="661"/>
      <c r="V36" s="661"/>
      <c r="W36" s="661"/>
      <c r="X36" s="661"/>
      <c r="Y36" s="664"/>
      <c r="Z36" s="665">
        <v>100</v>
      </c>
      <c r="AA36" s="665"/>
      <c r="AB36" s="665"/>
      <c r="AC36" s="665"/>
      <c r="AD36" s="666">
        <v>8923742</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730000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55579</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2611111</v>
      </c>
      <c r="CS36" s="621"/>
      <c r="CT36" s="621"/>
      <c r="CU36" s="621"/>
      <c r="CV36" s="621"/>
      <c r="CW36" s="621"/>
      <c r="CX36" s="621"/>
      <c r="CY36" s="622"/>
      <c r="CZ36" s="623">
        <v>19.399999999999999</v>
      </c>
      <c r="DA36" s="641"/>
      <c r="DB36" s="641"/>
      <c r="DC36" s="642"/>
      <c r="DD36" s="626">
        <v>2348739</v>
      </c>
      <c r="DE36" s="621"/>
      <c r="DF36" s="621"/>
      <c r="DG36" s="621"/>
      <c r="DH36" s="621"/>
      <c r="DI36" s="621"/>
      <c r="DJ36" s="621"/>
      <c r="DK36" s="622"/>
      <c r="DL36" s="626">
        <v>1023398</v>
      </c>
      <c r="DM36" s="621"/>
      <c r="DN36" s="621"/>
      <c r="DO36" s="621"/>
      <c r="DP36" s="621"/>
      <c r="DQ36" s="621"/>
      <c r="DR36" s="621"/>
      <c r="DS36" s="621"/>
      <c r="DT36" s="621"/>
      <c r="DU36" s="621"/>
      <c r="DV36" s="622"/>
      <c r="DW36" s="643">
        <v>11.5</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337025</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3898</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748431</v>
      </c>
      <c r="CS37" s="639"/>
      <c r="CT37" s="639"/>
      <c r="CU37" s="639"/>
      <c r="CV37" s="639"/>
      <c r="CW37" s="639"/>
      <c r="CX37" s="639"/>
      <c r="CY37" s="640"/>
      <c r="CZ37" s="623">
        <v>5.6</v>
      </c>
      <c r="DA37" s="641"/>
      <c r="DB37" s="641"/>
      <c r="DC37" s="642"/>
      <c r="DD37" s="626">
        <v>743060</v>
      </c>
      <c r="DE37" s="639"/>
      <c r="DF37" s="639"/>
      <c r="DG37" s="639"/>
      <c r="DH37" s="639"/>
      <c r="DI37" s="639"/>
      <c r="DJ37" s="639"/>
      <c r="DK37" s="640"/>
      <c r="DL37" s="626">
        <v>733068</v>
      </c>
      <c r="DM37" s="639"/>
      <c r="DN37" s="639"/>
      <c r="DO37" s="639"/>
      <c r="DP37" s="639"/>
      <c r="DQ37" s="639"/>
      <c r="DR37" s="639"/>
      <c r="DS37" s="639"/>
      <c r="DT37" s="639"/>
      <c r="DU37" s="639"/>
      <c r="DV37" s="640"/>
      <c r="DW37" s="643">
        <v>8.1999999999999993</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6476</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6545</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987189</v>
      </c>
      <c r="CS38" s="621"/>
      <c r="CT38" s="621"/>
      <c r="CU38" s="621"/>
      <c r="CV38" s="621"/>
      <c r="CW38" s="621"/>
      <c r="CX38" s="621"/>
      <c r="CY38" s="622"/>
      <c r="CZ38" s="623">
        <v>7.4</v>
      </c>
      <c r="DA38" s="641"/>
      <c r="DB38" s="641"/>
      <c r="DC38" s="642"/>
      <c r="DD38" s="626">
        <v>574530</v>
      </c>
      <c r="DE38" s="621"/>
      <c r="DF38" s="621"/>
      <c r="DG38" s="621"/>
      <c r="DH38" s="621"/>
      <c r="DI38" s="621"/>
      <c r="DJ38" s="621"/>
      <c r="DK38" s="622"/>
      <c r="DL38" s="626">
        <v>429447</v>
      </c>
      <c r="DM38" s="621"/>
      <c r="DN38" s="621"/>
      <c r="DO38" s="621"/>
      <c r="DP38" s="621"/>
      <c r="DQ38" s="621"/>
      <c r="DR38" s="621"/>
      <c r="DS38" s="621"/>
      <c r="DT38" s="621"/>
      <c r="DU38" s="621"/>
      <c r="DV38" s="622"/>
      <c r="DW38" s="643">
        <v>4.8</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v>4620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105</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1813055</v>
      </c>
      <c r="CS39" s="639"/>
      <c r="CT39" s="639"/>
      <c r="CU39" s="639"/>
      <c r="CV39" s="639"/>
      <c r="CW39" s="639"/>
      <c r="CX39" s="639"/>
      <c r="CY39" s="640"/>
      <c r="CZ39" s="623">
        <v>13.5</v>
      </c>
      <c r="DA39" s="641"/>
      <c r="DB39" s="641"/>
      <c r="DC39" s="642"/>
      <c r="DD39" s="626">
        <v>1464000</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235144</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97</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100000</v>
      </c>
      <c r="CS40" s="621"/>
      <c r="CT40" s="621"/>
      <c r="CU40" s="621"/>
      <c r="CV40" s="621"/>
      <c r="CW40" s="621"/>
      <c r="CX40" s="621"/>
      <c r="CY40" s="622"/>
      <c r="CZ40" s="623">
        <v>0.7</v>
      </c>
      <c r="DA40" s="641"/>
      <c r="DB40" s="641"/>
      <c r="DC40" s="642"/>
      <c r="DD40" s="626" t="s">
        <v>327</v>
      </c>
      <c r="DE40" s="621"/>
      <c r="DF40" s="621"/>
      <c r="DG40" s="621"/>
      <c r="DH40" s="621"/>
      <c r="DI40" s="621"/>
      <c r="DJ40" s="621"/>
      <c r="DK40" s="622"/>
      <c r="DL40" s="626" t="s">
        <v>327</v>
      </c>
      <c r="DM40" s="621"/>
      <c r="DN40" s="621"/>
      <c r="DO40" s="621"/>
      <c r="DP40" s="621"/>
      <c r="DQ40" s="621"/>
      <c r="DR40" s="621"/>
      <c r="DS40" s="621"/>
      <c r="DT40" s="621"/>
      <c r="DU40" s="621"/>
      <c r="DV40" s="622"/>
      <c r="DW40" s="643" t="s">
        <v>327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408544</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268</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1876061</v>
      </c>
      <c r="CS42" s="621"/>
      <c r="CT42" s="621"/>
      <c r="CU42" s="621"/>
      <c r="CV42" s="621"/>
      <c r="CW42" s="621"/>
      <c r="CX42" s="621"/>
      <c r="CY42" s="622"/>
      <c r="CZ42" s="623">
        <v>14</v>
      </c>
      <c r="DA42" s="624"/>
      <c r="DB42" s="624"/>
      <c r="DC42" s="625"/>
      <c r="DD42" s="626">
        <v>1159797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11838</v>
      </c>
      <c r="CS43" s="639"/>
      <c r="CT43" s="639"/>
      <c r="CU43" s="639"/>
      <c r="CV43" s="639"/>
      <c r="CW43" s="639"/>
      <c r="CX43" s="639"/>
      <c r="CY43" s="640"/>
      <c r="CZ43" s="623">
        <v>0.1</v>
      </c>
      <c r="DA43" s="641"/>
      <c r="DB43" s="641"/>
      <c r="DC43" s="642"/>
      <c r="DD43" s="626">
        <v>11838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1876061</v>
      </c>
      <c r="CS44" s="621"/>
      <c r="CT44" s="621"/>
      <c r="CU44" s="621"/>
      <c r="CV44" s="621"/>
      <c r="CW44" s="621"/>
      <c r="CX44" s="621"/>
      <c r="CY44" s="622"/>
      <c r="CZ44" s="623">
        <v>14</v>
      </c>
      <c r="DA44" s="624"/>
      <c r="DB44" s="624"/>
      <c r="DC44" s="625"/>
      <c r="DD44" s="626">
        <v>1159797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292479</v>
      </c>
      <c r="CS45" s="639"/>
      <c r="CT45" s="639"/>
      <c r="CU45" s="639"/>
      <c r="CV45" s="639"/>
      <c r="CW45" s="639"/>
      <c r="CX45" s="639"/>
      <c r="CY45" s="640"/>
      <c r="CZ45" s="623">
        <v>2.2000000000000002</v>
      </c>
      <c r="DA45" s="641"/>
      <c r="DB45" s="641"/>
      <c r="DC45" s="642"/>
      <c r="DD45" s="626">
        <v>110199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1579602</v>
      </c>
      <c r="CS46" s="621"/>
      <c r="CT46" s="621"/>
      <c r="CU46" s="621"/>
      <c r="CV46" s="621"/>
      <c r="CW46" s="621"/>
      <c r="CX46" s="621"/>
      <c r="CY46" s="622"/>
      <c r="CZ46" s="623">
        <v>11.8</v>
      </c>
      <c r="DA46" s="624"/>
      <c r="DB46" s="624"/>
      <c r="DC46" s="625"/>
      <c r="DD46" s="626">
        <v>1045618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114</v>
      </c>
      <c r="CS47" s="639"/>
      <c r="CT47" s="639"/>
      <c r="CU47" s="639"/>
      <c r="CV47" s="639"/>
      <c r="CW47" s="639"/>
      <c r="CX47" s="639"/>
      <c r="CY47" s="640"/>
      <c r="CZ47" s="623" t="s">
        <v>114</v>
      </c>
      <c r="DA47" s="641"/>
      <c r="DB47" s="641"/>
      <c r="DC47" s="642"/>
      <c r="DD47" s="626" t="s">
        <v>114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13430829</v>
      </c>
      <c r="CS49" s="605"/>
      <c r="CT49" s="605"/>
      <c r="CU49" s="605"/>
      <c r="CV49" s="605"/>
      <c r="CW49" s="605"/>
      <c r="CX49" s="605"/>
      <c r="CY49" s="606"/>
      <c r="CZ49" s="607">
        <v>100</v>
      </c>
      <c r="DA49" s="608"/>
      <c r="DB49" s="608"/>
      <c r="DC49" s="609"/>
      <c r="DD49" s="610">
        <v>10616802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25"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14559</v>
      </c>
      <c r="R7" s="1134"/>
      <c r="S7" s="1134"/>
      <c r="T7" s="1134"/>
      <c r="U7" s="1134"/>
      <c r="V7" s="1134">
        <v>13437</v>
      </c>
      <c r="W7" s="1134"/>
      <c r="X7" s="1134"/>
      <c r="Y7" s="1134"/>
      <c r="Z7" s="1134"/>
      <c r="AA7" s="1134">
        <v>1121</v>
      </c>
      <c r="AB7" s="1134"/>
      <c r="AC7" s="1134"/>
      <c r="AD7" s="1134"/>
      <c r="AE7" s="1135"/>
      <c r="AF7" s="1136">
        <v>1093</v>
      </c>
      <c r="AG7" s="1137"/>
      <c r="AH7" s="1137"/>
      <c r="AI7" s="1137"/>
      <c r="AJ7" s="1138"/>
      <c r="AK7" s="1120">
        <v>1095</v>
      </c>
      <c r="AL7" s="1121"/>
      <c r="AM7" s="1121"/>
      <c r="AN7" s="1121"/>
      <c r="AO7" s="1121"/>
      <c r="AP7" s="1121">
        <v>4196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569</v>
      </c>
      <c r="BT7" s="1125"/>
      <c r="BU7" s="1125"/>
      <c r="BV7" s="1125"/>
      <c r="BW7" s="1125"/>
      <c r="BX7" s="1125"/>
      <c r="BY7" s="1125"/>
      <c r="BZ7" s="1125"/>
      <c r="CA7" s="1125"/>
      <c r="CB7" s="1125"/>
      <c r="CC7" s="1125"/>
      <c r="CD7" s="1125"/>
      <c r="CE7" s="1125"/>
      <c r="CF7" s="1125"/>
      <c r="CG7" s="1126"/>
      <c r="CH7" s="1117">
        <v>15</v>
      </c>
      <c r="CI7" s="1118"/>
      <c r="CJ7" s="1118"/>
      <c r="CK7" s="1118"/>
      <c r="CL7" s="1119"/>
      <c r="CM7" s="1117">
        <v>232</v>
      </c>
      <c r="CN7" s="1118"/>
      <c r="CO7" s="1118"/>
      <c r="CP7" s="1118"/>
      <c r="CQ7" s="1119"/>
      <c r="CR7" s="1117">
        <v>5</v>
      </c>
      <c r="CS7" s="1118"/>
      <c r="CT7" s="1118"/>
      <c r="CU7" s="1118"/>
      <c r="CV7" s="1119"/>
      <c r="CW7" s="1117">
        <v>10</v>
      </c>
      <c r="CX7" s="1118"/>
      <c r="CY7" s="1118"/>
      <c r="CZ7" s="1118"/>
      <c r="DA7" s="1119"/>
      <c r="DB7" s="1117" t="s">
        <v>548</v>
      </c>
      <c r="DC7" s="1118"/>
      <c r="DD7" s="1118"/>
      <c r="DE7" s="1118"/>
      <c r="DF7" s="1119"/>
      <c r="DG7" s="1117" t="s">
        <v>570</v>
      </c>
      <c r="DH7" s="1118"/>
      <c r="DI7" s="1118"/>
      <c r="DJ7" s="1118"/>
      <c r="DK7" s="1119"/>
      <c r="DL7" s="1117" t="s">
        <v>570</v>
      </c>
      <c r="DM7" s="1118"/>
      <c r="DN7" s="1118"/>
      <c r="DO7" s="1118"/>
      <c r="DP7" s="1119"/>
      <c r="DQ7" s="1117" t="s">
        <v>570</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14559</v>
      </c>
      <c r="R23" s="1098"/>
      <c r="S23" s="1098"/>
      <c r="T23" s="1098"/>
      <c r="U23" s="1098"/>
      <c r="V23" s="1098">
        <v>13437</v>
      </c>
      <c r="W23" s="1098"/>
      <c r="X23" s="1098"/>
      <c r="Y23" s="1098"/>
      <c r="Z23" s="1098"/>
      <c r="AA23" s="1098">
        <v>1121</v>
      </c>
      <c r="AB23" s="1098"/>
      <c r="AC23" s="1098"/>
      <c r="AD23" s="1098"/>
      <c r="AE23" s="1099"/>
      <c r="AF23" s="1100">
        <v>1093</v>
      </c>
      <c r="AG23" s="1098"/>
      <c r="AH23" s="1098"/>
      <c r="AI23" s="1098"/>
      <c r="AJ23" s="1101"/>
      <c r="AK23" s="1102"/>
      <c r="AL23" s="1103"/>
      <c r="AM23" s="1103"/>
      <c r="AN23" s="1103"/>
      <c r="AO23" s="1103"/>
      <c r="AP23" s="1098">
        <v>4196</v>
      </c>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3215</v>
      </c>
      <c r="R28" s="1083"/>
      <c r="S28" s="1083"/>
      <c r="T28" s="1083"/>
      <c r="U28" s="1083"/>
      <c r="V28" s="1083">
        <v>3160</v>
      </c>
      <c r="W28" s="1083"/>
      <c r="X28" s="1083"/>
      <c r="Y28" s="1083"/>
      <c r="Z28" s="1083"/>
      <c r="AA28" s="1083">
        <v>56</v>
      </c>
      <c r="AB28" s="1083"/>
      <c r="AC28" s="1083"/>
      <c r="AD28" s="1083"/>
      <c r="AE28" s="1084"/>
      <c r="AF28" s="1085">
        <v>56</v>
      </c>
      <c r="AG28" s="1083"/>
      <c r="AH28" s="1083"/>
      <c r="AI28" s="1083"/>
      <c r="AJ28" s="1086"/>
      <c r="AK28" s="1087">
        <v>235</v>
      </c>
      <c r="AL28" s="1075"/>
      <c r="AM28" s="1075"/>
      <c r="AN28" s="1075"/>
      <c r="AO28" s="1075"/>
      <c r="AP28" s="1075" t="s">
        <v>548</v>
      </c>
      <c r="AQ28" s="1075"/>
      <c r="AR28" s="1075"/>
      <c r="AS28" s="1075"/>
      <c r="AT28" s="1075"/>
      <c r="AU28" s="1075" t="s">
        <v>548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1458</v>
      </c>
      <c r="R29" s="1073"/>
      <c r="S29" s="1073"/>
      <c r="T29" s="1073"/>
      <c r="U29" s="1073"/>
      <c r="V29" s="1073">
        <v>1366</v>
      </c>
      <c r="W29" s="1073"/>
      <c r="X29" s="1073"/>
      <c r="Y29" s="1073"/>
      <c r="Z29" s="1073"/>
      <c r="AA29" s="1073">
        <v>92</v>
      </c>
      <c r="AB29" s="1073"/>
      <c r="AC29" s="1073"/>
      <c r="AD29" s="1073"/>
      <c r="AE29" s="1074"/>
      <c r="AF29" s="1048">
        <v>92</v>
      </c>
      <c r="AG29" s="1049"/>
      <c r="AH29" s="1049"/>
      <c r="AI29" s="1049"/>
      <c r="AJ29" s="1050"/>
      <c r="AK29" s="1009">
        <v>193</v>
      </c>
      <c r="AL29" s="1000"/>
      <c r="AM29" s="1000"/>
      <c r="AN29" s="1000"/>
      <c r="AO29" s="1000"/>
      <c r="AP29" s="1000" t="s">
        <v>548</v>
      </c>
      <c r="AQ29" s="1000"/>
      <c r="AR29" s="1000"/>
      <c r="AS29" s="1000"/>
      <c r="AT29" s="1000"/>
      <c r="AU29" s="1000" t="s">
        <v>568</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171</v>
      </c>
      <c r="R30" s="1073"/>
      <c r="S30" s="1073"/>
      <c r="T30" s="1073"/>
      <c r="U30" s="1073"/>
      <c r="V30" s="1073">
        <v>154</v>
      </c>
      <c r="W30" s="1073"/>
      <c r="X30" s="1073"/>
      <c r="Y30" s="1073"/>
      <c r="Z30" s="1073"/>
      <c r="AA30" s="1073">
        <v>16</v>
      </c>
      <c r="AB30" s="1073"/>
      <c r="AC30" s="1073"/>
      <c r="AD30" s="1073"/>
      <c r="AE30" s="1074"/>
      <c r="AF30" s="1048">
        <v>16</v>
      </c>
      <c r="AG30" s="1049"/>
      <c r="AH30" s="1049"/>
      <c r="AI30" s="1049"/>
      <c r="AJ30" s="1050"/>
      <c r="AK30" s="1009" t="s">
        <v>548</v>
      </c>
      <c r="AL30" s="1000"/>
      <c r="AM30" s="1000"/>
      <c r="AN30" s="1000"/>
      <c r="AO30" s="1000"/>
      <c r="AP30" s="1000" t="s">
        <v>548</v>
      </c>
      <c r="AQ30" s="1000"/>
      <c r="AR30" s="1000"/>
      <c r="AS30" s="1000"/>
      <c r="AT30" s="1000"/>
      <c r="AU30" s="1000" t="s">
        <v>548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49</v>
      </c>
      <c r="R31" s="1073"/>
      <c r="S31" s="1073"/>
      <c r="T31" s="1073"/>
      <c r="U31" s="1073"/>
      <c r="V31" s="1073">
        <v>22</v>
      </c>
      <c r="W31" s="1073"/>
      <c r="X31" s="1073"/>
      <c r="Y31" s="1073"/>
      <c r="Z31" s="1073"/>
      <c r="AA31" s="1073">
        <v>27</v>
      </c>
      <c r="AB31" s="1073"/>
      <c r="AC31" s="1073"/>
      <c r="AD31" s="1073"/>
      <c r="AE31" s="1074"/>
      <c r="AF31" s="1048">
        <v>27</v>
      </c>
      <c r="AG31" s="1049"/>
      <c r="AH31" s="1049"/>
      <c r="AI31" s="1049"/>
      <c r="AJ31" s="1050"/>
      <c r="AK31" s="1009" t="s">
        <v>548</v>
      </c>
      <c r="AL31" s="1000"/>
      <c r="AM31" s="1000"/>
      <c r="AN31" s="1000"/>
      <c r="AO31" s="1000"/>
      <c r="AP31" s="1000" t="s">
        <v>568</v>
      </c>
      <c r="AQ31" s="1000"/>
      <c r="AR31" s="1000"/>
      <c r="AS31" s="1000"/>
      <c r="AT31" s="1000"/>
      <c r="AU31" s="1000" t="s">
        <v>548</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259</v>
      </c>
      <c r="R32" s="1073"/>
      <c r="S32" s="1073"/>
      <c r="T32" s="1073"/>
      <c r="U32" s="1073"/>
      <c r="V32" s="1073">
        <v>244</v>
      </c>
      <c r="W32" s="1073"/>
      <c r="X32" s="1073"/>
      <c r="Y32" s="1073"/>
      <c r="Z32" s="1073"/>
      <c r="AA32" s="1073">
        <v>15</v>
      </c>
      <c r="AB32" s="1073"/>
      <c r="AC32" s="1073"/>
      <c r="AD32" s="1073"/>
      <c r="AE32" s="1074"/>
      <c r="AF32" s="1048">
        <v>15</v>
      </c>
      <c r="AG32" s="1049"/>
      <c r="AH32" s="1049"/>
      <c r="AI32" s="1049"/>
      <c r="AJ32" s="1050"/>
      <c r="AK32" s="1009">
        <v>56</v>
      </c>
      <c r="AL32" s="1000"/>
      <c r="AM32" s="1000"/>
      <c r="AN32" s="1000"/>
      <c r="AO32" s="1000"/>
      <c r="AP32" s="1000" t="s">
        <v>548</v>
      </c>
      <c r="AQ32" s="1000"/>
      <c r="AR32" s="1000"/>
      <c r="AS32" s="1000"/>
      <c r="AT32" s="1000"/>
      <c r="AU32" s="1000" t="s">
        <v>548</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652</v>
      </c>
      <c r="R33" s="1073"/>
      <c r="S33" s="1073"/>
      <c r="T33" s="1073"/>
      <c r="U33" s="1073"/>
      <c r="V33" s="1073">
        <v>483</v>
      </c>
      <c r="W33" s="1073"/>
      <c r="X33" s="1073"/>
      <c r="Y33" s="1073"/>
      <c r="Z33" s="1073"/>
      <c r="AA33" s="1073">
        <v>169</v>
      </c>
      <c r="AB33" s="1073"/>
      <c r="AC33" s="1073"/>
      <c r="AD33" s="1073"/>
      <c r="AE33" s="1074"/>
      <c r="AF33" s="1048">
        <v>1198</v>
      </c>
      <c r="AG33" s="1049"/>
      <c r="AH33" s="1049"/>
      <c r="AI33" s="1049"/>
      <c r="AJ33" s="1050"/>
      <c r="AK33" s="1009">
        <v>5</v>
      </c>
      <c r="AL33" s="1000"/>
      <c r="AM33" s="1000"/>
      <c r="AN33" s="1000"/>
      <c r="AO33" s="1000"/>
      <c r="AP33" s="1000">
        <v>919</v>
      </c>
      <c r="AQ33" s="1000"/>
      <c r="AR33" s="1000"/>
      <c r="AS33" s="1000"/>
      <c r="AT33" s="1000"/>
      <c r="AU33" s="1000" t="s">
        <v>570</v>
      </c>
      <c r="AV33" s="1000"/>
      <c r="AW33" s="1000"/>
      <c r="AX33" s="1000"/>
      <c r="AY33" s="1000"/>
      <c r="AZ33" s="1071" t="s">
        <v>548</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2313</v>
      </c>
      <c r="R34" s="1073"/>
      <c r="S34" s="1073"/>
      <c r="T34" s="1073"/>
      <c r="U34" s="1073"/>
      <c r="V34" s="1073">
        <v>2393</v>
      </c>
      <c r="W34" s="1073"/>
      <c r="X34" s="1073"/>
      <c r="Y34" s="1073"/>
      <c r="Z34" s="1073"/>
      <c r="AA34" s="1073">
        <v>-79</v>
      </c>
      <c r="AB34" s="1073"/>
      <c r="AC34" s="1073"/>
      <c r="AD34" s="1073"/>
      <c r="AE34" s="1074"/>
      <c r="AF34" s="1048">
        <v>493</v>
      </c>
      <c r="AG34" s="1049"/>
      <c r="AH34" s="1049"/>
      <c r="AI34" s="1049"/>
      <c r="AJ34" s="1050"/>
      <c r="AK34" s="1009">
        <v>730</v>
      </c>
      <c r="AL34" s="1000"/>
      <c r="AM34" s="1000"/>
      <c r="AN34" s="1000"/>
      <c r="AO34" s="1000"/>
      <c r="AP34" s="1000">
        <v>1888</v>
      </c>
      <c r="AQ34" s="1000"/>
      <c r="AR34" s="1000"/>
      <c r="AS34" s="1000"/>
      <c r="AT34" s="1000"/>
      <c r="AU34" s="1000">
        <v>1259</v>
      </c>
      <c r="AV34" s="1000"/>
      <c r="AW34" s="1000"/>
      <c r="AX34" s="1000"/>
      <c r="AY34" s="1000"/>
      <c r="AZ34" s="1071" t="s">
        <v>572</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669</v>
      </c>
      <c r="R35" s="1073"/>
      <c r="S35" s="1073"/>
      <c r="T35" s="1073"/>
      <c r="U35" s="1073"/>
      <c r="V35" s="1073">
        <v>634</v>
      </c>
      <c r="W35" s="1073"/>
      <c r="X35" s="1073"/>
      <c r="Y35" s="1073"/>
      <c r="Z35" s="1073"/>
      <c r="AA35" s="1073">
        <v>35</v>
      </c>
      <c r="AB35" s="1073"/>
      <c r="AC35" s="1073"/>
      <c r="AD35" s="1073"/>
      <c r="AE35" s="1074"/>
      <c r="AF35" s="1048">
        <v>35</v>
      </c>
      <c r="AG35" s="1049"/>
      <c r="AH35" s="1049"/>
      <c r="AI35" s="1049"/>
      <c r="AJ35" s="1050"/>
      <c r="AK35" s="1009">
        <v>285</v>
      </c>
      <c r="AL35" s="1000"/>
      <c r="AM35" s="1000"/>
      <c r="AN35" s="1000"/>
      <c r="AO35" s="1000"/>
      <c r="AP35" s="1000">
        <v>2324</v>
      </c>
      <c r="AQ35" s="1000"/>
      <c r="AR35" s="1000"/>
      <c r="AS35" s="1000"/>
      <c r="AT35" s="1000"/>
      <c r="AU35" s="1000">
        <v>1880</v>
      </c>
      <c r="AV35" s="1000"/>
      <c r="AW35" s="1000"/>
      <c r="AX35" s="1000"/>
      <c r="AY35" s="1000"/>
      <c r="AZ35" s="1071" t="s">
        <v>571</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392</v>
      </c>
      <c r="C36" s="1067"/>
      <c r="D36" s="1067"/>
      <c r="E36" s="1067"/>
      <c r="F36" s="1067"/>
      <c r="G36" s="1067"/>
      <c r="H36" s="1067"/>
      <c r="I36" s="1067"/>
      <c r="J36" s="1067"/>
      <c r="K36" s="1067"/>
      <c r="L36" s="1067"/>
      <c r="M36" s="1067"/>
      <c r="N36" s="1067"/>
      <c r="O36" s="1067"/>
      <c r="P36" s="1068"/>
      <c r="Q36" s="1072">
        <v>65</v>
      </c>
      <c r="R36" s="1073"/>
      <c r="S36" s="1073"/>
      <c r="T36" s="1073"/>
      <c r="U36" s="1073"/>
      <c r="V36" s="1073">
        <v>57</v>
      </c>
      <c r="W36" s="1073"/>
      <c r="X36" s="1073"/>
      <c r="Y36" s="1073"/>
      <c r="Z36" s="1073"/>
      <c r="AA36" s="1073">
        <v>8</v>
      </c>
      <c r="AB36" s="1073"/>
      <c r="AC36" s="1073"/>
      <c r="AD36" s="1073"/>
      <c r="AE36" s="1074"/>
      <c r="AF36" s="1048">
        <v>8</v>
      </c>
      <c r="AG36" s="1049"/>
      <c r="AH36" s="1049"/>
      <c r="AI36" s="1049"/>
      <c r="AJ36" s="1050"/>
      <c r="AK36" s="1009">
        <v>52</v>
      </c>
      <c r="AL36" s="1000"/>
      <c r="AM36" s="1000"/>
      <c r="AN36" s="1000"/>
      <c r="AO36" s="1000"/>
      <c r="AP36" s="1000">
        <v>169</v>
      </c>
      <c r="AQ36" s="1000"/>
      <c r="AR36" s="1000"/>
      <c r="AS36" s="1000"/>
      <c r="AT36" s="1000"/>
      <c r="AU36" s="1000">
        <v>169</v>
      </c>
      <c r="AV36" s="1000"/>
      <c r="AW36" s="1000"/>
      <c r="AX36" s="1000"/>
      <c r="AY36" s="1000"/>
      <c r="AZ36" s="1071" t="s">
        <v>548</v>
      </c>
      <c r="BA36" s="1071"/>
      <c r="BB36" s="1071"/>
      <c r="BC36" s="1071"/>
      <c r="BD36" s="1071"/>
      <c r="BE36" s="1061" t="s">
        <v>391</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1940</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395</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397</v>
      </c>
      <c r="B66" s="1025"/>
      <c r="C66" s="1025"/>
      <c r="D66" s="1025"/>
      <c r="E66" s="1025"/>
      <c r="F66" s="1025"/>
      <c r="G66" s="1025"/>
      <c r="H66" s="1025"/>
      <c r="I66" s="1025"/>
      <c r="J66" s="1025"/>
      <c r="K66" s="1025"/>
      <c r="L66" s="1025"/>
      <c r="M66" s="1025"/>
      <c r="N66" s="1025"/>
      <c r="O66" s="1025"/>
      <c r="P66" s="1026"/>
      <c r="Q66" s="1030" t="s">
        <v>398</v>
      </c>
      <c r="R66" s="1031"/>
      <c r="S66" s="1031"/>
      <c r="T66" s="1031"/>
      <c r="U66" s="1032"/>
      <c r="V66" s="1030" t="s">
        <v>399</v>
      </c>
      <c r="W66" s="1031"/>
      <c r="X66" s="1031"/>
      <c r="Y66" s="1031"/>
      <c r="Z66" s="1032"/>
      <c r="AA66" s="1030" t="s">
        <v>400</v>
      </c>
      <c r="AB66" s="1031"/>
      <c r="AC66" s="1031"/>
      <c r="AD66" s="1031"/>
      <c r="AE66" s="1032"/>
      <c r="AF66" s="1036" t="s">
        <v>401</v>
      </c>
      <c r="AG66" s="1037"/>
      <c r="AH66" s="1037"/>
      <c r="AI66" s="1037"/>
      <c r="AJ66" s="1038"/>
      <c r="AK66" s="1030" t="s">
        <v>402</v>
      </c>
      <c r="AL66" s="1025"/>
      <c r="AM66" s="1025"/>
      <c r="AN66" s="1025"/>
      <c r="AO66" s="1026"/>
      <c r="AP66" s="1030" t="s">
        <v>403</v>
      </c>
      <c r="AQ66" s="1031"/>
      <c r="AR66" s="1031"/>
      <c r="AS66" s="1031"/>
      <c r="AT66" s="1032"/>
      <c r="AU66" s="1030" t="s">
        <v>404</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549</v>
      </c>
      <c r="C68" s="1015"/>
      <c r="D68" s="1015"/>
      <c r="E68" s="1015"/>
      <c r="F68" s="1015"/>
      <c r="G68" s="1015"/>
      <c r="H68" s="1015"/>
      <c r="I68" s="1015"/>
      <c r="J68" s="1015"/>
      <c r="K68" s="1015"/>
      <c r="L68" s="1015"/>
      <c r="M68" s="1015"/>
      <c r="N68" s="1015"/>
      <c r="O68" s="1015"/>
      <c r="P68" s="1016"/>
      <c r="Q68" s="1017">
        <v>834</v>
      </c>
      <c r="R68" s="1011"/>
      <c r="S68" s="1011"/>
      <c r="T68" s="1011"/>
      <c r="U68" s="1011"/>
      <c r="V68" s="1011">
        <v>832</v>
      </c>
      <c r="W68" s="1011"/>
      <c r="X68" s="1011"/>
      <c r="Y68" s="1011"/>
      <c r="Z68" s="1011"/>
      <c r="AA68" s="1011">
        <v>2</v>
      </c>
      <c r="AB68" s="1011"/>
      <c r="AC68" s="1011"/>
      <c r="AD68" s="1011"/>
      <c r="AE68" s="1011"/>
      <c r="AF68" s="1011">
        <v>2</v>
      </c>
      <c r="AG68" s="1011"/>
      <c r="AH68" s="1011"/>
      <c r="AI68" s="1011"/>
      <c r="AJ68" s="1011"/>
      <c r="AK68" s="1011" t="s">
        <v>568</v>
      </c>
      <c r="AL68" s="1011"/>
      <c r="AM68" s="1011"/>
      <c r="AN68" s="1011"/>
      <c r="AO68" s="1011"/>
      <c r="AP68" s="1011" t="s">
        <v>490</v>
      </c>
      <c r="AQ68" s="1011"/>
      <c r="AR68" s="1011"/>
      <c r="AS68" s="1011"/>
      <c r="AT68" s="1011"/>
      <c r="AU68" s="1011" t="s">
        <v>490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550</v>
      </c>
      <c r="C69" s="1004"/>
      <c r="D69" s="1004"/>
      <c r="E69" s="1004"/>
      <c r="F69" s="1004"/>
      <c r="G69" s="1004"/>
      <c r="H69" s="1004"/>
      <c r="I69" s="1004"/>
      <c r="J69" s="1004"/>
      <c r="K69" s="1004"/>
      <c r="L69" s="1004"/>
      <c r="M69" s="1004"/>
      <c r="N69" s="1004"/>
      <c r="O69" s="1004"/>
      <c r="P69" s="1005"/>
      <c r="Q69" s="1006">
        <v>2033</v>
      </c>
      <c r="R69" s="1000"/>
      <c r="S69" s="1000"/>
      <c r="T69" s="1000"/>
      <c r="U69" s="1000"/>
      <c r="V69" s="1000">
        <v>2030</v>
      </c>
      <c r="W69" s="1000"/>
      <c r="X69" s="1000"/>
      <c r="Y69" s="1000"/>
      <c r="Z69" s="1000"/>
      <c r="AA69" s="1000">
        <v>3</v>
      </c>
      <c r="AB69" s="1000"/>
      <c r="AC69" s="1000"/>
      <c r="AD69" s="1000"/>
      <c r="AE69" s="1000"/>
      <c r="AF69" s="1000">
        <v>3</v>
      </c>
      <c r="AG69" s="1000"/>
      <c r="AH69" s="1000"/>
      <c r="AI69" s="1000"/>
      <c r="AJ69" s="1000"/>
      <c r="AK69" s="1000" t="s">
        <v>548</v>
      </c>
      <c r="AL69" s="1000"/>
      <c r="AM69" s="1000"/>
      <c r="AN69" s="1000"/>
      <c r="AO69" s="1000"/>
      <c r="AP69" s="1000">
        <v>574</v>
      </c>
      <c r="AQ69" s="1000"/>
      <c r="AR69" s="1000"/>
      <c r="AS69" s="1000"/>
      <c r="AT69" s="1000"/>
      <c r="AU69" s="1000" t="s">
        <v>568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551</v>
      </c>
      <c r="C70" s="1004"/>
      <c r="D70" s="1004"/>
      <c r="E70" s="1004"/>
      <c r="F70" s="1004"/>
      <c r="G70" s="1004"/>
      <c r="H70" s="1004"/>
      <c r="I70" s="1004"/>
      <c r="J70" s="1004"/>
      <c r="K70" s="1004"/>
      <c r="L70" s="1004"/>
      <c r="M70" s="1004"/>
      <c r="N70" s="1004"/>
      <c r="O70" s="1004"/>
      <c r="P70" s="1005"/>
      <c r="Q70" s="1006">
        <v>220</v>
      </c>
      <c r="R70" s="1000"/>
      <c r="S70" s="1000"/>
      <c r="T70" s="1000"/>
      <c r="U70" s="1000"/>
      <c r="V70" s="1000">
        <v>219</v>
      </c>
      <c r="W70" s="1000"/>
      <c r="X70" s="1000"/>
      <c r="Y70" s="1000"/>
      <c r="Z70" s="1000"/>
      <c r="AA70" s="1000">
        <v>1</v>
      </c>
      <c r="AB70" s="1000"/>
      <c r="AC70" s="1000"/>
      <c r="AD70" s="1000"/>
      <c r="AE70" s="1000"/>
      <c r="AF70" s="1000">
        <v>1</v>
      </c>
      <c r="AG70" s="1000"/>
      <c r="AH70" s="1000"/>
      <c r="AI70" s="1000"/>
      <c r="AJ70" s="1000"/>
      <c r="AK70" s="1000" t="s">
        <v>548</v>
      </c>
      <c r="AL70" s="1000"/>
      <c r="AM70" s="1000"/>
      <c r="AN70" s="1000"/>
      <c r="AO70" s="1000"/>
      <c r="AP70" s="1000" t="s">
        <v>490</v>
      </c>
      <c r="AQ70" s="1000"/>
      <c r="AR70" s="1000"/>
      <c r="AS70" s="1000"/>
      <c r="AT70" s="1000"/>
      <c r="AU70" s="1000" t="s">
        <v>490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552</v>
      </c>
      <c r="C71" s="1004"/>
      <c r="D71" s="1004"/>
      <c r="E71" s="1004"/>
      <c r="F71" s="1004"/>
      <c r="G71" s="1004"/>
      <c r="H71" s="1004"/>
      <c r="I71" s="1004"/>
      <c r="J71" s="1004"/>
      <c r="K71" s="1004"/>
      <c r="L71" s="1004"/>
      <c r="M71" s="1004"/>
      <c r="N71" s="1004"/>
      <c r="O71" s="1004"/>
      <c r="P71" s="1005"/>
      <c r="Q71" s="1006">
        <v>902</v>
      </c>
      <c r="R71" s="1000"/>
      <c r="S71" s="1000"/>
      <c r="T71" s="1000"/>
      <c r="U71" s="1000"/>
      <c r="V71" s="1000">
        <v>898</v>
      </c>
      <c r="W71" s="1000"/>
      <c r="X71" s="1000"/>
      <c r="Y71" s="1000"/>
      <c r="Z71" s="1000"/>
      <c r="AA71" s="1000">
        <v>4</v>
      </c>
      <c r="AB71" s="1000"/>
      <c r="AC71" s="1000"/>
      <c r="AD71" s="1000"/>
      <c r="AE71" s="1000"/>
      <c r="AF71" s="1000">
        <v>4</v>
      </c>
      <c r="AG71" s="1000"/>
      <c r="AH71" s="1000"/>
      <c r="AI71" s="1000"/>
      <c r="AJ71" s="1000"/>
      <c r="AK71" s="1000" t="s">
        <v>548</v>
      </c>
      <c r="AL71" s="1000"/>
      <c r="AM71" s="1000"/>
      <c r="AN71" s="1000"/>
      <c r="AO71" s="1000"/>
      <c r="AP71" s="1000" t="s">
        <v>490</v>
      </c>
      <c r="AQ71" s="1000"/>
      <c r="AR71" s="1000"/>
      <c r="AS71" s="1000"/>
      <c r="AT71" s="1000"/>
      <c r="AU71" s="1000" t="s">
        <v>490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553</v>
      </c>
      <c r="C72" s="1004"/>
      <c r="D72" s="1004"/>
      <c r="E72" s="1004"/>
      <c r="F72" s="1004"/>
      <c r="G72" s="1004"/>
      <c r="H72" s="1004"/>
      <c r="I72" s="1004"/>
      <c r="J72" s="1004"/>
      <c r="K72" s="1004"/>
      <c r="L72" s="1004"/>
      <c r="M72" s="1004"/>
      <c r="N72" s="1004"/>
      <c r="O72" s="1004"/>
      <c r="P72" s="1005"/>
      <c r="Q72" s="1006">
        <v>212</v>
      </c>
      <c r="R72" s="1000"/>
      <c r="S72" s="1000"/>
      <c r="T72" s="1000"/>
      <c r="U72" s="1000"/>
      <c r="V72" s="1000">
        <v>211</v>
      </c>
      <c r="W72" s="1000"/>
      <c r="X72" s="1000"/>
      <c r="Y72" s="1000"/>
      <c r="Z72" s="1000"/>
      <c r="AA72" s="1000">
        <v>1</v>
      </c>
      <c r="AB72" s="1000"/>
      <c r="AC72" s="1000"/>
      <c r="AD72" s="1000"/>
      <c r="AE72" s="1000"/>
      <c r="AF72" s="1000">
        <v>1</v>
      </c>
      <c r="AG72" s="1000"/>
      <c r="AH72" s="1000"/>
      <c r="AI72" s="1000"/>
      <c r="AJ72" s="1000"/>
      <c r="AK72" s="1000" t="s">
        <v>548</v>
      </c>
      <c r="AL72" s="1000"/>
      <c r="AM72" s="1000"/>
      <c r="AN72" s="1000"/>
      <c r="AO72" s="1000"/>
      <c r="AP72" s="1000" t="s">
        <v>490</v>
      </c>
      <c r="AQ72" s="1000"/>
      <c r="AR72" s="1000"/>
      <c r="AS72" s="1000"/>
      <c r="AT72" s="1000"/>
      <c r="AU72" s="1000" t="s">
        <v>490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554</v>
      </c>
      <c r="C73" s="1004"/>
      <c r="D73" s="1004"/>
      <c r="E73" s="1004"/>
      <c r="F73" s="1004"/>
      <c r="G73" s="1004"/>
      <c r="H73" s="1004"/>
      <c r="I73" s="1004"/>
      <c r="J73" s="1004"/>
      <c r="K73" s="1004"/>
      <c r="L73" s="1004"/>
      <c r="M73" s="1004"/>
      <c r="N73" s="1004"/>
      <c r="O73" s="1004"/>
      <c r="P73" s="1005"/>
      <c r="Q73" s="1006">
        <v>133</v>
      </c>
      <c r="R73" s="1000"/>
      <c r="S73" s="1000"/>
      <c r="T73" s="1000"/>
      <c r="U73" s="1000"/>
      <c r="V73" s="1000">
        <v>132</v>
      </c>
      <c r="W73" s="1000"/>
      <c r="X73" s="1000"/>
      <c r="Y73" s="1000"/>
      <c r="Z73" s="1000"/>
      <c r="AA73" s="1000">
        <v>0</v>
      </c>
      <c r="AB73" s="1000"/>
      <c r="AC73" s="1000"/>
      <c r="AD73" s="1000"/>
      <c r="AE73" s="1000"/>
      <c r="AF73" s="1000">
        <v>0</v>
      </c>
      <c r="AG73" s="1000"/>
      <c r="AH73" s="1000"/>
      <c r="AI73" s="1000"/>
      <c r="AJ73" s="1000"/>
      <c r="AK73" s="1000">
        <v>76</v>
      </c>
      <c r="AL73" s="1000"/>
      <c r="AM73" s="1000"/>
      <c r="AN73" s="1000"/>
      <c r="AO73" s="1000"/>
      <c r="AP73" s="1000">
        <v>87</v>
      </c>
      <c r="AQ73" s="1000"/>
      <c r="AR73" s="1000"/>
      <c r="AS73" s="1000"/>
      <c r="AT73" s="1000"/>
      <c r="AU73" s="1000">
        <v>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555</v>
      </c>
      <c r="C74" s="1004"/>
      <c r="D74" s="1004"/>
      <c r="E74" s="1004"/>
      <c r="F74" s="1004"/>
      <c r="G74" s="1004"/>
      <c r="H74" s="1004"/>
      <c r="I74" s="1004"/>
      <c r="J74" s="1004"/>
      <c r="K74" s="1004"/>
      <c r="L74" s="1004"/>
      <c r="M74" s="1004"/>
      <c r="N74" s="1004"/>
      <c r="O74" s="1004"/>
      <c r="P74" s="1005"/>
      <c r="Q74" s="1006">
        <v>858</v>
      </c>
      <c r="R74" s="1000"/>
      <c r="S74" s="1000"/>
      <c r="T74" s="1000"/>
      <c r="U74" s="1000"/>
      <c r="V74" s="1000">
        <v>820</v>
      </c>
      <c r="W74" s="1000"/>
      <c r="X74" s="1000"/>
      <c r="Y74" s="1000"/>
      <c r="Z74" s="1000"/>
      <c r="AA74" s="1000">
        <v>38</v>
      </c>
      <c r="AB74" s="1000"/>
      <c r="AC74" s="1000"/>
      <c r="AD74" s="1000"/>
      <c r="AE74" s="1000"/>
      <c r="AF74" s="1000">
        <v>38</v>
      </c>
      <c r="AG74" s="1000"/>
      <c r="AH74" s="1000"/>
      <c r="AI74" s="1000"/>
      <c r="AJ74" s="1000"/>
      <c r="AK74" s="1000" t="s">
        <v>548</v>
      </c>
      <c r="AL74" s="1000"/>
      <c r="AM74" s="1000"/>
      <c r="AN74" s="1000"/>
      <c r="AO74" s="1000"/>
      <c r="AP74" s="1000">
        <v>531</v>
      </c>
      <c r="AQ74" s="1000"/>
      <c r="AR74" s="1000"/>
      <c r="AS74" s="1000"/>
      <c r="AT74" s="1000"/>
      <c r="AU74" s="1000">
        <v>172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556</v>
      </c>
      <c r="C75" s="1004"/>
      <c r="D75" s="1004"/>
      <c r="E75" s="1004"/>
      <c r="F75" s="1004"/>
      <c r="G75" s="1004"/>
      <c r="H75" s="1004"/>
      <c r="I75" s="1004"/>
      <c r="J75" s="1004"/>
      <c r="K75" s="1004"/>
      <c r="L75" s="1004"/>
      <c r="M75" s="1004"/>
      <c r="N75" s="1004"/>
      <c r="O75" s="1004"/>
      <c r="P75" s="1005"/>
      <c r="Q75" s="1007">
        <v>528</v>
      </c>
      <c r="R75" s="1008"/>
      <c r="S75" s="1008"/>
      <c r="T75" s="1008"/>
      <c r="U75" s="1009"/>
      <c r="V75" s="1010">
        <v>497</v>
      </c>
      <c r="W75" s="1008"/>
      <c r="X75" s="1008"/>
      <c r="Y75" s="1008"/>
      <c r="Z75" s="1009"/>
      <c r="AA75" s="1010">
        <v>31</v>
      </c>
      <c r="AB75" s="1008"/>
      <c r="AC75" s="1008"/>
      <c r="AD75" s="1008"/>
      <c r="AE75" s="1009"/>
      <c r="AF75" s="1010">
        <v>31</v>
      </c>
      <c r="AG75" s="1008"/>
      <c r="AH75" s="1008"/>
      <c r="AI75" s="1008"/>
      <c r="AJ75" s="1009"/>
      <c r="AK75" s="1010" t="s">
        <v>548</v>
      </c>
      <c r="AL75" s="1008"/>
      <c r="AM75" s="1008"/>
      <c r="AN75" s="1008"/>
      <c r="AO75" s="1009"/>
      <c r="AP75" s="1010" t="s">
        <v>490</v>
      </c>
      <c r="AQ75" s="1008"/>
      <c r="AR75" s="1008"/>
      <c r="AS75" s="1008"/>
      <c r="AT75" s="1009"/>
      <c r="AU75" s="1010" t="s">
        <v>490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557</v>
      </c>
      <c r="C76" s="1004"/>
      <c r="D76" s="1004"/>
      <c r="E76" s="1004"/>
      <c r="F76" s="1004"/>
      <c r="G76" s="1004"/>
      <c r="H76" s="1004"/>
      <c r="I76" s="1004"/>
      <c r="J76" s="1004"/>
      <c r="K76" s="1004"/>
      <c r="L76" s="1004"/>
      <c r="M76" s="1004"/>
      <c r="N76" s="1004"/>
      <c r="O76" s="1004"/>
      <c r="P76" s="1005"/>
      <c r="Q76" s="1007">
        <v>6977</v>
      </c>
      <c r="R76" s="1008"/>
      <c r="S76" s="1008"/>
      <c r="T76" s="1008"/>
      <c r="U76" s="1009"/>
      <c r="V76" s="1010">
        <v>6240</v>
      </c>
      <c r="W76" s="1008"/>
      <c r="X76" s="1008"/>
      <c r="Y76" s="1008"/>
      <c r="Z76" s="1009"/>
      <c r="AA76" s="1010">
        <v>737</v>
      </c>
      <c r="AB76" s="1008"/>
      <c r="AC76" s="1008"/>
      <c r="AD76" s="1008"/>
      <c r="AE76" s="1009"/>
      <c r="AF76" s="1010">
        <v>737</v>
      </c>
      <c r="AG76" s="1008"/>
      <c r="AH76" s="1008"/>
      <c r="AI76" s="1008"/>
      <c r="AJ76" s="1009"/>
      <c r="AK76" s="1010" t="s">
        <v>548</v>
      </c>
      <c r="AL76" s="1008"/>
      <c r="AM76" s="1008"/>
      <c r="AN76" s="1008"/>
      <c r="AO76" s="1009"/>
      <c r="AP76" s="1010" t="s">
        <v>490</v>
      </c>
      <c r="AQ76" s="1008"/>
      <c r="AR76" s="1008"/>
      <c r="AS76" s="1008"/>
      <c r="AT76" s="1009"/>
      <c r="AU76" s="1010" t="s">
        <v>490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558</v>
      </c>
      <c r="C77" s="1004"/>
      <c r="D77" s="1004"/>
      <c r="E77" s="1004"/>
      <c r="F77" s="1004"/>
      <c r="G77" s="1004"/>
      <c r="H77" s="1004"/>
      <c r="I77" s="1004"/>
      <c r="J77" s="1004"/>
      <c r="K77" s="1004"/>
      <c r="L77" s="1004"/>
      <c r="M77" s="1004"/>
      <c r="N77" s="1004"/>
      <c r="O77" s="1004"/>
      <c r="P77" s="1005"/>
      <c r="Q77" s="1007">
        <v>15</v>
      </c>
      <c r="R77" s="1008"/>
      <c r="S77" s="1008"/>
      <c r="T77" s="1008"/>
      <c r="U77" s="1009"/>
      <c r="V77" s="1010">
        <v>13</v>
      </c>
      <c r="W77" s="1008"/>
      <c r="X77" s="1008"/>
      <c r="Y77" s="1008"/>
      <c r="Z77" s="1009"/>
      <c r="AA77" s="1010">
        <v>2</v>
      </c>
      <c r="AB77" s="1008"/>
      <c r="AC77" s="1008"/>
      <c r="AD77" s="1008"/>
      <c r="AE77" s="1009"/>
      <c r="AF77" s="1010">
        <v>2</v>
      </c>
      <c r="AG77" s="1008"/>
      <c r="AH77" s="1008"/>
      <c r="AI77" s="1008"/>
      <c r="AJ77" s="1009"/>
      <c r="AK77" s="1010" t="s">
        <v>548</v>
      </c>
      <c r="AL77" s="1008"/>
      <c r="AM77" s="1008"/>
      <c r="AN77" s="1008"/>
      <c r="AO77" s="1009"/>
      <c r="AP77" s="1010" t="s">
        <v>490</v>
      </c>
      <c r="AQ77" s="1008"/>
      <c r="AR77" s="1008"/>
      <c r="AS77" s="1008"/>
      <c r="AT77" s="1009"/>
      <c r="AU77" s="1010" t="s">
        <v>490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559</v>
      </c>
      <c r="C78" s="1004"/>
      <c r="D78" s="1004"/>
      <c r="E78" s="1004"/>
      <c r="F78" s="1004"/>
      <c r="G78" s="1004"/>
      <c r="H78" s="1004"/>
      <c r="I78" s="1004"/>
      <c r="J78" s="1004"/>
      <c r="K78" s="1004"/>
      <c r="L78" s="1004"/>
      <c r="M78" s="1004"/>
      <c r="N78" s="1004"/>
      <c r="O78" s="1004"/>
      <c r="P78" s="1005"/>
      <c r="Q78" s="1006">
        <v>277</v>
      </c>
      <c r="R78" s="1000"/>
      <c r="S78" s="1000"/>
      <c r="T78" s="1000"/>
      <c r="U78" s="1000"/>
      <c r="V78" s="1000">
        <v>255</v>
      </c>
      <c r="W78" s="1000"/>
      <c r="X78" s="1000"/>
      <c r="Y78" s="1000"/>
      <c r="Z78" s="1000"/>
      <c r="AA78" s="1000">
        <v>23</v>
      </c>
      <c r="AB78" s="1000"/>
      <c r="AC78" s="1000"/>
      <c r="AD78" s="1000"/>
      <c r="AE78" s="1000"/>
      <c r="AF78" s="1000">
        <v>23</v>
      </c>
      <c r="AG78" s="1000"/>
      <c r="AH78" s="1000"/>
      <c r="AI78" s="1000"/>
      <c r="AJ78" s="1000"/>
      <c r="AK78" s="1000" t="s">
        <v>548</v>
      </c>
      <c r="AL78" s="1000"/>
      <c r="AM78" s="1000"/>
      <c r="AN78" s="1000"/>
      <c r="AO78" s="1000"/>
      <c r="AP78" s="1000">
        <v>261</v>
      </c>
      <c r="AQ78" s="1000"/>
      <c r="AR78" s="1000"/>
      <c r="AS78" s="1000"/>
      <c r="AT78" s="1000"/>
      <c r="AU78" s="1000">
        <v>51</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560</v>
      </c>
      <c r="C79" s="1004"/>
      <c r="D79" s="1004"/>
      <c r="E79" s="1004"/>
      <c r="F79" s="1004"/>
      <c r="G79" s="1004"/>
      <c r="H79" s="1004"/>
      <c r="I79" s="1004"/>
      <c r="J79" s="1004"/>
      <c r="K79" s="1004"/>
      <c r="L79" s="1004"/>
      <c r="M79" s="1004"/>
      <c r="N79" s="1004"/>
      <c r="O79" s="1004"/>
      <c r="P79" s="1005"/>
      <c r="Q79" s="1006">
        <v>2125</v>
      </c>
      <c r="R79" s="1000"/>
      <c r="S79" s="1000"/>
      <c r="T79" s="1000"/>
      <c r="U79" s="1000"/>
      <c r="V79" s="1000">
        <v>2067</v>
      </c>
      <c r="W79" s="1000"/>
      <c r="X79" s="1000"/>
      <c r="Y79" s="1000"/>
      <c r="Z79" s="1000"/>
      <c r="AA79" s="1000">
        <v>58</v>
      </c>
      <c r="AB79" s="1000"/>
      <c r="AC79" s="1000"/>
      <c r="AD79" s="1000"/>
      <c r="AE79" s="1000"/>
      <c r="AF79" s="1000">
        <v>58</v>
      </c>
      <c r="AG79" s="1000"/>
      <c r="AH79" s="1000"/>
      <c r="AI79" s="1000"/>
      <c r="AJ79" s="1000"/>
      <c r="AK79" s="1000" t="s">
        <v>568</v>
      </c>
      <c r="AL79" s="1000"/>
      <c r="AM79" s="1000"/>
      <c r="AN79" s="1000"/>
      <c r="AO79" s="1000"/>
      <c r="AP79" s="1000" t="s">
        <v>490</v>
      </c>
      <c r="AQ79" s="1000"/>
      <c r="AR79" s="1000"/>
      <c r="AS79" s="1000"/>
      <c r="AT79" s="1000"/>
      <c r="AU79" s="1000" t="s">
        <v>490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561</v>
      </c>
      <c r="C80" s="1004"/>
      <c r="D80" s="1004"/>
      <c r="E80" s="1004"/>
      <c r="F80" s="1004"/>
      <c r="G80" s="1004"/>
      <c r="H80" s="1004"/>
      <c r="I80" s="1004"/>
      <c r="J80" s="1004"/>
      <c r="K80" s="1004"/>
      <c r="L80" s="1004"/>
      <c r="M80" s="1004"/>
      <c r="N80" s="1004"/>
      <c r="O80" s="1004"/>
      <c r="P80" s="1005"/>
      <c r="Q80" s="1006">
        <v>273707</v>
      </c>
      <c r="R80" s="1000"/>
      <c r="S80" s="1000"/>
      <c r="T80" s="1000"/>
      <c r="U80" s="1000"/>
      <c r="V80" s="1000">
        <v>260942</v>
      </c>
      <c r="W80" s="1000"/>
      <c r="X80" s="1000"/>
      <c r="Y80" s="1000"/>
      <c r="Z80" s="1000"/>
      <c r="AA80" s="1000">
        <v>12765</v>
      </c>
      <c r="AB80" s="1000"/>
      <c r="AC80" s="1000"/>
      <c r="AD80" s="1000"/>
      <c r="AE80" s="1000"/>
      <c r="AF80" s="1000">
        <v>12765</v>
      </c>
      <c r="AG80" s="1000"/>
      <c r="AH80" s="1000"/>
      <c r="AI80" s="1000"/>
      <c r="AJ80" s="1000"/>
      <c r="AK80" s="1000" t="s">
        <v>548</v>
      </c>
      <c r="AL80" s="1000"/>
      <c r="AM80" s="1000"/>
      <c r="AN80" s="1000"/>
      <c r="AO80" s="1000"/>
      <c r="AP80" s="1000" t="s">
        <v>490</v>
      </c>
      <c r="AQ80" s="1000"/>
      <c r="AR80" s="1000"/>
      <c r="AS80" s="1000"/>
      <c r="AT80" s="1000"/>
      <c r="AU80" s="1000" t="s">
        <v>490</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562</v>
      </c>
      <c r="C81" s="1004"/>
      <c r="D81" s="1004"/>
      <c r="E81" s="1004"/>
      <c r="F81" s="1004"/>
      <c r="G81" s="1004"/>
      <c r="H81" s="1004"/>
      <c r="I81" s="1004"/>
      <c r="J81" s="1004"/>
      <c r="K81" s="1004"/>
      <c r="L81" s="1004"/>
      <c r="M81" s="1004"/>
      <c r="N81" s="1004"/>
      <c r="O81" s="1004"/>
      <c r="P81" s="1005"/>
      <c r="Q81" s="1006">
        <v>455</v>
      </c>
      <c r="R81" s="1000"/>
      <c r="S81" s="1000"/>
      <c r="T81" s="1000"/>
      <c r="U81" s="1000"/>
      <c r="V81" s="1000">
        <v>429</v>
      </c>
      <c r="W81" s="1000"/>
      <c r="X81" s="1000"/>
      <c r="Y81" s="1000"/>
      <c r="Z81" s="1000"/>
      <c r="AA81" s="1000">
        <v>26</v>
      </c>
      <c r="AB81" s="1000"/>
      <c r="AC81" s="1000"/>
      <c r="AD81" s="1000"/>
      <c r="AE81" s="1000"/>
      <c r="AF81" s="1000">
        <v>26</v>
      </c>
      <c r="AG81" s="1000"/>
      <c r="AH81" s="1000"/>
      <c r="AI81" s="1000"/>
      <c r="AJ81" s="1000"/>
      <c r="AK81" s="1000" t="s">
        <v>568</v>
      </c>
      <c r="AL81" s="1000"/>
      <c r="AM81" s="1000"/>
      <c r="AN81" s="1000"/>
      <c r="AO81" s="1000"/>
      <c r="AP81" s="1000" t="s">
        <v>490</v>
      </c>
      <c r="AQ81" s="1000"/>
      <c r="AR81" s="1000"/>
      <c r="AS81" s="1000"/>
      <c r="AT81" s="1000"/>
      <c r="AU81" s="1000" t="s">
        <v>490</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563</v>
      </c>
      <c r="C82" s="1004"/>
      <c r="D82" s="1004"/>
      <c r="E82" s="1004"/>
      <c r="F82" s="1004"/>
      <c r="G82" s="1004"/>
      <c r="H82" s="1004"/>
      <c r="I82" s="1004"/>
      <c r="J82" s="1004"/>
      <c r="K82" s="1004"/>
      <c r="L82" s="1004"/>
      <c r="M82" s="1004"/>
      <c r="N82" s="1004"/>
      <c r="O82" s="1004"/>
      <c r="P82" s="1005"/>
      <c r="Q82" s="1006">
        <v>338</v>
      </c>
      <c r="R82" s="1000"/>
      <c r="S82" s="1000"/>
      <c r="T82" s="1000"/>
      <c r="U82" s="1000"/>
      <c r="V82" s="1000">
        <v>211</v>
      </c>
      <c r="W82" s="1000"/>
      <c r="X82" s="1000"/>
      <c r="Y82" s="1000"/>
      <c r="Z82" s="1000"/>
      <c r="AA82" s="1000">
        <v>127</v>
      </c>
      <c r="AB82" s="1000"/>
      <c r="AC82" s="1000"/>
      <c r="AD82" s="1000"/>
      <c r="AE82" s="1000"/>
      <c r="AF82" s="1000">
        <v>579</v>
      </c>
      <c r="AG82" s="1000"/>
      <c r="AH82" s="1000"/>
      <c r="AI82" s="1000"/>
      <c r="AJ82" s="1000"/>
      <c r="AK82" s="1000" t="s">
        <v>548</v>
      </c>
      <c r="AL82" s="1000"/>
      <c r="AM82" s="1000"/>
      <c r="AN82" s="1000"/>
      <c r="AO82" s="1000"/>
      <c r="AP82" s="1000">
        <v>611</v>
      </c>
      <c r="AQ82" s="1000"/>
      <c r="AR82" s="1000"/>
      <c r="AS82" s="1000"/>
      <c r="AT82" s="1000"/>
      <c r="AU82" s="1000" t="s">
        <v>548</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564</v>
      </c>
      <c r="C83" s="1004"/>
      <c r="D83" s="1004"/>
      <c r="E83" s="1004"/>
      <c r="F83" s="1004"/>
      <c r="G83" s="1004"/>
      <c r="H83" s="1004"/>
      <c r="I83" s="1004"/>
      <c r="J83" s="1004"/>
      <c r="K83" s="1004"/>
      <c r="L83" s="1004"/>
      <c r="M83" s="1004"/>
      <c r="N83" s="1004"/>
      <c r="O83" s="1004"/>
      <c r="P83" s="1005"/>
      <c r="Q83" s="1006">
        <v>36</v>
      </c>
      <c r="R83" s="1000"/>
      <c r="S83" s="1000"/>
      <c r="T83" s="1000"/>
      <c r="U83" s="1000"/>
      <c r="V83" s="1000">
        <v>28</v>
      </c>
      <c r="W83" s="1000"/>
      <c r="X83" s="1000"/>
      <c r="Y83" s="1000"/>
      <c r="Z83" s="1000"/>
      <c r="AA83" s="1000">
        <v>8</v>
      </c>
      <c r="AB83" s="1000"/>
      <c r="AC83" s="1000"/>
      <c r="AD83" s="1000"/>
      <c r="AE83" s="1000"/>
      <c r="AF83" s="1000">
        <v>8</v>
      </c>
      <c r="AG83" s="1000"/>
      <c r="AH83" s="1000"/>
      <c r="AI83" s="1000"/>
      <c r="AJ83" s="1000"/>
      <c r="AK83" s="1000" t="s">
        <v>548</v>
      </c>
      <c r="AL83" s="1000"/>
      <c r="AM83" s="1000"/>
      <c r="AN83" s="1000"/>
      <c r="AO83" s="1000"/>
      <c r="AP83" s="1000" t="s">
        <v>490</v>
      </c>
      <c r="AQ83" s="1000"/>
      <c r="AR83" s="1000"/>
      <c r="AS83" s="1000"/>
      <c r="AT83" s="1000"/>
      <c r="AU83" s="1000" t="s">
        <v>490</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565</v>
      </c>
      <c r="C84" s="1004"/>
      <c r="D84" s="1004"/>
      <c r="E84" s="1004"/>
      <c r="F84" s="1004"/>
      <c r="G84" s="1004"/>
      <c r="H84" s="1004"/>
      <c r="I84" s="1004"/>
      <c r="J84" s="1004"/>
      <c r="K84" s="1004"/>
      <c r="L84" s="1004"/>
      <c r="M84" s="1004"/>
      <c r="N84" s="1004"/>
      <c r="O84" s="1004"/>
      <c r="P84" s="1005"/>
      <c r="Q84" s="1006">
        <v>193</v>
      </c>
      <c r="R84" s="1000"/>
      <c r="S84" s="1000"/>
      <c r="T84" s="1000"/>
      <c r="U84" s="1000"/>
      <c r="V84" s="1000">
        <v>181</v>
      </c>
      <c r="W84" s="1000"/>
      <c r="X84" s="1000"/>
      <c r="Y84" s="1000"/>
      <c r="Z84" s="1000"/>
      <c r="AA84" s="1000">
        <v>12</v>
      </c>
      <c r="AB84" s="1000"/>
      <c r="AC84" s="1000"/>
      <c r="AD84" s="1000"/>
      <c r="AE84" s="1000"/>
      <c r="AF84" s="1000">
        <v>12</v>
      </c>
      <c r="AG84" s="1000"/>
      <c r="AH84" s="1000"/>
      <c r="AI84" s="1000"/>
      <c r="AJ84" s="1000"/>
      <c r="AK84" s="1000" t="s">
        <v>548</v>
      </c>
      <c r="AL84" s="1000"/>
      <c r="AM84" s="1000"/>
      <c r="AN84" s="1000"/>
      <c r="AO84" s="1000"/>
      <c r="AP84" s="1000" t="s">
        <v>490</v>
      </c>
      <c r="AQ84" s="1000"/>
      <c r="AR84" s="1000"/>
      <c r="AS84" s="1000"/>
      <c r="AT84" s="1000"/>
      <c r="AU84" s="1000" t="s">
        <v>490</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566</v>
      </c>
      <c r="C85" s="1004"/>
      <c r="D85" s="1004"/>
      <c r="E85" s="1004"/>
      <c r="F85" s="1004"/>
      <c r="G85" s="1004"/>
      <c r="H85" s="1004"/>
      <c r="I85" s="1004"/>
      <c r="J85" s="1004"/>
      <c r="K85" s="1004"/>
      <c r="L85" s="1004"/>
      <c r="M85" s="1004"/>
      <c r="N85" s="1004"/>
      <c r="O85" s="1004"/>
      <c r="P85" s="1005"/>
      <c r="Q85" s="1006">
        <v>65</v>
      </c>
      <c r="R85" s="1000"/>
      <c r="S85" s="1000"/>
      <c r="T85" s="1000"/>
      <c r="U85" s="1000"/>
      <c r="V85" s="1000">
        <v>55</v>
      </c>
      <c r="W85" s="1000"/>
      <c r="X85" s="1000"/>
      <c r="Y85" s="1000"/>
      <c r="Z85" s="1000"/>
      <c r="AA85" s="1000">
        <v>9</v>
      </c>
      <c r="AB85" s="1000"/>
      <c r="AC85" s="1000"/>
      <c r="AD85" s="1000"/>
      <c r="AE85" s="1000"/>
      <c r="AF85" s="1000">
        <v>5</v>
      </c>
      <c r="AG85" s="1000"/>
      <c r="AH85" s="1000"/>
      <c r="AI85" s="1000"/>
      <c r="AJ85" s="1000"/>
      <c r="AK85" s="1000" t="s">
        <v>568</v>
      </c>
      <c r="AL85" s="1000"/>
      <c r="AM85" s="1000"/>
      <c r="AN85" s="1000"/>
      <c r="AO85" s="1000"/>
      <c r="AP85" s="1000" t="s">
        <v>490</v>
      </c>
      <c r="AQ85" s="1000"/>
      <c r="AR85" s="1000"/>
      <c r="AS85" s="1000"/>
      <c r="AT85" s="1000"/>
      <c r="AU85" s="1000" t="s">
        <v>490</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t="s">
        <v>567</v>
      </c>
      <c r="C86" s="1004"/>
      <c r="D86" s="1004"/>
      <c r="E86" s="1004"/>
      <c r="F86" s="1004"/>
      <c r="G86" s="1004"/>
      <c r="H86" s="1004"/>
      <c r="I86" s="1004"/>
      <c r="J86" s="1004"/>
      <c r="K86" s="1004"/>
      <c r="L86" s="1004"/>
      <c r="M86" s="1004"/>
      <c r="N86" s="1004"/>
      <c r="O86" s="1004"/>
      <c r="P86" s="1005"/>
      <c r="Q86" s="1006">
        <v>477</v>
      </c>
      <c r="R86" s="1000"/>
      <c r="S86" s="1000"/>
      <c r="T86" s="1000"/>
      <c r="U86" s="1000"/>
      <c r="V86" s="1000">
        <v>475</v>
      </c>
      <c r="W86" s="1000"/>
      <c r="X86" s="1000"/>
      <c r="Y86" s="1000"/>
      <c r="Z86" s="1000"/>
      <c r="AA86" s="1000">
        <v>2</v>
      </c>
      <c r="AB86" s="1000"/>
      <c r="AC86" s="1000"/>
      <c r="AD86" s="1000"/>
      <c r="AE86" s="1000"/>
      <c r="AF86" s="1000">
        <v>2</v>
      </c>
      <c r="AG86" s="1000"/>
      <c r="AH86" s="1000"/>
      <c r="AI86" s="1000"/>
      <c r="AJ86" s="1000"/>
      <c r="AK86" s="1000" t="s">
        <v>548</v>
      </c>
      <c r="AL86" s="1000"/>
      <c r="AM86" s="1000"/>
      <c r="AN86" s="1000"/>
      <c r="AO86" s="1000"/>
      <c r="AP86" s="1000">
        <v>388</v>
      </c>
      <c r="AQ86" s="1000"/>
      <c r="AR86" s="1000"/>
      <c r="AS86" s="1000"/>
      <c r="AT86" s="1000"/>
      <c r="AU86" s="1000">
        <v>102</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405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414</v>
      </c>
      <c r="AB109" s="923"/>
      <c r="AC109" s="923"/>
      <c r="AD109" s="923"/>
      <c r="AE109" s="924"/>
      <c r="AF109" s="925" t="s">
        <v>290</v>
      </c>
      <c r="AG109" s="923"/>
      <c r="AH109" s="923"/>
      <c r="AI109" s="923"/>
      <c r="AJ109" s="924"/>
      <c r="AK109" s="925" t="s">
        <v>289</v>
      </c>
      <c r="AL109" s="923"/>
      <c r="AM109" s="923"/>
      <c r="AN109" s="923"/>
      <c r="AO109" s="924"/>
      <c r="AP109" s="925" t="s">
        <v>415</v>
      </c>
      <c r="AQ109" s="923"/>
      <c r="AR109" s="923"/>
      <c r="AS109" s="923"/>
      <c r="AT109" s="954"/>
      <c r="AU109" s="922" t="s">
        <v>413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414</v>
      </c>
      <c r="BR109" s="923"/>
      <c r="BS109" s="923"/>
      <c r="BT109" s="923"/>
      <c r="BU109" s="924"/>
      <c r="BV109" s="925" t="s">
        <v>290</v>
      </c>
      <c r="BW109" s="923"/>
      <c r="BX109" s="923"/>
      <c r="BY109" s="923"/>
      <c r="BZ109" s="924"/>
      <c r="CA109" s="925" t="s">
        <v>289</v>
      </c>
      <c r="CB109" s="923"/>
      <c r="CC109" s="923"/>
      <c r="CD109" s="923"/>
      <c r="CE109" s="924"/>
      <c r="CF109" s="961" t="s">
        <v>415</v>
      </c>
      <c r="CG109" s="961"/>
      <c r="CH109" s="961"/>
      <c r="CI109" s="961"/>
      <c r="CJ109" s="961"/>
      <c r="CK109" s="925" t="s">
        <v>416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414</v>
      </c>
      <c r="DH109" s="923"/>
      <c r="DI109" s="923"/>
      <c r="DJ109" s="923"/>
      <c r="DK109" s="924"/>
      <c r="DL109" s="925" t="s">
        <v>290</v>
      </c>
      <c r="DM109" s="923"/>
      <c r="DN109" s="923"/>
      <c r="DO109" s="923"/>
      <c r="DP109" s="924"/>
      <c r="DQ109" s="925" t="s">
        <v>289</v>
      </c>
      <c r="DR109" s="923"/>
      <c r="DS109" s="923"/>
      <c r="DT109" s="923"/>
      <c r="DU109" s="924"/>
      <c r="DV109" s="925" t="s">
        <v>415</v>
      </c>
      <c r="DW109" s="923"/>
      <c r="DX109" s="923"/>
      <c r="DY109" s="923"/>
      <c r="DZ109" s="954"/>
    </row>
    <row r="110" spans="1:131" s="199" customFormat="1" ht="26.25" customHeight="1" x14ac:dyDescent="0.15">
      <c r="A110" s="825" t="s">
        <v>417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408774</v>
      </c>
      <c r="AB110" s="916"/>
      <c r="AC110" s="916"/>
      <c r="AD110" s="916"/>
      <c r="AE110" s="917"/>
      <c r="AF110" s="918">
        <v>400640</v>
      </c>
      <c r="AG110" s="916"/>
      <c r="AH110" s="916"/>
      <c r="AI110" s="916"/>
      <c r="AJ110" s="917"/>
      <c r="AK110" s="918">
        <v>426573</v>
      </c>
      <c r="AL110" s="916"/>
      <c r="AM110" s="916"/>
      <c r="AN110" s="916"/>
      <c r="AO110" s="917"/>
      <c r="AP110" s="919">
        <v>5.2</v>
      </c>
      <c r="AQ110" s="920"/>
      <c r="AR110" s="920"/>
      <c r="AS110" s="920"/>
      <c r="AT110" s="921"/>
      <c r="AU110" s="955" t="s">
        <v>62</v>
      </c>
      <c r="AV110" s="956"/>
      <c r="AW110" s="956"/>
      <c r="AX110" s="956"/>
      <c r="AY110" s="956"/>
      <c r="AZ110" s="881" t="s">
        <v>418</v>
      </c>
      <c r="BA110" s="826"/>
      <c r="BB110" s="826"/>
      <c r="BC110" s="826"/>
      <c r="BD110" s="826"/>
      <c r="BE110" s="826"/>
      <c r="BF110" s="826"/>
      <c r="BG110" s="826"/>
      <c r="BH110" s="826"/>
      <c r="BI110" s="826"/>
      <c r="BJ110" s="826"/>
      <c r="BK110" s="826"/>
      <c r="BL110" s="826"/>
      <c r="BM110" s="826"/>
      <c r="BN110" s="826"/>
      <c r="BO110" s="826"/>
      <c r="BP110" s="827"/>
      <c r="BQ110" s="882">
        <v>3467795</v>
      </c>
      <c r="BR110" s="863"/>
      <c r="BS110" s="863"/>
      <c r="BT110" s="863"/>
      <c r="BU110" s="863"/>
      <c r="BV110" s="863">
        <v>4457596</v>
      </c>
      <c r="BW110" s="863"/>
      <c r="BX110" s="863"/>
      <c r="BY110" s="863"/>
      <c r="BZ110" s="863"/>
      <c r="CA110" s="863">
        <v>4476013</v>
      </c>
      <c r="CB110" s="863"/>
      <c r="CC110" s="863"/>
      <c r="CD110" s="863"/>
      <c r="CE110" s="863"/>
      <c r="CF110" s="887">
        <v>55.1</v>
      </c>
      <c r="CG110" s="888"/>
      <c r="CH110" s="888"/>
      <c r="CI110" s="888"/>
      <c r="CJ110" s="888"/>
      <c r="CK110" s="951" t="s">
        <v>419</v>
      </c>
      <c r="CL110" s="837"/>
      <c r="CM110" s="912" t="s">
        <v>420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421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422</v>
      </c>
      <c r="BA111" s="768"/>
      <c r="BB111" s="768"/>
      <c r="BC111" s="768"/>
      <c r="BD111" s="768"/>
      <c r="BE111" s="768"/>
      <c r="BF111" s="768"/>
      <c r="BG111" s="768"/>
      <c r="BH111" s="768"/>
      <c r="BI111" s="768"/>
      <c r="BJ111" s="768"/>
      <c r="BK111" s="768"/>
      <c r="BL111" s="768"/>
      <c r="BM111" s="768"/>
      <c r="BN111" s="768"/>
      <c r="BO111" s="768"/>
      <c r="BP111" s="769"/>
      <c r="BQ111" s="834">
        <v>8405</v>
      </c>
      <c r="BR111" s="835"/>
      <c r="BS111" s="835"/>
      <c r="BT111" s="835"/>
      <c r="BU111" s="835"/>
      <c r="BV111" s="835">
        <v>5046</v>
      </c>
      <c r="BW111" s="835"/>
      <c r="BX111" s="835"/>
      <c r="BY111" s="835"/>
      <c r="BZ111" s="835"/>
      <c r="CA111" s="835">
        <v>1683</v>
      </c>
      <c r="CB111" s="835"/>
      <c r="CC111" s="835"/>
      <c r="CD111" s="835"/>
      <c r="CE111" s="835"/>
      <c r="CF111" s="896">
        <v>0</v>
      </c>
      <c r="CG111" s="897"/>
      <c r="CH111" s="897"/>
      <c r="CI111" s="897"/>
      <c r="CJ111" s="897"/>
      <c r="CK111" s="952"/>
      <c r="CL111" s="839"/>
      <c r="CM111" s="842" t="s">
        <v>423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424</v>
      </c>
      <c r="B112" s="938"/>
      <c r="C112" s="768" t="s">
        <v>425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13333</v>
      </c>
      <c r="AB112" s="798"/>
      <c r="AC112" s="798"/>
      <c r="AD112" s="798"/>
      <c r="AE112" s="799"/>
      <c r="AF112" s="800">
        <v>16667</v>
      </c>
      <c r="AG112" s="798"/>
      <c r="AH112" s="798"/>
      <c r="AI112" s="798"/>
      <c r="AJ112" s="799"/>
      <c r="AK112" s="800">
        <v>13333</v>
      </c>
      <c r="AL112" s="798"/>
      <c r="AM112" s="798"/>
      <c r="AN112" s="798"/>
      <c r="AO112" s="799"/>
      <c r="AP112" s="845">
        <v>0.2</v>
      </c>
      <c r="AQ112" s="846"/>
      <c r="AR112" s="846"/>
      <c r="AS112" s="846"/>
      <c r="AT112" s="847"/>
      <c r="AU112" s="957"/>
      <c r="AV112" s="958"/>
      <c r="AW112" s="958"/>
      <c r="AX112" s="958"/>
      <c r="AY112" s="958"/>
      <c r="AZ112" s="833" t="s">
        <v>426</v>
      </c>
      <c r="BA112" s="768"/>
      <c r="BB112" s="768"/>
      <c r="BC112" s="768"/>
      <c r="BD112" s="768"/>
      <c r="BE112" s="768"/>
      <c r="BF112" s="768"/>
      <c r="BG112" s="768"/>
      <c r="BH112" s="768"/>
      <c r="BI112" s="768"/>
      <c r="BJ112" s="768"/>
      <c r="BK112" s="768"/>
      <c r="BL112" s="768"/>
      <c r="BM112" s="768"/>
      <c r="BN112" s="768"/>
      <c r="BO112" s="768"/>
      <c r="BP112" s="769"/>
      <c r="BQ112" s="834">
        <v>3895675</v>
      </c>
      <c r="BR112" s="835"/>
      <c r="BS112" s="835"/>
      <c r="BT112" s="835"/>
      <c r="BU112" s="835"/>
      <c r="BV112" s="835">
        <v>3592696</v>
      </c>
      <c r="BW112" s="835"/>
      <c r="BX112" s="835"/>
      <c r="BY112" s="835"/>
      <c r="BZ112" s="835"/>
      <c r="CA112" s="835">
        <v>3307355</v>
      </c>
      <c r="CB112" s="835"/>
      <c r="CC112" s="835"/>
      <c r="CD112" s="835"/>
      <c r="CE112" s="835"/>
      <c r="CF112" s="896">
        <v>40.700000000000003</v>
      </c>
      <c r="CG112" s="897"/>
      <c r="CH112" s="897"/>
      <c r="CI112" s="897"/>
      <c r="CJ112" s="897"/>
      <c r="CK112" s="952"/>
      <c r="CL112" s="839"/>
      <c r="CM112" s="842" t="s">
        <v>427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428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331850</v>
      </c>
      <c r="AB113" s="944"/>
      <c r="AC113" s="944"/>
      <c r="AD113" s="944"/>
      <c r="AE113" s="945"/>
      <c r="AF113" s="946">
        <v>353217</v>
      </c>
      <c r="AG113" s="944"/>
      <c r="AH113" s="944"/>
      <c r="AI113" s="944"/>
      <c r="AJ113" s="945"/>
      <c r="AK113" s="946">
        <v>325900</v>
      </c>
      <c r="AL113" s="944"/>
      <c r="AM113" s="944"/>
      <c r="AN113" s="944"/>
      <c r="AO113" s="945"/>
      <c r="AP113" s="947">
        <v>4</v>
      </c>
      <c r="AQ113" s="948"/>
      <c r="AR113" s="948"/>
      <c r="AS113" s="948"/>
      <c r="AT113" s="949"/>
      <c r="AU113" s="957"/>
      <c r="AV113" s="958"/>
      <c r="AW113" s="958"/>
      <c r="AX113" s="958"/>
      <c r="AY113" s="958"/>
      <c r="AZ113" s="833" t="s">
        <v>429</v>
      </c>
      <c r="BA113" s="768"/>
      <c r="BB113" s="768"/>
      <c r="BC113" s="768"/>
      <c r="BD113" s="768"/>
      <c r="BE113" s="768"/>
      <c r="BF113" s="768"/>
      <c r="BG113" s="768"/>
      <c r="BH113" s="768"/>
      <c r="BI113" s="768"/>
      <c r="BJ113" s="768"/>
      <c r="BK113" s="768"/>
      <c r="BL113" s="768"/>
      <c r="BM113" s="768"/>
      <c r="BN113" s="768"/>
      <c r="BO113" s="768"/>
      <c r="BP113" s="769"/>
      <c r="BQ113" s="834">
        <v>385439</v>
      </c>
      <c r="BR113" s="835"/>
      <c r="BS113" s="835"/>
      <c r="BT113" s="835"/>
      <c r="BU113" s="835"/>
      <c r="BV113" s="835">
        <v>348873</v>
      </c>
      <c r="BW113" s="835"/>
      <c r="BX113" s="835"/>
      <c r="BY113" s="835"/>
      <c r="BZ113" s="835"/>
      <c r="CA113" s="835">
        <v>332561</v>
      </c>
      <c r="CB113" s="835"/>
      <c r="CC113" s="835"/>
      <c r="CD113" s="835"/>
      <c r="CE113" s="835"/>
      <c r="CF113" s="896">
        <v>4.0999999999999996</v>
      </c>
      <c r="CG113" s="897"/>
      <c r="CH113" s="897"/>
      <c r="CI113" s="897"/>
      <c r="CJ113" s="897"/>
      <c r="CK113" s="952"/>
      <c r="CL113" s="839"/>
      <c r="CM113" s="842" t="s">
        <v>430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431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81206</v>
      </c>
      <c r="AB114" s="798"/>
      <c r="AC114" s="798"/>
      <c r="AD114" s="798"/>
      <c r="AE114" s="799"/>
      <c r="AF114" s="800">
        <v>81576</v>
      </c>
      <c r="AG114" s="798"/>
      <c r="AH114" s="798"/>
      <c r="AI114" s="798"/>
      <c r="AJ114" s="799"/>
      <c r="AK114" s="800">
        <v>82211</v>
      </c>
      <c r="AL114" s="798"/>
      <c r="AM114" s="798"/>
      <c r="AN114" s="798"/>
      <c r="AO114" s="799"/>
      <c r="AP114" s="845">
        <v>1</v>
      </c>
      <c r="AQ114" s="846"/>
      <c r="AR114" s="846"/>
      <c r="AS114" s="846"/>
      <c r="AT114" s="847"/>
      <c r="AU114" s="957"/>
      <c r="AV114" s="958"/>
      <c r="AW114" s="958"/>
      <c r="AX114" s="958"/>
      <c r="AY114" s="958"/>
      <c r="AZ114" s="833" t="s">
        <v>432</v>
      </c>
      <c r="BA114" s="768"/>
      <c r="BB114" s="768"/>
      <c r="BC114" s="768"/>
      <c r="BD114" s="768"/>
      <c r="BE114" s="768"/>
      <c r="BF114" s="768"/>
      <c r="BG114" s="768"/>
      <c r="BH114" s="768"/>
      <c r="BI114" s="768"/>
      <c r="BJ114" s="768"/>
      <c r="BK114" s="768"/>
      <c r="BL114" s="768"/>
      <c r="BM114" s="768"/>
      <c r="BN114" s="768"/>
      <c r="BO114" s="768"/>
      <c r="BP114" s="769"/>
      <c r="BQ114" s="834">
        <v>1406433</v>
      </c>
      <c r="BR114" s="835"/>
      <c r="BS114" s="835"/>
      <c r="BT114" s="835"/>
      <c r="BU114" s="835"/>
      <c r="BV114" s="835">
        <v>1247720</v>
      </c>
      <c r="BW114" s="835"/>
      <c r="BX114" s="835"/>
      <c r="BY114" s="835"/>
      <c r="BZ114" s="835"/>
      <c r="CA114" s="835">
        <v>1184542</v>
      </c>
      <c r="CB114" s="835"/>
      <c r="CC114" s="835"/>
      <c r="CD114" s="835"/>
      <c r="CE114" s="835"/>
      <c r="CF114" s="896">
        <v>14.6</v>
      </c>
      <c r="CG114" s="897"/>
      <c r="CH114" s="897"/>
      <c r="CI114" s="897"/>
      <c r="CJ114" s="897"/>
      <c r="CK114" s="952"/>
      <c r="CL114" s="839"/>
      <c r="CM114" s="842" t="s">
        <v>433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8405</v>
      </c>
      <c r="DH114" s="798"/>
      <c r="DI114" s="798"/>
      <c r="DJ114" s="798"/>
      <c r="DK114" s="799"/>
      <c r="DL114" s="800">
        <v>5046</v>
      </c>
      <c r="DM114" s="798"/>
      <c r="DN114" s="798"/>
      <c r="DO114" s="798"/>
      <c r="DP114" s="799"/>
      <c r="DQ114" s="800">
        <v>1683</v>
      </c>
      <c r="DR114" s="798"/>
      <c r="DS114" s="798"/>
      <c r="DT114" s="798"/>
      <c r="DU114" s="799"/>
      <c r="DV114" s="845">
        <v>0</v>
      </c>
      <c r="DW114" s="846"/>
      <c r="DX114" s="846"/>
      <c r="DY114" s="846"/>
      <c r="DZ114" s="847"/>
    </row>
    <row r="115" spans="1:130" s="199" customFormat="1" ht="26.25" customHeight="1" x14ac:dyDescent="0.15">
      <c r="A115" s="939"/>
      <c r="B115" s="940"/>
      <c r="C115" s="768" t="s">
        <v>434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664</v>
      </c>
      <c r="AB115" s="944"/>
      <c r="AC115" s="944"/>
      <c r="AD115" s="944"/>
      <c r="AE115" s="945"/>
      <c r="AF115" s="946">
        <v>494</v>
      </c>
      <c r="AG115" s="944"/>
      <c r="AH115" s="944"/>
      <c r="AI115" s="944"/>
      <c r="AJ115" s="945"/>
      <c r="AK115" s="946">
        <v>369</v>
      </c>
      <c r="AL115" s="944"/>
      <c r="AM115" s="944"/>
      <c r="AN115" s="944"/>
      <c r="AO115" s="945"/>
      <c r="AP115" s="947">
        <v>0</v>
      </c>
      <c r="AQ115" s="948"/>
      <c r="AR115" s="948"/>
      <c r="AS115" s="948"/>
      <c r="AT115" s="949"/>
      <c r="AU115" s="957"/>
      <c r="AV115" s="958"/>
      <c r="AW115" s="958"/>
      <c r="AX115" s="958"/>
      <c r="AY115" s="958"/>
      <c r="AZ115" s="833" t="s">
        <v>435</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436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437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438</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440</v>
      </c>
      <c r="Z117" s="924"/>
      <c r="AA117" s="929">
        <v>835827</v>
      </c>
      <c r="AB117" s="930"/>
      <c r="AC117" s="930"/>
      <c r="AD117" s="930"/>
      <c r="AE117" s="931"/>
      <c r="AF117" s="932">
        <v>852594</v>
      </c>
      <c r="AG117" s="930"/>
      <c r="AH117" s="930"/>
      <c r="AI117" s="930"/>
      <c r="AJ117" s="931"/>
      <c r="AK117" s="932">
        <v>848386</v>
      </c>
      <c r="AL117" s="930"/>
      <c r="AM117" s="930"/>
      <c r="AN117" s="930"/>
      <c r="AO117" s="931"/>
      <c r="AP117" s="933"/>
      <c r="AQ117" s="934"/>
      <c r="AR117" s="934"/>
      <c r="AS117" s="934"/>
      <c r="AT117" s="935"/>
      <c r="AU117" s="957"/>
      <c r="AV117" s="958"/>
      <c r="AW117" s="958"/>
      <c r="AX117" s="958"/>
      <c r="AY117" s="958"/>
      <c r="AZ117" s="884" t="s">
        <v>441</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442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x14ac:dyDescent="0.15">
      <c r="A118" s="922" t="s">
        <v>416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414</v>
      </c>
      <c r="AB118" s="923"/>
      <c r="AC118" s="923"/>
      <c r="AD118" s="923"/>
      <c r="AE118" s="924"/>
      <c r="AF118" s="925" t="s">
        <v>290</v>
      </c>
      <c r="AG118" s="923"/>
      <c r="AH118" s="923"/>
      <c r="AI118" s="923"/>
      <c r="AJ118" s="924"/>
      <c r="AK118" s="925" t="s">
        <v>289</v>
      </c>
      <c r="AL118" s="923"/>
      <c r="AM118" s="923"/>
      <c r="AN118" s="923"/>
      <c r="AO118" s="924"/>
      <c r="AP118" s="926" t="s">
        <v>415</v>
      </c>
      <c r="AQ118" s="927"/>
      <c r="AR118" s="927"/>
      <c r="AS118" s="927"/>
      <c r="AT118" s="928"/>
      <c r="AU118" s="957"/>
      <c r="AV118" s="958"/>
      <c r="AW118" s="958"/>
      <c r="AX118" s="958"/>
      <c r="AY118" s="958"/>
      <c r="AZ118" s="900" t="s">
        <v>443</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444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x14ac:dyDescent="0.15">
      <c r="A119" s="836" t="s">
        <v>419</v>
      </c>
      <c r="B119" s="837"/>
      <c r="C119" s="912" t="s">
        <v>420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445</v>
      </c>
      <c r="BP119" s="899"/>
      <c r="BQ119" s="903">
        <v>9163747</v>
      </c>
      <c r="BR119" s="866"/>
      <c r="BS119" s="866"/>
      <c r="BT119" s="866"/>
      <c r="BU119" s="866"/>
      <c r="BV119" s="866">
        <v>9651931</v>
      </c>
      <c r="BW119" s="866"/>
      <c r="BX119" s="866"/>
      <c r="BY119" s="866"/>
      <c r="BZ119" s="866"/>
      <c r="CA119" s="866">
        <v>9302154</v>
      </c>
      <c r="CB119" s="866"/>
      <c r="CC119" s="866"/>
      <c r="CD119" s="866"/>
      <c r="CE119" s="866"/>
      <c r="CF119" s="764"/>
      <c r="CG119" s="765"/>
      <c r="CH119" s="765"/>
      <c r="CI119" s="765"/>
      <c r="CJ119" s="855"/>
      <c r="CK119" s="953"/>
      <c r="CL119" s="841"/>
      <c r="CM119" s="859" t="s">
        <v>446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x14ac:dyDescent="0.15">
      <c r="A120" s="838"/>
      <c r="B120" s="839"/>
      <c r="C120" s="842" t="s">
        <v>423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447</v>
      </c>
      <c r="AV120" s="905"/>
      <c r="AW120" s="905"/>
      <c r="AX120" s="905"/>
      <c r="AY120" s="906"/>
      <c r="AZ120" s="881" t="s">
        <v>448</v>
      </c>
      <c r="BA120" s="826"/>
      <c r="BB120" s="826"/>
      <c r="BC120" s="826"/>
      <c r="BD120" s="826"/>
      <c r="BE120" s="826"/>
      <c r="BF120" s="826"/>
      <c r="BG120" s="826"/>
      <c r="BH120" s="826"/>
      <c r="BI120" s="826"/>
      <c r="BJ120" s="826"/>
      <c r="BK120" s="826"/>
      <c r="BL120" s="826"/>
      <c r="BM120" s="826"/>
      <c r="BN120" s="826"/>
      <c r="BO120" s="826"/>
      <c r="BP120" s="827"/>
      <c r="BQ120" s="882">
        <v>7643758</v>
      </c>
      <c r="BR120" s="863"/>
      <c r="BS120" s="863"/>
      <c r="BT120" s="863"/>
      <c r="BU120" s="863"/>
      <c r="BV120" s="863">
        <v>5853884</v>
      </c>
      <c r="BW120" s="863"/>
      <c r="BX120" s="863"/>
      <c r="BY120" s="863"/>
      <c r="BZ120" s="863"/>
      <c r="CA120" s="863">
        <v>6858695</v>
      </c>
      <c r="CB120" s="863"/>
      <c r="CC120" s="863"/>
      <c r="CD120" s="863"/>
      <c r="CE120" s="863"/>
      <c r="CF120" s="887">
        <v>84.4</v>
      </c>
      <c r="CG120" s="888"/>
      <c r="CH120" s="888"/>
      <c r="CI120" s="888"/>
      <c r="CJ120" s="888"/>
      <c r="CK120" s="889" t="s">
        <v>449</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2334092</v>
      </c>
      <c r="DH120" s="863"/>
      <c r="DI120" s="863"/>
      <c r="DJ120" s="863"/>
      <c r="DK120" s="863"/>
      <c r="DL120" s="863">
        <v>2074323</v>
      </c>
      <c r="DM120" s="863"/>
      <c r="DN120" s="863"/>
      <c r="DO120" s="863"/>
      <c r="DP120" s="863"/>
      <c r="DQ120" s="863">
        <v>1879932</v>
      </c>
      <c r="DR120" s="863"/>
      <c r="DS120" s="863"/>
      <c r="DT120" s="863"/>
      <c r="DU120" s="863"/>
      <c r="DV120" s="864">
        <v>23.1</v>
      </c>
      <c r="DW120" s="864"/>
      <c r="DX120" s="864"/>
      <c r="DY120" s="864"/>
      <c r="DZ120" s="865"/>
    </row>
    <row r="121" spans="1:130" s="199" customFormat="1" ht="26.25" customHeight="1" x14ac:dyDescent="0.15">
      <c r="A121" s="838"/>
      <c r="B121" s="839"/>
      <c r="C121" s="884" t="s">
        <v>450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451</v>
      </c>
      <c r="BA121" s="768"/>
      <c r="BB121" s="768"/>
      <c r="BC121" s="768"/>
      <c r="BD121" s="768"/>
      <c r="BE121" s="768"/>
      <c r="BF121" s="768"/>
      <c r="BG121" s="768"/>
      <c r="BH121" s="768"/>
      <c r="BI121" s="768"/>
      <c r="BJ121" s="768"/>
      <c r="BK121" s="768"/>
      <c r="BL121" s="768"/>
      <c r="BM121" s="768"/>
      <c r="BN121" s="768"/>
      <c r="BO121" s="768"/>
      <c r="BP121" s="769"/>
      <c r="BQ121" s="834">
        <v>1162535</v>
      </c>
      <c r="BR121" s="835"/>
      <c r="BS121" s="835"/>
      <c r="BT121" s="835"/>
      <c r="BU121" s="835"/>
      <c r="BV121" s="835">
        <v>1959082</v>
      </c>
      <c r="BW121" s="835"/>
      <c r="BX121" s="835"/>
      <c r="BY121" s="835"/>
      <c r="BZ121" s="835"/>
      <c r="CA121" s="835">
        <v>2118783</v>
      </c>
      <c r="CB121" s="835"/>
      <c r="CC121" s="835"/>
      <c r="CD121" s="835"/>
      <c r="CE121" s="835"/>
      <c r="CF121" s="896">
        <v>26.1</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1357225</v>
      </c>
      <c r="DH121" s="835"/>
      <c r="DI121" s="835"/>
      <c r="DJ121" s="835"/>
      <c r="DK121" s="835"/>
      <c r="DL121" s="835">
        <v>1331574</v>
      </c>
      <c r="DM121" s="835"/>
      <c r="DN121" s="835"/>
      <c r="DO121" s="835"/>
      <c r="DP121" s="835"/>
      <c r="DQ121" s="835">
        <v>1258832</v>
      </c>
      <c r="DR121" s="835"/>
      <c r="DS121" s="835"/>
      <c r="DT121" s="835"/>
      <c r="DU121" s="835"/>
      <c r="DV121" s="812">
        <v>15.5</v>
      </c>
      <c r="DW121" s="812"/>
      <c r="DX121" s="812"/>
      <c r="DY121" s="812"/>
      <c r="DZ121" s="813"/>
    </row>
    <row r="122" spans="1:130" s="199" customFormat="1" ht="26.25" customHeight="1" x14ac:dyDescent="0.15">
      <c r="A122" s="838"/>
      <c r="B122" s="839"/>
      <c r="C122" s="842" t="s">
        <v>433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452</v>
      </c>
      <c r="BA122" s="901"/>
      <c r="BB122" s="901"/>
      <c r="BC122" s="901"/>
      <c r="BD122" s="901"/>
      <c r="BE122" s="901"/>
      <c r="BF122" s="901"/>
      <c r="BG122" s="901"/>
      <c r="BH122" s="901"/>
      <c r="BI122" s="901"/>
      <c r="BJ122" s="901"/>
      <c r="BK122" s="901"/>
      <c r="BL122" s="901"/>
      <c r="BM122" s="901"/>
      <c r="BN122" s="901"/>
      <c r="BO122" s="901"/>
      <c r="BP122" s="902"/>
      <c r="BQ122" s="903">
        <v>5733123</v>
      </c>
      <c r="BR122" s="866"/>
      <c r="BS122" s="866"/>
      <c r="BT122" s="866"/>
      <c r="BU122" s="866"/>
      <c r="BV122" s="866">
        <v>5304253</v>
      </c>
      <c r="BW122" s="866"/>
      <c r="BX122" s="866"/>
      <c r="BY122" s="866"/>
      <c r="BZ122" s="866"/>
      <c r="CA122" s="866">
        <v>4868981</v>
      </c>
      <c r="CB122" s="866"/>
      <c r="CC122" s="866"/>
      <c r="CD122" s="866"/>
      <c r="CE122" s="866"/>
      <c r="CF122" s="867">
        <v>59.9</v>
      </c>
      <c r="CG122" s="868"/>
      <c r="CH122" s="868"/>
      <c r="CI122" s="868"/>
      <c r="CJ122" s="868"/>
      <c r="CK122" s="890"/>
      <c r="CL122" s="876"/>
      <c r="CM122" s="876"/>
      <c r="CN122" s="876"/>
      <c r="CO122" s="877"/>
      <c r="CP122" s="856" t="s">
        <v>392</v>
      </c>
      <c r="CQ122" s="857"/>
      <c r="CR122" s="857"/>
      <c r="CS122" s="857"/>
      <c r="CT122" s="857"/>
      <c r="CU122" s="857"/>
      <c r="CV122" s="857"/>
      <c r="CW122" s="857"/>
      <c r="CX122" s="857"/>
      <c r="CY122" s="857"/>
      <c r="CZ122" s="857"/>
      <c r="DA122" s="857"/>
      <c r="DB122" s="857"/>
      <c r="DC122" s="857"/>
      <c r="DD122" s="857"/>
      <c r="DE122" s="857"/>
      <c r="DF122" s="858"/>
      <c r="DG122" s="834">
        <v>204358</v>
      </c>
      <c r="DH122" s="835"/>
      <c r="DI122" s="835"/>
      <c r="DJ122" s="835"/>
      <c r="DK122" s="835"/>
      <c r="DL122" s="835">
        <v>186799</v>
      </c>
      <c r="DM122" s="835"/>
      <c r="DN122" s="835"/>
      <c r="DO122" s="835"/>
      <c r="DP122" s="835"/>
      <c r="DQ122" s="835">
        <v>168591</v>
      </c>
      <c r="DR122" s="835"/>
      <c r="DS122" s="835"/>
      <c r="DT122" s="835"/>
      <c r="DU122" s="835"/>
      <c r="DV122" s="812">
        <v>2.1</v>
      </c>
      <c r="DW122" s="812"/>
      <c r="DX122" s="812"/>
      <c r="DY122" s="812"/>
      <c r="DZ122" s="813"/>
    </row>
    <row r="123" spans="1:130" s="199" customFormat="1" ht="26.25" customHeight="1" x14ac:dyDescent="0.15">
      <c r="A123" s="838"/>
      <c r="B123" s="839"/>
      <c r="C123" s="842" t="s">
        <v>439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453</v>
      </c>
      <c r="BP123" s="899"/>
      <c r="BQ123" s="853">
        <v>14539416</v>
      </c>
      <c r="BR123" s="854"/>
      <c r="BS123" s="854"/>
      <c r="BT123" s="854"/>
      <c r="BU123" s="854"/>
      <c r="BV123" s="854">
        <v>13117219</v>
      </c>
      <c r="BW123" s="854"/>
      <c r="BX123" s="854"/>
      <c r="BY123" s="854"/>
      <c r="BZ123" s="854"/>
      <c r="CA123" s="854">
        <v>13846459</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x14ac:dyDescent="0.2">
      <c r="A124" s="838"/>
      <c r="B124" s="839"/>
      <c r="C124" s="842" t="s">
        <v>442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114</v>
      </c>
      <c r="BR124" s="852"/>
      <c r="BS124" s="852"/>
      <c r="BT124" s="852"/>
      <c r="BU124" s="852"/>
      <c r="BV124" s="852" t="s">
        <v>114</v>
      </c>
      <c r="BW124" s="852"/>
      <c r="BX124" s="852"/>
      <c r="BY124" s="852"/>
      <c r="BZ124" s="852"/>
      <c r="CA124" s="852" t="s">
        <v>114</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x14ac:dyDescent="0.15">
      <c r="A125" s="838"/>
      <c r="B125" s="839"/>
      <c r="C125" s="842" t="s">
        <v>444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x14ac:dyDescent="0.2">
      <c r="A126" s="838"/>
      <c r="B126" s="839"/>
      <c r="C126" s="842" t="s">
        <v>446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114</v>
      </c>
      <c r="DH126" s="835"/>
      <c r="DI126" s="835"/>
      <c r="DJ126" s="835"/>
      <c r="DK126" s="835"/>
      <c r="DL126" s="835" t="s">
        <v>114</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x14ac:dyDescent="0.15">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664</v>
      </c>
      <c r="AB127" s="798"/>
      <c r="AC127" s="798"/>
      <c r="AD127" s="798"/>
      <c r="AE127" s="799"/>
      <c r="AF127" s="800">
        <v>494</v>
      </c>
      <c r="AG127" s="798"/>
      <c r="AH127" s="798"/>
      <c r="AI127" s="798"/>
      <c r="AJ127" s="799"/>
      <c r="AK127" s="800">
        <v>369</v>
      </c>
      <c r="AL127" s="798"/>
      <c r="AM127" s="798"/>
      <c r="AN127" s="798"/>
      <c r="AO127" s="799"/>
      <c r="AP127" s="845">
        <v>0</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x14ac:dyDescent="0.2">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124189</v>
      </c>
      <c r="AB128" s="819"/>
      <c r="AC128" s="819"/>
      <c r="AD128" s="819"/>
      <c r="AE128" s="820"/>
      <c r="AF128" s="821">
        <v>328086</v>
      </c>
      <c r="AG128" s="819"/>
      <c r="AH128" s="819"/>
      <c r="AI128" s="819"/>
      <c r="AJ128" s="820"/>
      <c r="AK128" s="821">
        <v>268724</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114</v>
      </c>
      <c r="BG128" s="805"/>
      <c r="BH128" s="805"/>
      <c r="BI128" s="805"/>
      <c r="BJ128" s="805"/>
      <c r="BK128" s="805"/>
      <c r="BL128" s="828"/>
      <c r="BM128" s="804">
        <v>13.59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x14ac:dyDescent="0.15">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8600578</v>
      </c>
      <c r="AB129" s="798"/>
      <c r="AC129" s="798"/>
      <c r="AD129" s="798"/>
      <c r="AE129" s="799"/>
      <c r="AF129" s="800">
        <v>8411624</v>
      </c>
      <c r="AG129" s="798"/>
      <c r="AH129" s="798"/>
      <c r="AI129" s="798"/>
      <c r="AJ129" s="799"/>
      <c r="AK129" s="800">
        <v>8675798</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114</v>
      </c>
      <c r="BG129" s="788"/>
      <c r="BH129" s="788"/>
      <c r="BI129" s="788"/>
      <c r="BJ129" s="788"/>
      <c r="BK129" s="788"/>
      <c r="BL129" s="789"/>
      <c r="BM129" s="787">
        <v>18.59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613418</v>
      </c>
      <c r="AB130" s="798"/>
      <c r="AC130" s="798"/>
      <c r="AD130" s="798"/>
      <c r="AE130" s="799"/>
      <c r="AF130" s="800">
        <v>568310</v>
      </c>
      <c r="AG130" s="798"/>
      <c r="AH130" s="798"/>
      <c r="AI130" s="798"/>
      <c r="AJ130" s="799"/>
      <c r="AK130" s="800">
        <v>547238</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0.3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7987160</v>
      </c>
      <c r="AB131" s="781"/>
      <c r="AC131" s="781"/>
      <c r="AD131" s="781"/>
      <c r="AE131" s="782"/>
      <c r="AF131" s="783">
        <v>7843314</v>
      </c>
      <c r="AG131" s="781"/>
      <c r="AH131" s="781"/>
      <c r="AI131" s="781"/>
      <c r="AJ131" s="782"/>
      <c r="AK131" s="783">
        <v>8128560</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t="s">
        <v>114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1.229723707</v>
      </c>
      <c r="AB132" s="761"/>
      <c r="AC132" s="761"/>
      <c r="AD132" s="761"/>
      <c r="AE132" s="762"/>
      <c r="AF132" s="763">
        <v>-0.55846716500000004</v>
      </c>
      <c r="AG132" s="761"/>
      <c r="AH132" s="761"/>
      <c r="AI132" s="761"/>
      <c r="AJ132" s="762"/>
      <c r="AK132" s="763">
        <v>0.39888984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1.1000000000000001</v>
      </c>
      <c r="AB133" s="740"/>
      <c r="AC133" s="740"/>
      <c r="AD133" s="740"/>
      <c r="AE133" s="741"/>
      <c r="AF133" s="739">
        <v>0.6</v>
      </c>
      <c r="AG133" s="740"/>
      <c r="AH133" s="740"/>
      <c r="AI133" s="740"/>
      <c r="AJ133" s="741"/>
      <c r="AK133" s="739">
        <v>0.3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52" t="s">
        <v>481</v>
      </c>
      <c r="L7" s="256"/>
      <c r="M7" s="257" t="s">
        <v>482</v>
      </c>
      <c r="N7" s="258"/>
    </row>
    <row r="8" spans="1:16" x14ac:dyDescent="0.15">
      <c r="A8" s="250"/>
      <c r="B8" s="246"/>
      <c r="C8" s="246"/>
      <c r="D8" s="246"/>
      <c r="E8" s="246"/>
      <c r="F8" s="246"/>
      <c r="G8" s="259"/>
      <c r="H8" s="260"/>
      <c r="I8" s="260"/>
      <c r="J8" s="261"/>
      <c r="K8" s="1153"/>
      <c r="L8" s="262" t="s">
        <v>483</v>
      </c>
      <c r="M8" s="263" t="s">
        <v>484</v>
      </c>
      <c r="N8" s="264" t="s">
        <v>485</v>
      </c>
    </row>
    <row r="9" spans="1:16" x14ac:dyDescent="0.15">
      <c r="A9" s="250"/>
      <c r="B9" s="246"/>
      <c r="C9" s="246"/>
      <c r="D9" s="246"/>
      <c r="E9" s="246"/>
      <c r="F9" s="246"/>
      <c r="G9" s="1166" t="s">
        <v>486</v>
      </c>
      <c r="H9" s="1167"/>
      <c r="I9" s="1167"/>
      <c r="J9" s="1168"/>
      <c r="K9" s="265">
        <v>1934196</v>
      </c>
      <c r="L9" s="266">
        <v>95304</v>
      </c>
      <c r="M9" s="267">
        <v>79561</v>
      </c>
      <c r="N9" s="268">
        <v>19.8</v>
      </c>
    </row>
    <row r="10" spans="1:16" x14ac:dyDescent="0.15">
      <c r="A10" s="250"/>
      <c r="B10" s="246"/>
      <c r="C10" s="246"/>
      <c r="D10" s="246"/>
      <c r="E10" s="246"/>
      <c r="F10" s="246"/>
      <c r="G10" s="1166" t="s">
        <v>487</v>
      </c>
      <c r="H10" s="1167"/>
      <c r="I10" s="1167"/>
      <c r="J10" s="1168"/>
      <c r="K10" s="269">
        <v>277588</v>
      </c>
      <c r="L10" s="270">
        <v>13678</v>
      </c>
      <c r="M10" s="271">
        <v>7948</v>
      </c>
      <c r="N10" s="272">
        <v>72.099999999999994</v>
      </c>
    </row>
    <row r="11" spans="1:16" ht="13.5" customHeight="1" x14ac:dyDescent="0.15">
      <c r="A11" s="250"/>
      <c r="B11" s="246"/>
      <c r="C11" s="246"/>
      <c r="D11" s="246"/>
      <c r="E11" s="246"/>
      <c r="F11" s="246"/>
      <c r="G11" s="1166" t="s">
        <v>488</v>
      </c>
      <c r="H11" s="1167"/>
      <c r="I11" s="1167"/>
      <c r="J11" s="1168"/>
      <c r="K11" s="269">
        <v>272509</v>
      </c>
      <c r="L11" s="270">
        <v>13427</v>
      </c>
      <c r="M11" s="271">
        <v>11971</v>
      </c>
      <c r="N11" s="272">
        <v>12.2</v>
      </c>
    </row>
    <row r="12" spans="1:16" ht="13.5" customHeight="1" x14ac:dyDescent="0.15">
      <c r="A12" s="250"/>
      <c r="B12" s="246"/>
      <c r="C12" s="246"/>
      <c r="D12" s="246"/>
      <c r="E12" s="246"/>
      <c r="F12" s="246"/>
      <c r="G12" s="1166" t="s">
        <v>489</v>
      </c>
      <c r="H12" s="1167"/>
      <c r="I12" s="1167"/>
      <c r="J12" s="1168"/>
      <c r="K12" s="269" t="s">
        <v>490</v>
      </c>
      <c r="L12" s="270" t="s">
        <v>490</v>
      </c>
      <c r="M12" s="271">
        <v>484</v>
      </c>
      <c r="N12" s="272" t="s">
        <v>490</v>
      </c>
    </row>
    <row r="13" spans="1:16" ht="13.5" customHeight="1" x14ac:dyDescent="0.15">
      <c r="A13" s="250"/>
      <c r="B13" s="246"/>
      <c r="C13" s="246"/>
      <c r="D13" s="246"/>
      <c r="E13" s="246"/>
      <c r="F13" s="246"/>
      <c r="G13" s="1166" t="s">
        <v>491</v>
      </c>
      <c r="H13" s="1167"/>
      <c r="I13" s="1167"/>
      <c r="J13" s="1168"/>
      <c r="K13" s="269" t="s">
        <v>490</v>
      </c>
      <c r="L13" s="270" t="s">
        <v>490</v>
      </c>
      <c r="M13" s="271">
        <v>5</v>
      </c>
      <c r="N13" s="272" t="s">
        <v>490</v>
      </c>
    </row>
    <row r="14" spans="1:16" ht="13.5" customHeight="1" x14ac:dyDescent="0.15">
      <c r="A14" s="250"/>
      <c r="B14" s="246"/>
      <c r="C14" s="246"/>
      <c r="D14" s="246"/>
      <c r="E14" s="246"/>
      <c r="F14" s="246"/>
      <c r="G14" s="1166" t="s">
        <v>492</v>
      </c>
      <c r="H14" s="1167"/>
      <c r="I14" s="1167"/>
      <c r="J14" s="1168"/>
      <c r="K14" s="269">
        <v>58352</v>
      </c>
      <c r="L14" s="270">
        <v>2875</v>
      </c>
      <c r="M14" s="271">
        <v>3782</v>
      </c>
      <c r="N14" s="272">
        <v>-24</v>
      </c>
    </row>
    <row r="15" spans="1:16" ht="13.5" customHeight="1" x14ac:dyDescent="0.15">
      <c r="A15" s="250"/>
      <c r="B15" s="246"/>
      <c r="C15" s="246"/>
      <c r="D15" s="246"/>
      <c r="E15" s="246"/>
      <c r="F15" s="246"/>
      <c r="G15" s="1166" t="s">
        <v>493</v>
      </c>
      <c r="H15" s="1167"/>
      <c r="I15" s="1167"/>
      <c r="J15" s="1168"/>
      <c r="K15" s="269">
        <v>11838</v>
      </c>
      <c r="L15" s="270">
        <v>583</v>
      </c>
      <c r="M15" s="271">
        <v>1791</v>
      </c>
      <c r="N15" s="272">
        <v>-67.400000000000006</v>
      </c>
    </row>
    <row r="16" spans="1:16" x14ac:dyDescent="0.15">
      <c r="A16" s="250"/>
      <c r="B16" s="246"/>
      <c r="C16" s="246"/>
      <c r="D16" s="246"/>
      <c r="E16" s="246"/>
      <c r="F16" s="246"/>
      <c r="G16" s="1169" t="s">
        <v>494</v>
      </c>
      <c r="H16" s="1170"/>
      <c r="I16" s="1170"/>
      <c r="J16" s="1171"/>
      <c r="K16" s="270">
        <v>-161068</v>
      </c>
      <c r="L16" s="270">
        <v>-7936</v>
      </c>
      <c r="M16" s="271">
        <v>-8307</v>
      </c>
      <c r="N16" s="272">
        <v>-4.5</v>
      </c>
    </row>
    <row r="17" spans="1:16" x14ac:dyDescent="0.15">
      <c r="A17" s="250"/>
      <c r="B17" s="246"/>
      <c r="C17" s="246"/>
      <c r="D17" s="246"/>
      <c r="E17" s="246"/>
      <c r="F17" s="246"/>
      <c r="G17" s="1169" t="s">
        <v>173</v>
      </c>
      <c r="H17" s="1170"/>
      <c r="I17" s="1170"/>
      <c r="J17" s="1171"/>
      <c r="K17" s="270">
        <v>2393415</v>
      </c>
      <c r="L17" s="270">
        <v>117931</v>
      </c>
      <c r="M17" s="271">
        <v>97236</v>
      </c>
      <c r="N17" s="272">
        <v>21.3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63" t="s">
        <v>499</v>
      </c>
      <c r="H21" s="1164"/>
      <c r="I21" s="1164"/>
      <c r="J21" s="1165"/>
      <c r="K21" s="282">
        <v>12.42</v>
      </c>
      <c r="L21" s="283">
        <v>9.07</v>
      </c>
      <c r="M21" s="284">
        <v>3.35</v>
      </c>
      <c r="N21" s="251"/>
      <c r="O21" s="285"/>
      <c r="P21" s="281"/>
    </row>
    <row r="22" spans="1:16" s="286" customFormat="1" x14ac:dyDescent="0.15">
      <c r="A22" s="281"/>
      <c r="B22" s="251"/>
      <c r="C22" s="251"/>
      <c r="D22" s="251"/>
      <c r="E22" s="251"/>
      <c r="F22" s="251"/>
      <c r="G22" s="1163" t="s">
        <v>500</v>
      </c>
      <c r="H22" s="1164"/>
      <c r="I22" s="1164"/>
      <c r="J22" s="1165"/>
      <c r="K22" s="287">
        <v>97.4</v>
      </c>
      <c r="L22" s="288">
        <v>97.2</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52" t="s">
        <v>481</v>
      </c>
      <c r="L30" s="256"/>
      <c r="M30" s="257" t="s">
        <v>482</v>
      </c>
      <c r="N30" s="258"/>
    </row>
    <row r="31" spans="1:16" x14ac:dyDescent="0.15">
      <c r="A31" s="250"/>
      <c r="B31" s="246"/>
      <c r="C31" s="246"/>
      <c r="D31" s="246"/>
      <c r="E31" s="246"/>
      <c r="F31" s="246"/>
      <c r="G31" s="259"/>
      <c r="H31" s="260"/>
      <c r="I31" s="260"/>
      <c r="J31" s="261"/>
      <c r="K31" s="1153"/>
      <c r="L31" s="262" t="s">
        <v>483</v>
      </c>
      <c r="M31" s="263" t="s">
        <v>484</v>
      </c>
      <c r="N31" s="264" t="s">
        <v>485</v>
      </c>
    </row>
    <row r="32" spans="1:16" ht="27" customHeight="1" x14ac:dyDescent="0.15">
      <c r="A32" s="250"/>
      <c r="B32" s="246"/>
      <c r="C32" s="246"/>
      <c r="D32" s="246"/>
      <c r="E32" s="246"/>
      <c r="F32" s="246"/>
      <c r="G32" s="1154" t="s">
        <v>504</v>
      </c>
      <c r="H32" s="1155"/>
      <c r="I32" s="1155"/>
      <c r="J32" s="1156"/>
      <c r="K32" s="296">
        <v>426573</v>
      </c>
      <c r="L32" s="296">
        <v>21019</v>
      </c>
      <c r="M32" s="297">
        <v>47831</v>
      </c>
      <c r="N32" s="298">
        <v>-56.1</v>
      </c>
    </row>
    <row r="33" spans="1:16" ht="13.5" customHeight="1" x14ac:dyDescent="0.15">
      <c r="A33" s="250"/>
      <c r="B33" s="246"/>
      <c r="C33" s="246"/>
      <c r="D33" s="246"/>
      <c r="E33" s="246"/>
      <c r="F33" s="246"/>
      <c r="G33" s="1154" t="s">
        <v>505</v>
      </c>
      <c r="H33" s="1155"/>
      <c r="I33" s="1155"/>
      <c r="J33" s="1156"/>
      <c r="K33" s="296" t="s">
        <v>490</v>
      </c>
      <c r="L33" s="296" t="s">
        <v>490</v>
      </c>
      <c r="M33" s="297" t="s">
        <v>490</v>
      </c>
      <c r="N33" s="298" t="s">
        <v>490</v>
      </c>
    </row>
    <row r="34" spans="1:16" ht="27" customHeight="1" x14ac:dyDescent="0.15">
      <c r="A34" s="250"/>
      <c r="B34" s="246"/>
      <c r="C34" s="246"/>
      <c r="D34" s="246"/>
      <c r="E34" s="246"/>
      <c r="F34" s="246"/>
      <c r="G34" s="1154" t="s">
        <v>506</v>
      </c>
      <c r="H34" s="1155"/>
      <c r="I34" s="1155"/>
      <c r="J34" s="1156"/>
      <c r="K34" s="296">
        <v>13333</v>
      </c>
      <c r="L34" s="296">
        <v>657</v>
      </c>
      <c r="M34" s="297">
        <v>13</v>
      </c>
      <c r="N34" s="298">
        <v>4953.8</v>
      </c>
    </row>
    <row r="35" spans="1:16" ht="27" customHeight="1" x14ac:dyDescent="0.15">
      <c r="A35" s="250"/>
      <c r="B35" s="246"/>
      <c r="C35" s="246"/>
      <c r="D35" s="246"/>
      <c r="E35" s="246"/>
      <c r="F35" s="246"/>
      <c r="G35" s="1154" t="s">
        <v>507</v>
      </c>
      <c r="H35" s="1155"/>
      <c r="I35" s="1155"/>
      <c r="J35" s="1156"/>
      <c r="K35" s="296">
        <v>325900</v>
      </c>
      <c r="L35" s="296">
        <v>16058</v>
      </c>
      <c r="M35" s="297">
        <v>14490</v>
      </c>
      <c r="N35" s="298">
        <v>10.8</v>
      </c>
    </row>
    <row r="36" spans="1:16" ht="27" customHeight="1" x14ac:dyDescent="0.15">
      <c r="A36" s="250"/>
      <c r="B36" s="246"/>
      <c r="C36" s="246"/>
      <c r="D36" s="246"/>
      <c r="E36" s="246"/>
      <c r="F36" s="246"/>
      <c r="G36" s="1154" t="s">
        <v>508</v>
      </c>
      <c r="H36" s="1155"/>
      <c r="I36" s="1155"/>
      <c r="J36" s="1156"/>
      <c r="K36" s="296">
        <v>82211</v>
      </c>
      <c r="L36" s="296">
        <v>4051</v>
      </c>
      <c r="M36" s="297">
        <v>3677</v>
      </c>
      <c r="N36" s="298">
        <v>10.199999999999999</v>
      </c>
    </row>
    <row r="37" spans="1:16" ht="13.5" customHeight="1" x14ac:dyDescent="0.15">
      <c r="A37" s="250"/>
      <c r="B37" s="246"/>
      <c r="C37" s="246"/>
      <c r="D37" s="246"/>
      <c r="E37" s="246"/>
      <c r="F37" s="246"/>
      <c r="G37" s="1154" t="s">
        <v>509</v>
      </c>
      <c r="H37" s="1155"/>
      <c r="I37" s="1155"/>
      <c r="J37" s="1156"/>
      <c r="K37" s="296">
        <v>369</v>
      </c>
      <c r="L37" s="296">
        <v>18</v>
      </c>
      <c r="M37" s="297">
        <v>1018</v>
      </c>
      <c r="N37" s="298">
        <v>-98.2</v>
      </c>
    </row>
    <row r="38" spans="1:16" ht="27" customHeight="1" x14ac:dyDescent="0.15">
      <c r="A38" s="250"/>
      <c r="B38" s="246"/>
      <c r="C38" s="246"/>
      <c r="D38" s="246"/>
      <c r="E38" s="246"/>
      <c r="F38" s="246"/>
      <c r="G38" s="1157" t="s">
        <v>510</v>
      </c>
      <c r="H38" s="1158"/>
      <c r="I38" s="1158"/>
      <c r="J38" s="1159"/>
      <c r="K38" s="299" t="s">
        <v>490</v>
      </c>
      <c r="L38" s="299" t="s">
        <v>490</v>
      </c>
      <c r="M38" s="300">
        <v>7</v>
      </c>
      <c r="N38" s="301" t="s">
        <v>490</v>
      </c>
      <c r="O38" s="295"/>
    </row>
    <row r="39" spans="1:16" x14ac:dyDescent="0.15">
      <c r="A39" s="250"/>
      <c r="B39" s="246"/>
      <c r="C39" s="246"/>
      <c r="D39" s="246"/>
      <c r="E39" s="246"/>
      <c r="F39" s="246"/>
      <c r="G39" s="1157" t="s">
        <v>511</v>
      </c>
      <c r="H39" s="1158"/>
      <c r="I39" s="1158"/>
      <c r="J39" s="1159"/>
      <c r="K39" s="302">
        <v>-268724</v>
      </c>
      <c r="L39" s="302">
        <v>-13241</v>
      </c>
      <c r="M39" s="303">
        <v>-3521</v>
      </c>
      <c r="N39" s="304">
        <v>276.10000000000002</v>
      </c>
      <c r="O39" s="295"/>
    </row>
    <row r="40" spans="1:16" ht="27" customHeight="1" x14ac:dyDescent="0.15">
      <c r="A40" s="250"/>
      <c r="B40" s="246"/>
      <c r="C40" s="246"/>
      <c r="D40" s="246"/>
      <c r="E40" s="246"/>
      <c r="F40" s="246"/>
      <c r="G40" s="1154" t="s">
        <v>512</v>
      </c>
      <c r="H40" s="1155"/>
      <c r="I40" s="1155"/>
      <c r="J40" s="1156"/>
      <c r="K40" s="302">
        <v>-547238</v>
      </c>
      <c r="L40" s="302">
        <v>-26964</v>
      </c>
      <c r="M40" s="303">
        <v>-43531</v>
      </c>
      <c r="N40" s="304">
        <v>-38.1</v>
      </c>
      <c r="O40" s="295"/>
    </row>
    <row r="41" spans="1:16" x14ac:dyDescent="0.15">
      <c r="A41" s="250"/>
      <c r="B41" s="246"/>
      <c r="C41" s="246"/>
      <c r="D41" s="246"/>
      <c r="E41" s="246"/>
      <c r="F41" s="246"/>
      <c r="G41" s="1160" t="s">
        <v>284</v>
      </c>
      <c r="H41" s="1161"/>
      <c r="I41" s="1161"/>
      <c r="J41" s="1162"/>
      <c r="K41" s="296">
        <v>32424</v>
      </c>
      <c r="L41" s="302">
        <v>1598</v>
      </c>
      <c r="M41" s="303">
        <v>19983</v>
      </c>
      <c r="N41" s="304">
        <v>-92</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47" t="s">
        <v>481</v>
      </c>
      <c r="J49" s="1149" t="s">
        <v>516</v>
      </c>
      <c r="K49" s="1150"/>
      <c r="L49" s="1150"/>
      <c r="M49" s="1150"/>
      <c r="N49" s="1151"/>
    </row>
    <row r="50" spans="1:14" x14ac:dyDescent="0.15">
      <c r="A50" s="250"/>
      <c r="B50" s="246"/>
      <c r="C50" s="246"/>
      <c r="D50" s="246"/>
      <c r="E50" s="246"/>
      <c r="F50" s="246"/>
      <c r="G50" s="314"/>
      <c r="H50" s="315"/>
      <c r="I50" s="1148"/>
      <c r="J50" s="316" t="s">
        <v>517</v>
      </c>
      <c r="K50" s="317" t="s">
        <v>518</v>
      </c>
      <c r="L50" s="318" t="s">
        <v>519</v>
      </c>
      <c r="M50" s="319" t="s">
        <v>520</v>
      </c>
      <c r="N50" s="320" t="s">
        <v>521</v>
      </c>
    </row>
    <row r="51" spans="1:14" x14ac:dyDescent="0.15">
      <c r="A51" s="250"/>
      <c r="B51" s="246"/>
      <c r="C51" s="246"/>
      <c r="D51" s="246"/>
      <c r="E51" s="246"/>
      <c r="F51" s="246"/>
      <c r="G51" s="312" t="s">
        <v>522</v>
      </c>
      <c r="H51" s="313"/>
      <c r="I51" s="321">
        <v>5045370</v>
      </c>
      <c r="J51" s="322">
        <v>254637</v>
      </c>
      <c r="K51" s="323">
        <v>35.700000000000003</v>
      </c>
      <c r="L51" s="324">
        <v>69806</v>
      </c>
      <c r="M51" s="325">
        <v>13.4</v>
      </c>
      <c r="N51" s="326">
        <v>22.3</v>
      </c>
    </row>
    <row r="52" spans="1:14" x14ac:dyDescent="0.15">
      <c r="A52" s="250"/>
      <c r="B52" s="246"/>
      <c r="C52" s="246"/>
      <c r="D52" s="246"/>
      <c r="E52" s="246"/>
      <c r="F52" s="246"/>
      <c r="G52" s="327"/>
      <c r="H52" s="328" t="s">
        <v>523</v>
      </c>
      <c r="I52" s="329">
        <v>1894729</v>
      </c>
      <c r="J52" s="330">
        <v>95626</v>
      </c>
      <c r="K52" s="331">
        <v>30.2</v>
      </c>
      <c r="L52" s="332">
        <v>32823</v>
      </c>
      <c r="M52" s="333">
        <v>1</v>
      </c>
      <c r="N52" s="334">
        <v>29.2</v>
      </c>
    </row>
    <row r="53" spans="1:14" x14ac:dyDescent="0.15">
      <c r="A53" s="250"/>
      <c r="B53" s="246"/>
      <c r="C53" s="246"/>
      <c r="D53" s="246"/>
      <c r="E53" s="246"/>
      <c r="F53" s="246"/>
      <c r="G53" s="312" t="s">
        <v>524</v>
      </c>
      <c r="H53" s="313"/>
      <c r="I53" s="321">
        <v>3683477</v>
      </c>
      <c r="J53" s="322">
        <v>184497</v>
      </c>
      <c r="K53" s="323">
        <v>-27.5</v>
      </c>
      <c r="L53" s="324">
        <v>74444</v>
      </c>
      <c r="M53" s="325">
        <v>6.6</v>
      </c>
      <c r="N53" s="326">
        <v>-34.1</v>
      </c>
    </row>
    <row r="54" spans="1:14" x14ac:dyDescent="0.15">
      <c r="A54" s="250"/>
      <c r="B54" s="246"/>
      <c r="C54" s="246"/>
      <c r="D54" s="246"/>
      <c r="E54" s="246"/>
      <c r="F54" s="246"/>
      <c r="G54" s="327"/>
      <c r="H54" s="328" t="s">
        <v>523</v>
      </c>
      <c r="I54" s="329">
        <v>2059628</v>
      </c>
      <c r="J54" s="330">
        <v>103162</v>
      </c>
      <c r="K54" s="331">
        <v>7.9</v>
      </c>
      <c r="L54" s="332">
        <v>34175</v>
      </c>
      <c r="M54" s="333">
        <v>4.0999999999999996</v>
      </c>
      <c r="N54" s="334">
        <v>3.8</v>
      </c>
    </row>
    <row r="55" spans="1:14" x14ac:dyDescent="0.15">
      <c r="A55" s="250"/>
      <c r="B55" s="246"/>
      <c r="C55" s="246"/>
      <c r="D55" s="246"/>
      <c r="E55" s="246"/>
      <c r="F55" s="246"/>
      <c r="G55" s="312" t="s">
        <v>525</v>
      </c>
      <c r="H55" s="313"/>
      <c r="I55" s="321">
        <v>5384107</v>
      </c>
      <c r="J55" s="322">
        <v>268614</v>
      </c>
      <c r="K55" s="323">
        <v>45.6</v>
      </c>
      <c r="L55" s="324">
        <v>85205</v>
      </c>
      <c r="M55" s="325">
        <v>14.5</v>
      </c>
      <c r="N55" s="326">
        <v>31.1</v>
      </c>
    </row>
    <row r="56" spans="1:14" x14ac:dyDescent="0.15">
      <c r="A56" s="250"/>
      <c r="B56" s="246"/>
      <c r="C56" s="246"/>
      <c r="D56" s="246"/>
      <c r="E56" s="246"/>
      <c r="F56" s="246"/>
      <c r="G56" s="327"/>
      <c r="H56" s="328" t="s">
        <v>523</v>
      </c>
      <c r="I56" s="329">
        <v>3963255</v>
      </c>
      <c r="J56" s="330">
        <v>197728</v>
      </c>
      <c r="K56" s="331">
        <v>91.7</v>
      </c>
      <c r="L56" s="332">
        <v>38847</v>
      </c>
      <c r="M56" s="333">
        <v>13.7</v>
      </c>
      <c r="N56" s="334">
        <v>78</v>
      </c>
    </row>
    <row r="57" spans="1:14" x14ac:dyDescent="0.15">
      <c r="A57" s="250"/>
      <c r="B57" s="246"/>
      <c r="C57" s="246"/>
      <c r="D57" s="246"/>
      <c r="E57" s="246"/>
      <c r="F57" s="246"/>
      <c r="G57" s="312" t="s">
        <v>526</v>
      </c>
      <c r="H57" s="313"/>
      <c r="I57" s="321">
        <v>7141010</v>
      </c>
      <c r="J57" s="322">
        <v>353918</v>
      </c>
      <c r="K57" s="323">
        <v>31.8</v>
      </c>
      <c r="L57" s="324">
        <v>69469</v>
      </c>
      <c r="M57" s="325">
        <v>-18.5</v>
      </c>
      <c r="N57" s="326">
        <v>50.3</v>
      </c>
    </row>
    <row r="58" spans="1:14" x14ac:dyDescent="0.15">
      <c r="A58" s="250"/>
      <c r="B58" s="246"/>
      <c r="C58" s="246"/>
      <c r="D58" s="246"/>
      <c r="E58" s="246"/>
      <c r="F58" s="246"/>
      <c r="G58" s="327"/>
      <c r="H58" s="328" t="s">
        <v>523</v>
      </c>
      <c r="I58" s="329">
        <v>4041175</v>
      </c>
      <c r="J58" s="330">
        <v>200286</v>
      </c>
      <c r="K58" s="331">
        <v>1.3</v>
      </c>
      <c r="L58" s="332">
        <v>38215</v>
      </c>
      <c r="M58" s="333">
        <v>-1.6</v>
      </c>
      <c r="N58" s="334">
        <v>2.9</v>
      </c>
    </row>
    <row r="59" spans="1:14" x14ac:dyDescent="0.15">
      <c r="A59" s="250"/>
      <c r="B59" s="246"/>
      <c r="C59" s="246"/>
      <c r="D59" s="246"/>
      <c r="E59" s="246"/>
      <c r="F59" s="246"/>
      <c r="G59" s="312" t="s">
        <v>527</v>
      </c>
      <c r="H59" s="313"/>
      <c r="I59" s="321">
        <v>1876061</v>
      </c>
      <c r="J59" s="322">
        <v>92440</v>
      </c>
      <c r="K59" s="323">
        <v>-73.900000000000006</v>
      </c>
      <c r="L59" s="324">
        <v>67293</v>
      </c>
      <c r="M59" s="325">
        <v>-3.1</v>
      </c>
      <c r="N59" s="326">
        <v>-70.8</v>
      </c>
    </row>
    <row r="60" spans="1:14" x14ac:dyDescent="0.15">
      <c r="A60" s="250"/>
      <c r="B60" s="246"/>
      <c r="C60" s="246"/>
      <c r="D60" s="246"/>
      <c r="E60" s="246"/>
      <c r="F60" s="246"/>
      <c r="G60" s="327"/>
      <c r="H60" s="328" t="s">
        <v>523</v>
      </c>
      <c r="I60" s="335">
        <v>1579602</v>
      </c>
      <c r="J60" s="330">
        <v>77832</v>
      </c>
      <c r="K60" s="331">
        <v>-61.1</v>
      </c>
      <c r="L60" s="332">
        <v>35076</v>
      </c>
      <c r="M60" s="333">
        <v>-8.1999999999999993</v>
      </c>
      <c r="N60" s="334">
        <v>-52.9</v>
      </c>
    </row>
    <row r="61" spans="1:14" x14ac:dyDescent="0.15">
      <c r="A61" s="250"/>
      <c r="B61" s="246"/>
      <c r="C61" s="246"/>
      <c r="D61" s="246"/>
      <c r="E61" s="246"/>
      <c r="F61" s="246"/>
      <c r="G61" s="312" t="s">
        <v>528</v>
      </c>
      <c r="H61" s="336"/>
      <c r="I61" s="337">
        <v>4626005</v>
      </c>
      <c r="J61" s="338">
        <v>230821</v>
      </c>
      <c r="K61" s="339">
        <v>2.2999999999999998</v>
      </c>
      <c r="L61" s="340">
        <v>73243</v>
      </c>
      <c r="M61" s="341">
        <v>2.6</v>
      </c>
      <c r="N61" s="326">
        <v>-0.3</v>
      </c>
    </row>
    <row r="62" spans="1:14" x14ac:dyDescent="0.15">
      <c r="A62" s="250"/>
      <c r="B62" s="246"/>
      <c r="C62" s="246"/>
      <c r="D62" s="246"/>
      <c r="E62" s="246"/>
      <c r="F62" s="246"/>
      <c r="G62" s="327"/>
      <c r="H62" s="328" t="s">
        <v>523</v>
      </c>
      <c r="I62" s="329">
        <v>2707678</v>
      </c>
      <c r="J62" s="330">
        <v>134927</v>
      </c>
      <c r="K62" s="331">
        <v>14</v>
      </c>
      <c r="L62" s="332">
        <v>35827</v>
      </c>
      <c r="M62" s="333">
        <v>1.8</v>
      </c>
      <c r="N62" s="334">
        <v>12.2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2" t="s">
        <v>3</v>
      </c>
      <c r="D47" s="1172"/>
      <c r="E47" s="1173"/>
      <c r="F47" s="11">
        <v>61.19</v>
      </c>
      <c r="G47" s="12">
        <v>45.85</v>
      </c>
      <c r="H47" s="12">
        <v>44.48</v>
      </c>
      <c r="I47" s="12">
        <v>39.06</v>
      </c>
      <c r="J47" s="13">
        <v>40.94</v>
      </c>
    </row>
    <row r="48" spans="2:10" ht="57.75" customHeight="1" x14ac:dyDescent="0.15">
      <c r="B48" s="14"/>
      <c r="C48" s="1174" t="s">
        <v>4</v>
      </c>
      <c r="D48" s="1174"/>
      <c r="E48" s="1175"/>
      <c r="F48" s="15">
        <v>14.78</v>
      </c>
      <c r="G48" s="16">
        <v>11.39</v>
      </c>
      <c r="H48" s="16">
        <v>13.46</v>
      </c>
      <c r="I48" s="16">
        <v>13.36</v>
      </c>
      <c r="J48" s="17">
        <v>12.6</v>
      </c>
    </row>
    <row r="49" spans="2:10" ht="57.75" customHeight="1" thickBot="1" x14ac:dyDescent="0.2">
      <c r="B49" s="18"/>
      <c r="C49" s="1176" t="s">
        <v>5</v>
      </c>
      <c r="D49" s="1176"/>
      <c r="E49" s="1177"/>
      <c r="F49" s="19" t="s">
        <v>535</v>
      </c>
      <c r="G49" s="20" t="s">
        <v>536</v>
      </c>
      <c r="H49" s="20">
        <v>4.0199999999999996</v>
      </c>
      <c r="I49" s="20" t="s">
        <v>537</v>
      </c>
      <c r="J49" s="21">
        <v>2.72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2018-04-16T01:09:55Z</cp:lastPrinted>
  <dcterms:created xsi:type="dcterms:W3CDTF">2018-01-24T04:56:39Z</dcterms:created>
  <dcterms:modified xsi:type="dcterms:W3CDTF">2018-10-29T05:25:42Z</dcterms:modified>
  <cp:category/>
</cp:coreProperties>
</file>