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7松本\"/>
    </mc:Choice>
  </mc:AlternateContent>
  <bookViews>
    <workbookView xWindow="0" yWindow="0" windowWidth="20490" windowHeight="75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s="1"/>
  <c r="AM35" i="9" s="1"/>
  <c r="BE34" i="9" l="1"/>
  <c r="BW34" i="9" s="1"/>
  <c r="BW35" i="9" s="1"/>
  <c r="BW36" i="9" s="1"/>
  <c r="BW37" i="9" s="1"/>
  <c r="BW38" i="9" s="1"/>
  <c r="BW39" i="9" s="1"/>
  <c r="BW40" i="9" s="1"/>
  <c r="BW41" i="9" s="1"/>
  <c r="BW42" i="9" s="1"/>
  <c r="BW43" i="9" s="1"/>
</calcChain>
</file>

<file path=xl/sharedStrings.xml><?xml version="1.0" encoding="utf-8"?>
<sst xmlns="http://schemas.openxmlformats.org/spreadsheetml/2006/main" count="1107" uniqueCount="579">
  <si>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</si>
  <si>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</si>
  <si>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</si>
  <si>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</si>
  <si>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</si>
  <si>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</si>
  <si>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</si>
  <si>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</si>
  <si>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</si>
  <si>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</si>
  <si>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</si>
  <si>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</si>
  <si>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</si>
  <si>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</si>
  <si>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</si>
  <si>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</si>
  <si>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</si>
  <si>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</si>
  <si>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</si>
  <si>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</si>
  <si>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</si>
  <si>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</si>
  <si>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</si>
  <si>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</si>
  <si>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</si>
  <si>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</si>
  <si>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</si>
  <si>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</si>
  <si>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</si>
  <si>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</si>
  <si>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</si>
  <si>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</si>
  <si>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</si>
  <si>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</si>
  <si>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</si>
  <si>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</si>
  <si>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</si>
  <si>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</si>
  <si>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</si>
  <si>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</si>
  <si>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</si>
  <si>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</si>
  <si>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</si>
  <si>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</si>
  <si>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</si>
  <si>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</si>
  <si>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</si>
  <si>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</si>
  <si>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</si>
  <si>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</si>
  <si>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</si>
  <si>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</si>
  <si>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</si>
  <si>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</si>
  <si>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</si>
  <si>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</si>
  <si>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</si>
  <si>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</si>
  <si>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</si>
  <si>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</si>
  <si>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</si>
  <si>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</si>
  <si>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</si>
  <si>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</si>
  <si>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</si>
  <si>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</si>
  <si>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</si>
  <si>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</si>
  <si>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</si>
  <si>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</si>
  <si>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</si>
  <si>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</si>
  <si>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</si>
  <si>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</si>
  <si>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</si>
  <si>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</si>
  <si>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</si>
  <si>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</si>
  <si>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</si>
  <si>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</si>
  <si>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</si>
  <si>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</si>
  <si>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</si>
  <si>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山形村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</si>
  <si>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</si>
  <si>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</si>
  <si>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</si>
  <si>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</si>
  <si>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</si>
  <si>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</si>
  <si>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</si>
  <si>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</si>
  <si>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</si>
  <si>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</si>
  <si>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</si>
  <si>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</si>
  <si>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</si>
  <si>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</si>
  <si>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</si>
  <si>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</si>
  <si>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</si>
  <si>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</si>
  <si>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</si>
  <si>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</si>
  <si>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</si>
  <si>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</si>
  <si>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</si>
  <si>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</si>
  <si>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</si>
  <si>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</si>
  <si>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</si>
  <si>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</si>
  <si>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</si>
  <si>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</si>
  <si>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</si>
  <si>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</si>
  <si>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</si>
  <si>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</si>
  <si>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</si>
  <si>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</si>
  <si>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</si>
  <si>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</si>
  <si>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</si>
  <si>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</si>
  <si>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</si>
  <si>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</si>
  <si>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</si>
  <si>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</si>
  <si>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</si>
  <si>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</si>
  <si>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</si>
  <si>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</si>
  <si>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</si>
  <si>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</si>
  <si>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</si>
  <si>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</si>
  <si>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</si>
  <si>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</si>
  <si>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</si>
  <si>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</si>
  <si>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</si>
  <si>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</si>
  <si>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</si>
  <si>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</si>
  <si>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</si>
  <si>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</si>
  <si>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</si>
  <si>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</si>
  <si>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</si>
  <si>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</si>
  <si>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</si>
  <si>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</si>
  <si>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</si>
  <si>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</si>
  <si>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</si>
  <si>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</si>
  <si>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</si>
  <si>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</si>
  <si>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</si>
  <si>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</si>
  <si>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</si>
  <si>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</si>
  <si>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</si>
  <si>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</si>
  <si>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</si>
  <si>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</si>
  <si>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</si>
  <si>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</si>
  <si>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</si>
  <si>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</si>
  <si>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</si>
  <si>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</si>
  <si>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</si>
  <si>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</si>
  <si>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</si>
  <si>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</si>
  <si>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</si>
  <si>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</si>
  <si>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</si>
  <si>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</si>
  <si>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</si>
  <si>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</si>
  <si>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</si>
  <si>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</si>
  <si>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</si>
  <si>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</si>
  <si>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</si>
  <si>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</si>
  <si>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</si>
  <si>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</si>
  <si>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</si>
  <si>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</si>
  <si>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</si>
  <si>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</si>
  <si>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</si>
  <si>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</si>
  <si>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</si>
  <si>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</si>
  <si>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</si>
  <si>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長野県山形村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</si>
  <si>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</si>
  <si>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</si>
  <si>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</si>
  <si>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</si>
  <si>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</si>
  <si>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</si>
  <si>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</si>
  <si>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</si>
  <si>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</si>
  <si>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</si>
  <si>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</si>
  <si>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</si>
  <si>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</si>
  <si>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</si>
  <si>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</si>
  <si>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</si>
  <si>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</si>
  <si>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</si>
  <si>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</si>
  <si>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</si>
  <si>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</si>
  <si>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</si>
  <si>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</si>
  <si>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</si>
  <si>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</si>
  <si>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</si>
  <si>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</si>
  <si>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</si>
  <si>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</si>
  <si>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</si>
  <si>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</si>
  <si>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</si>
  <si>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</si>
  <si>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</si>
  <si>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</si>
  <si>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</si>
  <si>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</si>
  <si>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</si>
  <si>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</si>
  <si>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</si>
  <si>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</si>
  <si>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</si>
  <si>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</si>
  <si>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</si>
  <si>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</si>
  <si>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</si>
  <si>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</si>
  <si>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</si>
  <si>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</si>
  <si>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</si>
  <si>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</si>
  <si>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</si>
  <si>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</si>
  <si>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</si>
  <si>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</si>
  <si>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</si>
  <si>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</si>
  <si>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</si>
  <si>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</si>
  <si>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</si>
  <si>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</si>
  <si>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</si>
  <si>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</si>
  <si>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</si>
  <si>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</si>
  <si>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</si>
  <si>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</si>
  <si>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</si>
  <si>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</si>
  <si>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</si>
  <si>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</si>
  <si>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</si>
  <si>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</si>
  <si>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</si>
  <si>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</si>
  <si>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</si>
  <si>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</si>
  <si>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</si>
  <si>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</si>
  <si>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</si>
  <si>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</si>
  <si>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</si>
  <si>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</si>
  <si>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</si>
  <si>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</si>
  <si>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</si>
  <si>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</si>
  <si>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</si>
  <si>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</si>
  <si>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</si>
  <si>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</si>
  <si>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</si>
  <si>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</si>
  <si>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</si>
  <si>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</si>
  <si>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</si>
  <si>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</si>
  <si>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</si>
  <si>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</si>
  <si>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</si>
  <si>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</si>
  <si>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</si>
  <si>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</si>
  <si>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</si>
  <si>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</si>
  <si>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</si>
  <si>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</si>
  <si>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</si>
  <si>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</si>
  <si>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</si>
  <si>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</si>
  <si>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</si>
  <si>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</si>
  <si>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</si>
  <si>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</si>
  <si>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</si>
  <si>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</si>
  <si>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</si>
  <si>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</si>
  <si>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</si>
  <si>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</si>
  <si>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</si>
  <si>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</si>
  <si>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</si>
  <si>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</si>
  <si>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</si>
  <si>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</si>
  <si>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</si>
  <si>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</si>
  <si>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</si>
  <si>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</si>
  <si>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</si>
  <si>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</si>
  <si>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</si>
  <si>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</si>
  <si>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</si>
  <si>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</si>
  <si>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</si>
  <si>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</si>
  <si>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</si>
  <si>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</si>
  <si>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</si>
  <si>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</si>
  <si>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</si>
  <si>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</si>
  <si>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</si>
  <si>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</si>
  <si>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</si>
  <si>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</si>
  <si>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長野県山形村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</si>
  <si>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</si>
  <si>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</si>
  <si>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</si>
  <si>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</si>
  <si>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</si>
  <si>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</si>
  <si>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</si>
  <si>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</si>
  <si>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</si>
  <si>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</si>
  <si>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</si>
  <si>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</si>
  <si>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</si>
  <si>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</si>
  <si>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</si>
  <si>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</si>
  <si>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</si>
  <si>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</si>
  <si>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</si>
  <si>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</si>
  <si>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</si>
  <si>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</si>
  <si>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</si>
  <si>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</si>
  <si>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</si>
  <si>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</si>
  <si>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</si>
  <si>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</si>
  <si>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</si>
  <si>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</si>
  <si>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</si>
  <si>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</si>
  <si>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</si>
  <si>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山形村国民健康保険特別会計</t>
    <phoneticPr fontId="5"/>
  </si>
  <si>
    <t>山形村介護保険特別会計</t>
    <phoneticPr fontId="5"/>
  </si>
  <si>
    <t>山形村後期高齢者医療特別会計</t>
    <phoneticPr fontId="5"/>
  </si>
  <si>
    <t>山形村水道事業会計</t>
    <phoneticPr fontId="5"/>
  </si>
  <si>
    <t>法適用企業</t>
    <phoneticPr fontId="5"/>
  </si>
  <si>
    <t>山形村下水道事業会計</t>
    <phoneticPr fontId="5"/>
  </si>
  <si>
    <t>山形村清水高原簡易水道特別会計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</si>
  <si>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</si>
  <si>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</si>
  <si>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</si>
  <si>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</si>
  <si>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</si>
  <si>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</si>
  <si>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</si>
  <si>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</si>
  <si>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</si>
  <si>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</si>
  <si>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</si>
  <si>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</si>
  <si>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</si>
  <si>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</si>
  <si>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</si>
  <si>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</si>
  <si>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</si>
  <si>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</si>
  <si>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</si>
  <si>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</si>
  <si>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</si>
  <si>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</si>
  <si>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</si>
  <si>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</si>
  <si>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</si>
  <si>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</si>
  <si>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</si>
  <si>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</si>
  <si>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</si>
  <si>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</si>
  <si>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</si>
  <si>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</si>
  <si>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</si>
  <si>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</si>
  <si>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</si>
  <si>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</si>
  <si>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</si>
  <si>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</si>
  <si>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</si>
  <si>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</si>
  <si>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</si>
  <si>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</si>
  <si>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</si>
  <si>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</si>
  <si>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</si>
  <si>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</si>
  <si>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</si>
  <si>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</si>
  <si>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</si>
  <si>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</si>
  <si>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</si>
  <si>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</si>
  <si>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</si>
  <si>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</si>
  <si>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</si>
  <si>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</si>
  <si>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</si>
  <si>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</si>
  <si>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山形村下水道事業会計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</si>
  <si>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</si>
  <si>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</si>
  <si>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山形村清水高原簡易水道特別会計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</si>
  <si>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</si>
  <si>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山形村介護保険特別会計</t>
    <phoneticPr fontId="5"/>
  </si>
  <si>
    <t>(Ｆ)</t>
    <phoneticPr fontId="5"/>
  </si>
  <si>
    <t>山形村後期高齢者医療特別会計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</si>
  <si>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</si>
  <si>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</si>
  <si>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</si>
  <si>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</si>
  <si>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</si>
  <si>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</si>
  <si>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</si>
  <si>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</si>
  <si>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</si>
  <si>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</si>
  <si>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</si>
  <si>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</si>
  <si>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</si>
  <si>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</si>
  <si>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</si>
  <si>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</si>
  <si>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</si>
  <si>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</si>
  <si>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</si>
  <si>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</si>
  <si>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</si>
  <si>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</si>
  <si>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</si>
  <si>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</si>
  <si>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</si>
  <si>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</si>
  <si>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</si>
  <si>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</si>
  <si>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</si>
  <si>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</si>
  <si>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</si>
  <si>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</si>
  <si>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</si>
  <si>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</si>
  <si>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</si>
  <si>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</si>
  <si>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</si>
  <si>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</si>
  <si>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</si>
  <si>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</si>
  <si>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</si>
  <si>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</si>
  <si>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</si>
  <si>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</si>
  <si>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</si>
  <si>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</si>
  <si>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</si>
  <si>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</si>
  <si>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</si>
  <si>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</si>
  <si>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</si>
  <si>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</si>
  <si>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</si>
  <si>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</si>
  <si>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</si>
  <si>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</si>
  <si>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</si>
  <si>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</si>
  <si>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</si>
  <si>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</si>
  <si>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</si>
  <si>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</si>
  <si>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</si>
  <si>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</si>
  <si>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</si>
  <si>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</si>
  <si>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</si>
  <si>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</si>
  <si>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</si>
  <si>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</si>
  <si>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</si>
  <si>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</si>
  <si>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</si>
  <si>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</si>
  <si>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</si>
  <si>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</si>
  <si>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</si>
  <si>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</si>
  <si>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</si>
  <si>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</si>
  <si>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</si>
  <si>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山形村水道事業会計</t>
  </si>
  <si>
    <t>一般会計</t>
  </si>
  <si>
    <t>山形村下水道事業会計</t>
  </si>
  <si>
    <t>山形村介護保険特別会計</t>
  </si>
  <si>
    <t>山形村国民健康保険特別会計</t>
  </si>
  <si>
    <t>山形村清水高原簡易水道特別会計</t>
  </si>
  <si>
    <t>山形村後期高齢者医療特別会計</t>
  </si>
  <si>
    <t>その他会計（赤字）</t>
  </si>
  <si>
    <t>その他会計（黒字）</t>
  </si>
  <si>
    <t>-</t>
    <phoneticPr fontId="2"/>
  </si>
  <si>
    <t>松本広域連合（一般会計）</t>
    <rPh sb="0" eb="2">
      <t>マツモト</t>
    </rPh>
    <rPh sb="2" eb="4">
      <t>コウイキ</t>
    </rPh>
    <rPh sb="4" eb="6">
      <t>レンゴウ</t>
    </rPh>
    <rPh sb="7" eb="9">
      <t>イッパン</t>
    </rPh>
    <rPh sb="9" eb="11">
      <t>カイケイ</t>
    </rPh>
    <phoneticPr fontId="22"/>
  </si>
  <si>
    <t>-</t>
    <phoneticPr fontId="2"/>
  </si>
  <si>
    <t>松本広域連合（松本地域ふるさと基金事業特別会計）</t>
    <rPh sb="0" eb="2">
      <t>マツモト</t>
    </rPh>
    <rPh sb="2" eb="4">
      <t>コウイキ</t>
    </rPh>
    <rPh sb="4" eb="6">
      <t>レンゴウ</t>
    </rPh>
    <rPh sb="7" eb="9">
      <t>マツモト</t>
    </rPh>
    <rPh sb="9" eb="11">
      <t>チイキ</t>
    </rPh>
    <rPh sb="15" eb="17">
      <t>キキン</t>
    </rPh>
    <rPh sb="17" eb="19">
      <t>ジギョウ</t>
    </rPh>
    <rPh sb="19" eb="21">
      <t>トクベツ</t>
    </rPh>
    <rPh sb="21" eb="23">
      <t>カイケイ</t>
    </rPh>
    <phoneticPr fontId="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</si>
  <si>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2"/>
  </si>
  <si>
    <t>松本市・山形村・朝日村中学校組合</t>
    <rPh sb="0" eb="3">
      <t>マツモトシ</t>
    </rPh>
    <rPh sb="4" eb="6">
      <t>ヤマガタ</t>
    </rPh>
    <rPh sb="6" eb="7">
      <t>ムラ</t>
    </rPh>
    <rPh sb="8" eb="10">
      <t>アサヒ</t>
    </rPh>
    <rPh sb="10" eb="11">
      <t>ムラ</t>
    </rPh>
    <rPh sb="11" eb="14">
      <t>チュウガッコウ</t>
    </rPh>
    <rPh sb="14" eb="16">
      <t>クミアイ</t>
    </rPh>
    <phoneticPr fontId="22"/>
  </si>
  <si>
    <t>松塩地区広域施設組合（一般会計）</t>
    <rPh sb="0" eb="1">
      <t>マツ</t>
    </rPh>
    <rPh sb="1" eb="2">
      <t>シオ</t>
    </rPh>
    <rPh sb="2" eb="4">
      <t>チク</t>
    </rPh>
    <rPh sb="4" eb="6">
      <t>コウイキ</t>
    </rPh>
    <rPh sb="6" eb="8">
      <t>シセツ</t>
    </rPh>
    <rPh sb="8" eb="10">
      <t>クミアイ</t>
    </rPh>
    <rPh sb="11" eb="13">
      <t>イッパン</t>
    </rPh>
    <rPh sb="13" eb="15">
      <t>カイケイ</t>
    </rPh>
    <phoneticPr fontId="22"/>
  </si>
  <si>
    <t>松塩地区広域施設組合（電気事業特別会計）</t>
    <rPh sb="0" eb="1">
      <t>マツ</t>
    </rPh>
    <rPh sb="1" eb="2">
      <t>シオ</t>
    </rPh>
    <rPh sb="2" eb="4">
      <t>チク</t>
    </rPh>
    <rPh sb="4" eb="6">
      <t>コウイキ</t>
    </rPh>
    <rPh sb="6" eb="8">
      <t>シセツ</t>
    </rPh>
    <rPh sb="8" eb="10">
      <t>クミアイ</t>
    </rPh>
    <rPh sb="11" eb="13">
      <t>デンキ</t>
    </rPh>
    <rPh sb="13" eb="15">
      <t>ジギョウ</t>
    </rPh>
    <rPh sb="15" eb="17">
      <t>トクベツ</t>
    </rPh>
    <rPh sb="17" eb="19">
      <t>カイケイ</t>
    </rPh>
    <phoneticPr fontId="22"/>
  </si>
  <si>
    <t>安曇野松筑広域環境施設組合</t>
    <rPh sb="0" eb="3">
      <t>アズミノ</t>
    </rPh>
    <rPh sb="3" eb="4">
      <t>マツ</t>
    </rPh>
    <rPh sb="4" eb="5">
      <t>チク</t>
    </rPh>
    <rPh sb="5" eb="7">
      <t>コウイキ</t>
    </rPh>
    <rPh sb="7" eb="9">
      <t>カンキョウ</t>
    </rPh>
    <rPh sb="9" eb="11">
      <t>シセツ</t>
    </rPh>
    <rPh sb="11" eb="13">
      <t>クミアイ</t>
    </rPh>
    <phoneticPr fontId="22"/>
  </si>
  <si>
    <t>松塩筑木曽老人福祉施設組合</t>
    <rPh sb="0" eb="1">
      <t>マツ</t>
    </rPh>
    <rPh sb="1" eb="2">
      <t>シオ</t>
    </rPh>
    <rPh sb="3" eb="5">
      <t>キソ</t>
    </rPh>
    <rPh sb="5" eb="7">
      <t>ロウジン</t>
    </rPh>
    <rPh sb="7" eb="9">
      <t>フクシ</t>
    </rPh>
    <rPh sb="9" eb="11">
      <t>シセツ</t>
    </rPh>
    <rPh sb="11" eb="13">
      <t>クミアイ</t>
    </rPh>
    <phoneticPr fontId="22"/>
  </si>
  <si>
    <t>長野県市町村自治振興組合</t>
    <rPh sb="0" eb="3">
      <t>ナガノケン</t>
    </rPh>
    <rPh sb="3" eb="6">
      <t>シチョウソン</t>
    </rPh>
    <rPh sb="6" eb="8">
      <t>ジチ</t>
    </rPh>
    <rPh sb="8" eb="10">
      <t>シンコウ</t>
    </rPh>
    <rPh sb="10" eb="12">
      <t>クミアイ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</si>
  <si>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</si>
  <si>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</si>
  <si>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長野県地方税滞納整理機構</t>
  </si>
  <si>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</si>
  <si>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</si>
  <si>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t>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</si>
  <si>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</si>
  <si>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</si>
  <si>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</si>
  <si>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</si>
  <si>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</si>
  <si>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</si>
  <si>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</si>
  <si>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</si>
  <si>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</si>
  <si>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</si>
  <si>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</si>
  <si>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</si>
  <si>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</si>
  <si>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有形固定資産減価償却率</t>
    <phoneticPr fontId="5"/>
  </si>
  <si>
    <t>類似団体と比較して有形固定資産減価償却率は低いが、村内で30年以上経過している公共施設は全体の36.1％であり、38年度には72.1％となること
から、今後は集約化も視野に入れ、老朽化対策に積極的に取り組んでいく必要がある。</t>
    <phoneticPr fontId="5"/>
  </si>
  <si>
    <t>起債の繰上げ償還の実施と新規借入の減少により、実施公債比率はＨ27までは低下傾向であった。しかしＨ28は保育園建設の際に
借り入れた施設整備事業債の償還開始により上昇した。
財政調整基金や公共施設整備基金への積立をしていることもあり、将来負担比率は「数値なし」。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</si>
</sst>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138651</c:v>
                </c:pt>
              </c:numCache>
            </c:numRef>
          </c:val>
          <c:smooth val="0"/>
          <c:extLst>
            <c:ext xmlns:c16="http://schemas.microsoft.com/office/drawing/2014/chart" uri="{C3380CC4-5D6E-409C-BE32-E72D297353CC}">
              <c16:uniqueId val="{00000000-1FDE-4D25-9475-8023F38E88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90403</c:v>
                </c:pt>
                <c:pt idx="1">
                  <c:v>57305</c:v>
                </c:pt>
                <c:pt idx="2">
                  <c:v>19634</c:v>
                </c:pt>
                <c:pt idx="3">
                  <c:v>29470</c:v>
                </c:pt>
                <c:pt idx="4">
                  <c:v>39943</c:v>
                </c:pt>
              </c:numCache>
            </c:numRef>
          </c:val>
          <c:smooth val="0"/>
          <c:extLst>
            <c:ext xmlns:c16="http://schemas.microsoft.com/office/drawing/2014/chart" uri="{C3380CC4-5D6E-409C-BE32-E72D297353CC}">
              <c16:uniqueId val="{00000001-1FDE-4D25-9475-8023F38E88E3}"/>
            </c:ext>
          </c:extLst>
        </c:ser>
        <c:dLbls>
          <c:showLegendKey val="0"/>
          <c:showVal val="0"/>
          <c:showCatName val="0"/>
          <c:showSerName val="0"/>
          <c:showPercent val="0"/>
          <c:showBubbleSize val="0"/>
        </c:dLbls>
        <c:marker val="1"/>
        <c:smooth val="0"/>
        <c:axId val="392305944"/>
        <c:axId val="160496872"/>
      </c:lineChart>
      <c:catAx>
        <c:axId val="392305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496872"/>
        <c:crosses val="autoZero"/>
        <c:auto val="1"/>
        <c:lblAlgn val="ctr"/>
        <c:lblOffset val="100"/>
        <c:tickLblSkip val="1"/>
        <c:tickMarkSkip val="1"/>
        <c:noMultiLvlLbl val="0"/>
      </c:catAx>
      <c:valAx>
        <c:axId val="16049687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2305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4.93</c:v>
                </c:pt>
                <c:pt idx="1">
                  <c:v>6.06</c:v>
                </c:pt>
                <c:pt idx="2">
                  <c:v>4.57</c:v>
                </c:pt>
                <c:pt idx="3">
                  <c:v>6.34</c:v>
                </c:pt>
                <c:pt idx="4">
                  <c:v>6.93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22.62</c:v>
                </c:pt>
                <c:pt idx="1">
                  <c:v>23.49</c:v>
                </c:pt>
                <c:pt idx="2">
                  <c:v>26.53</c:v>
                </c:pt>
                <c:pt idx="3">
                  <c:v>27.84</c:v>
                </c:pt>
                <c:pt idx="4">
                  <c:v>31.71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00262872"/>
        <c:axId val="395438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2.84</c:v>
                </c:pt>
                <c:pt idx="1">
                  <c:v>6.08</c:v>
                </c:pt>
                <c:pt idx="2">
                  <c:v>4.59</c:v>
                </c:pt>
                <c:pt idx="3">
                  <c:v>6.37</c:v>
                </c:pt>
                <c:pt idx="4">
                  <c:v>3.72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00262872"/>
        <c:axId val="395438504"/>
      </c:lineChart>
      <c:catAx>
        <c:axId val="400262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5438504"/>
        <c:crosses val="autoZero"/>
        <c:auto val="1"/>
        <c:lblAlgn val="ctr"/>
        <c:lblOffset val="100"/>
        <c:tickLblSkip val="1"/>
        <c:tickMarkSkip val="1"/>
        <c:noMultiLvlLbl val="0"/>
      </c:catAx>
      <c:valAx>
        <c:axId val="395438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262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0.84</c:v>
                </c:pt>
                <c:pt idx="2">
                  <c:v>#N/A</c:v>
                </c:pt>
                <c:pt idx="3">
                  <c:v>1.24</c:v>
                </c:pt>
                <c:pt idx="4">
                  <c:v>#N/A</c:v>
                </c:pt>
                <c:pt idx="5">
                  <c:v>0.55000000000000004</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山形村後期高齢者医療特別会計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山形村清水高原簡易水道特別会計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0.04</c:v>
                </c:pt>
                <c:pt idx="4">
                  <c:v>#N/A</c:v>
                </c:pt>
                <c:pt idx="5">
                  <c:v>0.05</c:v>
                </c:pt>
                <c:pt idx="6">
                  <c:v>#N/A</c:v>
                </c:pt>
                <c:pt idx="7">
                  <c:v>0.01</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山形村国民健康保険特別会計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3.87</c:v>
                </c:pt>
                <c:pt idx="2">
                  <c:v>#N/A</c:v>
                </c:pt>
                <c:pt idx="3">
                  <c:v>3.88</c:v>
                </c:pt>
                <c:pt idx="4">
                  <c:v>#N/A</c:v>
                </c:pt>
                <c:pt idx="5">
                  <c:v>3.49</c:v>
                </c:pt>
                <c:pt idx="6">
                  <c:v>#N/A</c:v>
                </c:pt>
                <c:pt idx="7">
                  <c:v>1.37</c:v>
                </c:pt>
                <c:pt idx="8">
                  <c:v>#N/A</c:v>
                </c:pt>
                <c:pt idx="9">
                  <c:v>0.85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山形村介護保険特別会計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0.53</c:v>
                </c:pt>
                <c:pt idx="2">
                  <c:v>#N/A</c:v>
                </c:pt>
                <c:pt idx="3">
                  <c:v>0.52</c:v>
                </c:pt>
                <c:pt idx="4">
                  <c:v>#N/A</c:v>
                </c:pt>
                <c:pt idx="5">
                  <c:v>0.6</c:v>
                </c:pt>
                <c:pt idx="6">
                  <c:v>#N/A</c:v>
                </c:pt>
                <c:pt idx="7">
                  <c:v>0.35</c:v>
                </c:pt>
                <c:pt idx="8">
                  <c:v>#N/A</c:v>
                </c:pt>
                <c:pt idx="9">
                  <c:v>1.1100000000000001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山形村下水道事業会計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0.85</c:v>
                </c:pt>
                <c:pt idx="8">
                  <c:v>#N/A</c:v>
                </c:pt>
                <c:pt idx="9">
                  <c:v>1.73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4.93</c:v>
                </c:pt>
                <c:pt idx="2">
                  <c:v>#N/A</c:v>
                </c:pt>
                <c:pt idx="3">
                  <c:v>6.06</c:v>
                </c:pt>
                <c:pt idx="4">
                  <c:v>#N/A</c:v>
                </c:pt>
                <c:pt idx="5">
                  <c:v>4.57</c:v>
                </c:pt>
                <c:pt idx="6">
                  <c:v>#N/A</c:v>
                </c:pt>
                <c:pt idx="7">
                  <c:v>6.34</c:v>
                </c:pt>
                <c:pt idx="8">
                  <c:v>#N/A</c:v>
                </c:pt>
                <c:pt idx="9">
                  <c:v>6.93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山形村水道事業会計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8.9700000000000006</c:v>
                </c:pt>
                <c:pt idx="2">
                  <c:v>#N/A</c:v>
                </c:pt>
                <c:pt idx="3">
                  <c:v>10.25</c:v>
                </c:pt>
                <c:pt idx="4">
                  <c:v>#N/A</c:v>
                </c:pt>
                <c:pt idx="5">
                  <c:v>11.65</c:v>
                </c:pt>
                <c:pt idx="6">
                  <c:v>#N/A</c:v>
                </c:pt>
                <c:pt idx="7">
                  <c:v>12.56</c:v>
                </c:pt>
                <c:pt idx="8">
                  <c:v>#N/A</c:v>
                </c:pt>
                <c:pt idx="9">
                  <c:v>14.71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00193784"/>
        <c:axId val="394213504"/>
      </c:barChart>
      <c:catAx>
        <c:axId val="400193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213504"/>
        <c:crosses val="autoZero"/>
        <c:auto val="1"/>
        <c:lblAlgn val="ctr"/>
        <c:lblOffset val="100"/>
        <c:tickLblSkip val="1"/>
        <c:tickMarkSkip val="1"/>
        <c:noMultiLvlLbl val="0"/>
      </c:catAx>
      <c:valAx>
        <c:axId val="394213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193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478</c:v>
                </c:pt>
                <c:pt idx="5">
                  <c:v>473</c:v>
                </c:pt>
                <c:pt idx="8">
                  <c:v>484</c:v>
                </c:pt>
                <c:pt idx="11">
                  <c:v>467</c:v>
                </c:pt>
                <c:pt idx="14">
                  <c:v>444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25</c:v>
                </c:pt>
                <c:pt idx="3">
                  <c:v>21</c:v>
                </c:pt>
                <c:pt idx="6">
                  <c:v>21</c:v>
                </c:pt>
                <c:pt idx="9">
                  <c:v>22</c:v>
                </c:pt>
                <c:pt idx="12">
                  <c:v>19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245</c:v>
                </c:pt>
                <c:pt idx="3">
                  <c:v>250</c:v>
                </c:pt>
                <c:pt idx="6">
                  <c:v>257</c:v>
                </c:pt>
                <c:pt idx="9">
                  <c:v>257</c:v>
                </c:pt>
                <c:pt idx="12">
                  <c:v>256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307</c:v>
                </c:pt>
                <c:pt idx="3">
                  <c:v>271</c:v>
                </c:pt>
                <c:pt idx="6">
                  <c:v>255</c:v>
                </c:pt>
                <c:pt idx="9">
                  <c:v>255</c:v>
                </c:pt>
                <c:pt idx="12">
                  <c:v>261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92898352"/>
        <c:axId val="392898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103</c:v>
                </c:pt>
                <c:pt idx="2">
                  <c:v>#N/A</c:v>
                </c:pt>
                <c:pt idx="3">
                  <c:v>#N/A</c:v>
                </c:pt>
                <c:pt idx="4">
                  <c:v>69</c:v>
                </c:pt>
                <c:pt idx="5">
                  <c:v>#N/A</c:v>
                </c:pt>
                <c:pt idx="6">
                  <c:v>#N/A</c:v>
                </c:pt>
                <c:pt idx="7">
                  <c:v>49</c:v>
                </c:pt>
                <c:pt idx="8">
                  <c:v>#N/A</c:v>
                </c:pt>
                <c:pt idx="9">
                  <c:v>#N/A</c:v>
                </c:pt>
                <c:pt idx="10">
                  <c:v>67</c:v>
                </c:pt>
                <c:pt idx="11">
                  <c:v>#N/A</c:v>
                </c:pt>
                <c:pt idx="12">
                  <c:v>#N/A</c:v>
                </c:pt>
                <c:pt idx="13">
                  <c:v>92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92898352"/>
        <c:axId val="392898736"/>
      </c:lineChart>
      <c:catAx>
        <c:axId val="39289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898736"/>
        <c:crosses val="autoZero"/>
        <c:auto val="1"/>
        <c:lblAlgn val="ctr"/>
        <c:lblOffset val="100"/>
        <c:tickLblSkip val="1"/>
        <c:tickMarkSkip val="1"/>
        <c:noMultiLvlLbl val="0"/>
      </c:catAx>
      <c:valAx>
        <c:axId val="392898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89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4949</c:v>
                </c:pt>
                <c:pt idx="5">
                  <c:v>4879</c:v>
                </c:pt>
                <c:pt idx="8">
                  <c:v>4629</c:v>
                </c:pt>
                <c:pt idx="11">
                  <c:v>4402</c:v>
                </c:pt>
                <c:pt idx="14">
                  <c:v>4305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1818</c:v>
                </c:pt>
                <c:pt idx="5">
                  <c:v>1897</c:v>
                </c:pt>
                <c:pt idx="8">
                  <c:v>2090</c:v>
                </c:pt>
                <c:pt idx="11">
                  <c:v>2258</c:v>
                </c:pt>
                <c:pt idx="14">
                  <c:v>2350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524</c:v>
                </c:pt>
                <c:pt idx="3">
                  <c:v>515</c:v>
                </c:pt>
                <c:pt idx="6">
                  <c:v>527</c:v>
                </c:pt>
                <c:pt idx="9">
                  <c:v>553</c:v>
                </c:pt>
                <c:pt idx="12">
                  <c:v>546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133</c:v>
                </c:pt>
                <c:pt idx="3">
                  <c:v>117</c:v>
                </c:pt>
                <c:pt idx="6">
                  <c:v>108</c:v>
                </c:pt>
                <c:pt idx="9">
                  <c:v>109</c:v>
                </c:pt>
                <c:pt idx="12">
                  <c:v>103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2973</c:v>
                </c:pt>
                <c:pt idx="3">
                  <c:v>2771</c:v>
                </c:pt>
                <c:pt idx="6">
                  <c:v>2596</c:v>
                </c:pt>
                <c:pt idx="9">
                  <c:v>2447</c:v>
                </c:pt>
                <c:pt idx="12">
                  <c:v>2294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c:v>
                </c:pt>
                <c:pt idx="3">
                  <c:v>0</c:v>
                </c:pt>
                <c:pt idx="6">
                  <c:v>0</c:v>
                </c:pt>
                <c:pt idx="9">
                  <c:v>1</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3014</c:v>
                </c:pt>
                <c:pt idx="3">
                  <c:v>3071</c:v>
                </c:pt>
                <c:pt idx="6">
                  <c:v>2918</c:v>
                </c:pt>
                <c:pt idx="9">
                  <c:v>2860</c:v>
                </c:pt>
                <c:pt idx="12">
                  <c:v>2958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95412888"/>
        <c:axId val="395401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95412888"/>
        <c:axId val="395401016"/>
      </c:lineChart>
      <c:catAx>
        <c:axId val="395412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5401016"/>
        <c:crosses val="autoZero"/>
        <c:auto val="1"/>
        <c:lblAlgn val="ctr"/>
        <c:lblOffset val="100"/>
        <c:tickLblSkip val="1"/>
        <c:tickMarkSkip val="1"/>
        <c:noMultiLvlLbl val="0"/>
      </c:catAx>
      <c:valAx>
        <c:axId val="395401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412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{34924279-789F-4D6C-BA9C-BCD5E24B58D2}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FDE6-46AF-972C-63FC9E64AE9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{01FBA92C-99DF-431B-BE3D-924BDE75524B}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FDE6-46AF-972C-63FC9E64AE9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{13497155-0461-4239-A580-97FA0698B8BE}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FDE6-46AF-972C-63FC9E64AE93}"/>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{D03D0AAF-D026-4D31-9279-486AE2ECD049}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FDE6-46AF-972C-63FC9E64AE9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{3576018F-F60D-446D-9897-5B1F83D7A0BB}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FDE6-46AF-972C-63FC9E64AE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54.9</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FDE6-46AF-972C-63FC9E64AE9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{51FEA962-8FBD-4E71-A72D-08D2B8BBFBB3}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FDE6-46AF-972C-63FC9E64AE9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{4358A2A2-CDBC-4DB1-AB07-37DBE0E16C68}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FDE6-46AF-972C-63FC9E64AE9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{0ED6799A-4817-403D-882D-C10566E7361C}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FDE6-46AF-972C-63FC9E64AE93}"/>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{50624B71-9446-40AA-8468-40D536C1BFA8}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FDE6-46AF-972C-63FC9E64AE9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{BB7050AF-FEB5-4C79-A88A-FAE134EBEFDA}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FDE6-46AF-972C-63FC9E64AE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FDE6-46AF-972C-63FC9E64AE93}"/>
            </c:ext>
          </c:extLst>
        </c:ser>
        <c:dLbls>
          <c:showLegendKey val="0"/>
          <c:showVal val="0"/>
          <c:showCatName val="0"/>
          <c:showSerName val="0"/>
          <c:showPercent val="0"/>
          <c:showBubbleSize val="0"/>
        </c:dLbls>
        <c:axId val="73139328"/>
        <c:axId val="73141248"/>
      </c:scatterChart>
      <c:valAx>
        <c:axId val="73139328"/>
        <c:scaling>
          <c:orientation val="minMax"/>
          <c:max val="66.399999999999991"/>
          <c:min val="4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41248"/>
        <c:crosses val="autoZero"/>
        <c:crossBetween val="midCat"/>
      </c:valAx>
      <c:valAx>
        <c:axId val="7314124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139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{3A594C48-4588-42E1-B174-20329AA3ADA9}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9E5D-4385-94DF-FD3481C25B19}"/>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{694A2E0A-18BE-48DD-BE29-C05C1BF20D65}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9E5D-4385-94DF-FD3481C25B19}"/>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{9DAEDA7D-F325-4982-BE4B-F65AFBFAD39A}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9E5D-4385-94DF-FD3481C25B19}"/>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{CEC2AC03-DEAB-4EC3-941F-EFCC20C585BB}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9E5D-4385-94DF-FD3481C25B19}"/>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{158A7B40-E384-46BD-9E33-75C1424F35CB}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9E5D-4385-94DF-FD3481C25B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9.1999999999999993</c:v>
                </c:pt>
                <c:pt idx="1">
                  <c:v>6.2</c:v>
                </c:pt>
                <c:pt idx="2">
                  <c:v>3.6</c:v>
                </c:pt>
                <c:pt idx="3">
                  <c:v>2.9</c:v>
                </c:pt>
                <c:pt idx="4">
                  <c:v>3.3</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9E5D-4385-94DF-FD3481C25B1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{6995D8C6-0741-4BC0-A7C9-8A69069B1B8C}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9E5D-4385-94DF-FD3481C25B19}"/>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{51BBC4BA-4EAD-459E-A239-822E51913E5A}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9E5D-4385-94DF-FD3481C25B19}"/>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{4D7D8405-CBE8-454C-A9A7-438248B2DB6D}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9E5D-4385-94DF-FD3481C25B19}"/>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{2AE7C6A2-5437-4D2E-A3F9-649E856DE6E0}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9E5D-4385-94DF-FD3481C25B19}"/>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{1379547A-BA0D-455D-8C41-6AB1F135A230}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9E5D-4385-94DF-FD3481C25B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7.3</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9E5D-4385-94DF-FD3481C25B19}"/>
            </c:ext>
          </c:extLst>
        </c:ser>
        <c:dLbls>
          <c:showLegendKey val="0"/>
          <c:showVal val="0"/>
          <c:showCatName val="0"/>
          <c:showSerName val="0"/>
          <c:showPercent val="0"/>
          <c:showBubbleSize val="0"/>
        </c:dLbls>
        <c:axId val="73171712"/>
        <c:axId val="73173632"/>
      </c:scatterChart>
      <c:valAx>
        <c:axId val="73171712"/>
        <c:scaling>
          <c:orientation val="minMax"/>
          <c:max val="11.1"/>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73632"/>
        <c:crosses val="autoZero"/>
        <c:crossBetween val="midCat"/>
      </c:valAx>
      <c:valAx>
        <c:axId val="73173632"/>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171712"/>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長野県山形村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元利償還金：Ｈ</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は</a:t>
          </a:r>
          <a:r>
            <a:rPr kumimoji="1" lang="ja-JP" altLang="en-US" sz="1300">
              <a:solidFill>
                <a:schemeClr val="dk1"/>
              </a:solidFill>
              <a:effectLst/>
              <a:latin typeface="+mn-lt"/>
              <a:ea typeface="+mn-ea"/>
              <a:cs typeface="+mn-cs"/>
            </a:rPr>
            <a:t>微増となった。</a:t>
          </a:r>
          <a:endParaRPr lang="ja-JP" altLang="ja-JP" sz="1300">
            <a:effectLst/>
          </a:endParaRPr>
        </a:p>
        <a:p>
          <a:r>
            <a:rPr kumimoji="1" lang="ja-JP" altLang="ja-JP" sz="1300">
              <a:solidFill>
                <a:schemeClr val="dk1"/>
              </a:solidFill>
              <a:effectLst/>
              <a:latin typeface="+mn-lt"/>
              <a:ea typeface="+mn-ea"/>
              <a:cs typeface="+mn-cs"/>
            </a:rPr>
            <a:t>算入公債費等：</a:t>
          </a:r>
          <a:r>
            <a:rPr kumimoji="1" lang="ja-JP" altLang="en-US" sz="1300">
              <a:solidFill>
                <a:schemeClr val="dk1"/>
              </a:solidFill>
              <a:effectLst/>
              <a:latin typeface="+mn-lt"/>
              <a:ea typeface="+mn-ea"/>
              <a:cs typeface="+mn-cs"/>
            </a:rPr>
            <a:t>右肩下がりとなっ</a:t>
          </a:r>
          <a:r>
            <a:rPr kumimoji="1" lang="ja-JP" altLang="ja-JP" sz="1300">
              <a:solidFill>
                <a:schemeClr val="dk1"/>
              </a:solidFill>
              <a:effectLst/>
              <a:latin typeface="+mn-lt"/>
              <a:ea typeface="+mn-ea"/>
              <a:cs typeface="+mn-cs"/>
            </a:rPr>
            <a:t>ている。</a:t>
          </a:r>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Ｈ</a:t>
          </a:r>
          <a:r>
            <a:rPr kumimoji="1" lang="en-US" altLang="ja-JP" sz="1300">
              <a:solidFill>
                <a:schemeClr val="dk1"/>
              </a:solidFill>
              <a:effectLst/>
              <a:latin typeface="+mn-lt"/>
              <a:ea typeface="+mn-ea"/>
              <a:cs typeface="+mn-cs"/>
            </a:rPr>
            <a:t>13</a:t>
          </a:r>
          <a:r>
            <a:rPr kumimoji="1" lang="ja-JP" altLang="ja-JP" sz="1300">
              <a:solidFill>
                <a:schemeClr val="dk1"/>
              </a:solidFill>
              <a:effectLst/>
              <a:latin typeface="+mn-lt"/>
              <a:ea typeface="+mn-ea"/>
              <a:cs typeface="+mn-cs"/>
            </a:rPr>
            <a:t>年度に借入れたいちいの里デイサービスセンターの償還が終了し、</a:t>
          </a:r>
          <a:r>
            <a:rPr kumimoji="1" lang="ja-JP" altLang="en-US" sz="1300">
              <a:solidFill>
                <a:schemeClr val="dk1"/>
              </a:solidFill>
              <a:effectLst/>
              <a:latin typeface="+mn-lt"/>
              <a:ea typeface="+mn-ea"/>
              <a:cs typeface="+mn-cs"/>
            </a:rPr>
            <a:t>Ｈ</a:t>
          </a:r>
          <a:r>
            <a:rPr kumimoji="1" lang="en-US" altLang="ja-JP" sz="1300">
              <a:solidFill>
                <a:schemeClr val="dk1"/>
              </a:solidFill>
              <a:effectLst/>
              <a:latin typeface="+mn-lt"/>
              <a:ea typeface="+mn-ea"/>
              <a:cs typeface="+mn-cs"/>
            </a:rPr>
            <a:t>24</a:t>
          </a:r>
          <a:r>
            <a:rPr kumimoji="1" lang="ja-JP" altLang="en-US" sz="1300">
              <a:solidFill>
                <a:schemeClr val="dk1"/>
              </a:solidFill>
              <a:effectLst/>
              <a:latin typeface="+mn-lt"/>
              <a:ea typeface="+mn-ea"/>
              <a:cs typeface="+mn-cs"/>
            </a:rPr>
            <a:t>年度に借入れた</a:t>
          </a:r>
          <a:r>
            <a:rPr kumimoji="1" lang="ja-JP" altLang="ja-JP" sz="1300">
              <a:solidFill>
                <a:schemeClr val="dk1"/>
              </a:solidFill>
              <a:effectLst/>
              <a:latin typeface="+mn-lt"/>
              <a:ea typeface="+mn-ea"/>
              <a:cs typeface="+mn-cs"/>
            </a:rPr>
            <a:t>保育園建設工事の償還が始まった。</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今後とも、緊急度・住民ニーズを的確に把握した事業の選択により、起債に大きく頼ることのない健全財政運営に努める。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長野県山形村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「一般会計等に係る地方債の現在高」はＨ</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までは積極的な繰上げ償還の実施により減少傾向。Ｈ</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は防災行政無線を緊防債で整備したため増に転じた。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「公営企業債等繰入見込額」は近年起債工事を実施していないため減少傾向となった。今後は老朽化施設の修繕工事が見込まれるため増加傾向となる。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「充当可能基金」は</a:t>
          </a:r>
          <a:r>
            <a:rPr kumimoji="1" lang="ja-JP" altLang="ja-JP" sz="1300">
              <a:solidFill>
                <a:schemeClr val="dk1"/>
              </a:solidFill>
              <a:effectLst/>
              <a:latin typeface="+mn-lt"/>
              <a:ea typeface="+mn-ea"/>
              <a:cs typeface="+mn-cs"/>
            </a:rPr>
            <a:t>政調整基金及び</a:t>
          </a:r>
          <a:r>
            <a:rPr kumimoji="1" lang="ja-JP" altLang="en-US" sz="1300">
              <a:solidFill>
                <a:schemeClr val="dk1"/>
              </a:solidFill>
              <a:effectLst/>
              <a:latin typeface="+mn-lt"/>
              <a:ea typeface="+mn-ea"/>
              <a:cs typeface="+mn-cs"/>
            </a:rPr>
            <a:t>公共施設整備</a:t>
          </a:r>
          <a:r>
            <a:rPr kumimoji="1" lang="ja-JP" altLang="ja-JP" sz="1300">
              <a:solidFill>
                <a:schemeClr val="dk1"/>
              </a:solidFill>
              <a:effectLst/>
              <a:latin typeface="+mn-lt"/>
              <a:ea typeface="+mn-ea"/>
              <a:cs typeface="+mn-cs"/>
            </a:rPr>
            <a:t>基金の積立により充当可能金額が増加している。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「将来負担比率の分子」は減少傾向で、交付税算入の対象となる起債事業が減少しているためである。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今後も公債費等義務的経費の削減を中心とする行財政改革を進め、財政の健全化に努める。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長野県山形村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8,764
8,665
24.98
3,814,277
3,638,038
176,239
2,541,388
2,958,361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当村では、平成</a:t>
          </a:r>
          <a:r>
            <a:rPr kumimoji="1" lang="en-US" altLang="ja-JP" sz="1100">
              <a:latin typeface="ＭＳ Ｐゴシック"/>
            </a:rPr>
            <a:t>28</a:t>
          </a:r>
          <a:r>
            <a:rPr kumimoji="1" lang="ja-JP" altLang="en-US" sz="1100">
              <a:latin typeface="ＭＳ Ｐゴシック"/>
            </a:rPr>
            <a:t>年度に策定した公共施設等総合管理計画</a:t>
          </a:r>
        </a:p>
        <a:p>
          <a:r>
            <a:rPr kumimoji="1" lang="ja-JP" altLang="en-US" sz="1100">
              <a:latin typeface="ＭＳ Ｐゴシック"/>
            </a:rPr>
            <a:t>において、将来展望人口は減少するという見通しで、公共施</a:t>
          </a:r>
        </a:p>
        <a:p>
          <a:r>
            <a:rPr kumimoji="1" lang="ja-JP" altLang="en-US" sz="1100">
              <a:latin typeface="ＭＳ Ｐゴシック"/>
            </a:rPr>
            <a:t>設等の施設総量（延床面積）を平成</a:t>
          </a:r>
          <a:r>
            <a:rPr kumimoji="1" lang="en-US" altLang="ja-JP" sz="1100">
              <a:latin typeface="ＭＳ Ｐゴシック"/>
            </a:rPr>
            <a:t>44</a:t>
          </a:r>
          <a:r>
            <a:rPr kumimoji="1" lang="ja-JP" altLang="en-US" sz="1100">
              <a:latin typeface="ＭＳ Ｐゴシック"/>
            </a:rPr>
            <a:t>年度までに約</a:t>
          </a:r>
          <a:r>
            <a:rPr kumimoji="1" lang="en-US" altLang="ja-JP" sz="1100">
              <a:latin typeface="ＭＳ Ｐゴシック"/>
            </a:rPr>
            <a:t>5</a:t>
          </a:r>
          <a:r>
            <a:rPr kumimoji="1" lang="ja-JP" altLang="en-US" sz="1100">
              <a:latin typeface="ＭＳ Ｐゴシック"/>
            </a:rPr>
            <a:t>％の縮</a:t>
          </a:r>
        </a:p>
        <a:p>
          <a:r>
            <a:rPr kumimoji="1" lang="ja-JP" altLang="en-US" sz="1100">
              <a:latin typeface="ＭＳ Ｐゴシック"/>
            </a:rPr>
            <a:t>減を目指している。そこで老朽化した施設の集約化・複合化</a:t>
          </a:r>
        </a:p>
        <a:p>
          <a:r>
            <a:rPr kumimoji="1" lang="ja-JP" altLang="en-US" sz="1100">
              <a:latin typeface="ＭＳ Ｐゴシック"/>
            </a:rPr>
            <a:t>や除却を今後検討していく。</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108458</xdr:rowOff>
    </xdr:from>
    <xdr:to>
      <xdr:col>3</xdr:col>
      <xdr:colOff>1170940</xdr:colOff>
      <xdr:row>34</xdr:row>
      <xdr:rowOff>18034</xdr:rowOff>
    </xdr:to>
    <xdr:cxnSp macro="">
      <xdr:nvCxnSpPr>
        <xdr:cNvPr id="68" name="直線コネクタ 67"/>
        <xdr:cNvCxnSpPr/>
      </xdr:nvCxnSpPr>
      <xdr:spPr>
        <a:xfrm flipV="1">
          <a:off x="4760595" y="5518658"/>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21861</xdr:rowOff>
    </xdr:from>
    <xdr:ext cx="405111" cy="259045"/>
    <xdr:sp macro="" textlink="">
      <xdr:nvSpPr>
        <xdr:cNvPr id="69" name="有形固定資産減価償却率最小値テキスト"/>
        <xdr:cNvSpPr txBox="1"/>
      </xdr:nvSpPr>
      <xdr:spPr>
        <a:xfrm>
          <a:off x="4813300" y="6632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34</xdr:row>
      <xdr:rowOff>18034</xdr:rowOff>
    </xdr:from>
    <xdr:to>
      <xdr:col>3</xdr:col>
      <xdr:colOff>1260475</xdr:colOff>
      <xdr:row>34</xdr:row>
      <xdr:rowOff>18034</xdr:rowOff>
    </xdr:to>
    <xdr:cxnSp macro="">
      <xdr:nvCxnSpPr>
        <xdr:cNvPr id="70" name="直線コネクタ 69"/>
        <xdr:cNvCxnSpPr/>
      </xdr:nvCxnSpPr>
      <xdr:spPr>
        <a:xfrm>
          <a:off x="4673600" y="6628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55135</xdr:rowOff>
    </xdr:from>
    <xdr:ext cx="405111" cy="259045"/>
    <xdr:sp macro="" textlink="">
      <xdr:nvSpPr>
        <xdr:cNvPr id="71"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27</xdr:row>
      <xdr:rowOff>108458</xdr:rowOff>
    </xdr:from>
    <xdr:to>
      <xdr:col>3</xdr:col>
      <xdr:colOff>1260475</xdr:colOff>
      <xdr:row>27</xdr:row>
      <xdr:rowOff>108458</xdr:rowOff>
    </xdr:to>
    <xdr:cxnSp macro="">
      <xdr:nvCxnSpPr>
        <xdr:cNvPr id="72" name="直線コネクタ 71"/>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44213</xdr:rowOff>
    </xdr:from>
    <xdr:ext cx="405111" cy="259045"/>
    <xdr:sp macro="" textlink="">
      <xdr:nvSpPr>
        <xdr:cNvPr id="73" name="有形固定資産減価償却率平均値テキスト"/>
        <xdr:cNvSpPr txBox="1"/>
      </xdr:nvSpPr>
      <xdr:spPr>
        <a:xfrm>
          <a:off x="4813300" y="5968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65786</xdr:rowOff>
    </xdr:from>
    <xdr:to>
      <xdr:col>3</xdr:col>
      <xdr:colOff>1222375</xdr:colOff>
      <xdr:row>30</xdr:row>
      <xdr:rowOff>167386</xdr:rowOff>
    </xdr:to>
    <xdr:sp macro="" textlink="">
      <xdr:nvSpPr>
        <xdr:cNvPr id="74" name="フローチャート : 判断 73"/>
        <xdr:cNvSpPr/>
      </xdr:nvSpPr>
      <xdr:spPr>
        <a:xfrm>
          <a:off x="4711700" y="59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44196</xdr:rowOff>
    </xdr:from>
    <xdr:to>
      <xdr:col>3</xdr:col>
      <xdr:colOff>511175</xdr:colOff>
      <xdr:row>30</xdr:row>
      <xdr:rowOff>145796</xdr:rowOff>
    </xdr:to>
    <xdr:sp macro="" textlink="">
      <xdr:nvSpPr>
        <xdr:cNvPr id="75" name="フローチャート : 判断 74"/>
        <xdr:cNvSpPr/>
      </xdr:nvSpPr>
      <xdr:spPr>
        <a:xfrm>
          <a:off x="4000500" y="59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61468</xdr:rowOff>
    </xdr:from>
    <xdr:to>
      <xdr:col>3</xdr:col>
      <xdr:colOff>511175</xdr:colOff>
      <xdr:row>30</xdr:row>
      <xdr:rowOff>163068</xdr:rowOff>
    </xdr:to>
    <xdr:sp macro="" textlink="">
      <xdr:nvSpPr>
        <xdr:cNvPr id="81" name="円/楕円 80"/>
        <xdr:cNvSpPr/>
      </xdr:nvSpPr>
      <xdr:spPr>
        <a:xfrm>
          <a:off x="4000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162323</xdr:rowOff>
    </xdr:from>
    <xdr:ext cx="405111" cy="259045"/>
    <xdr:sp macro="" textlink="">
      <xdr:nvSpPr>
        <xdr:cNvPr id="82" name="n_1aveValue有形固定資産減価償却率"/>
        <xdr:cNvSpPr txBox="1"/>
      </xdr:nvSpPr>
      <xdr:spPr>
        <a:xfrm>
          <a:off x="3836043" y="574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154195</xdr:rowOff>
    </xdr:from>
    <xdr:ext cx="405111" cy="259045"/>
    <xdr:sp macro="" textlink="">
      <xdr:nvSpPr>
        <xdr:cNvPr id="83" name="n_1mainValue有形固定資産減価償却率"/>
        <xdr:cNvSpPr txBox="1"/>
      </xdr:nvSpPr>
      <xdr:spPr>
        <a:xfrm>
          <a:off x="3836043" y="607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長野県山形村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8,764
8,665
24.98
3,814,277
3,638,038
176,239
2,541,388
2,958,361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30480</xdr:rowOff>
    </xdr:from>
    <xdr:to>
      <xdr:col>6</xdr:col>
      <xdr:colOff>510540</xdr:colOff>
      <xdr:row>41</xdr:row>
      <xdr:rowOff>74567</xdr:rowOff>
    </xdr:to>
    <xdr:cxnSp macro="">
      <xdr:nvCxnSpPr>
        <xdr:cNvPr id="59" name="直線コネクタ 58"/>
        <xdr:cNvCxnSpPr/>
      </xdr:nvCxnSpPr>
      <xdr:spPr>
        <a:xfrm flipV="1">
          <a:off x="4634865" y="5859780"/>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148607</xdr:rowOff>
    </xdr:from>
    <xdr:ext cx="405111" cy="259045"/>
    <xdr:sp macro="" textlink="">
      <xdr:nvSpPr>
        <xdr:cNvPr id="62" name="【道路】&#10;有形固定資産減価償却率最大値テキスト"/>
        <xdr:cNvSpPr txBox="1"/>
      </xdr:nvSpPr>
      <xdr:spPr>
        <a:xfrm>
          <a:off x="47244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34</xdr:row>
      <xdr:rowOff>30480</xdr:rowOff>
    </xdr:from>
    <xdr:to>
      <xdr:col>6</xdr:col>
      <xdr:colOff>600075</xdr:colOff>
      <xdr:row>34</xdr:row>
      <xdr:rowOff>30480</xdr:rowOff>
    </xdr:to>
    <xdr:cxnSp macro="">
      <xdr:nvCxnSpPr>
        <xdr:cNvPr id="63" name="直線コネクタ 62"/>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70774</xdr:rowOff>
    </xdr:from>
    <xdr:ext cx="405111" cy="259045"/>
    <xdr:sp macro="" textlink="">
      <xdr:nvSpPr>
        <xdr:cNvPr id="64" name="【道路】&#10;有形固定資産減価償却率平均値テキスト"/>
        <xdr:cNvSpPr txBox="1"/>
      </xdr:nvSpPr>
      <xdr:spPr>
        <a:xfrm>
          <a:off x="4724400" y="6071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92347</xdr:rowOff>
    </xdr:from>
    <xdr:to>
      <xdr:col>6</xdr:col>
      <xdr:colOff>561975</xdr:colOff>
      <xdr:row>36</xdr:row>
      <xdr:rowOff>22497</xdr:rowOff>
    </xdr:to>
    <xdr:sp macro="" textlink="">
      <xdr:nvSpPr>
        <xdr:cNvPr id="65" name="フローチャート : 判断 64"/>
        <xdr:cNvSpPr/>
      </xdr:nvSpPr>
      <xdr:spPr>
        <a:xfrm>
          <a:off x="45847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66222</xdr:rowOff>
    </xdr:from>
    <xdr:to>
      <xdr:col>5</xdr:col>
      <xdr:colOff>409575</xdr:colOff>
      <xdr:row>35</xdr:row>
      <xdr:rowOff>167822</xdr:rowOff>
    </xdr:to>
    <xdr:sp macro="" textlink="">
      <xdr:nvSpPr>
        <xdr:cNvPr id="66" name="フローチャート : 判断 65"/>
        <xdr:cNvSpPr/>
      </xdr:nvSpPr>
      <xdr:spPr>
        <a:xfrm>
          <a:off x="3746500" y="60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98878</xdr:rowOff>
    </xdr:from>
    <xdr:to>
      <xdr:col>5</xdr:col>
      <xdr:colOff>409575</xdr:colOff>
      <xdr:row>38</xdr:row>
      <xdr:rowOff>29028</xdr:rowOff>
    </xdr:to>
    <xdr:sp macro="" textlink="">
      <xdr:nvSpPr>
        <xdr:cNvPr id="72" name="円/楕円 71"/>
        <xdr:cNvSpPr/>
      </xdr:nvSpPr>
      <xdr:spPr>
        <a:xfrm>
          <a:off x="3746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12899</xdr:rowOff>
    </xdr:from>
    <xdr:ext cx="405111" cy="259045"/>
    <xdr:sp macro="" textlink="">
      <xdr:nvSpPr>
        <xdr:cNvPr id="73" name="n_1aveValue【道路】&#10;有形固定資産減価償却率"/>
        <xdr:cNvSpPr txBox="1"/>
      </xdr:nvSpPr>
      <xdr:spPr>
        <a:xfrm>
          <a:off x="3582043"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20155</xdr:rowOff>
    </xdr:from>
    <xdr:ext cx="405111" cy="259045"/>
    <xdr:sp macro="" textlink="">
      <xdr:nvSpPr>
        <xdr:cNvPr id="74" name="n_1mainValue【道路】&#10;有形固定資産減価償却率"/>
        <xdr:cNvSpPr txBox="1"/>
      </xdr:nvSpPr>
      <xdr:spPr>
        <a:xfrm>
          <a:off x="3582043"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8" name="テキスト ボックス 8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29928</xdr:rowOff>
    </xdr:from>
    <xdr:to>
      <xdr:col>15</xdr:col>
      <xdr:colOff>180340</xdr:colOff>
      <xdr:row>40</xdr:row>
      <xdr:rowOff>169335</xdr:rowOff>
    </xdr:to>
    <xdr:cxnSp macro="">
      <xdr:nvCxnSpPr>
        <xdr:cNvPr id="98" name="直線コネクタ 97"/>
        <xdr:cNvCxnSpPr/>
      </xdr:nvCxnSpPr>
      <xdr:spPr>
        <a:xfrm flipV="1">
          <a:off x="10476865" y="5687778"/>
          <a:ext cx="0" cy="133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1712</xdr:rowOff>
    </xdr:from>
    <xdr:ext cx="534377" cy="259045"/>
    <xdr:sp macro="" textlink="">
      <xdr:nvSpPr>
        <xdr:cNvPr id="99" name="【道路】&#10;一人当たり延長最小値テキスト"/>
        <xdr:cNvSpPr txBox="1"/>
      </xdr:nvSpPr>
      <xdr:spPr>
        <a:xfrm>
          <a:off x="10566400" y="70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11.111</a:t>
          </a:r>
          <a:endParaRPr kumimoji="1" lang="ja-JP" altLang="en-US" sz="1000" b="1">
            <a:latin typeface="ＭＳ Ｐゴシック"/>
          </a:endParaRPr>
        </a:p>
      </xdr:txBody>
    </xdr:sp>
    <xdr:clientData/>
  </xdr:oneCellAnchor>
  <xdr:twoCellAnchor>
    <xdr:from>
      <xdr:col>15</xdr:col>
      <xdr:colOff>92075</xdr:colOff>
      <xdr:row>40</xdr:row>
      <xdr:rowOff>169335</xdr:rowOff>
    </xdr:from>
    <xdr:to>
      <xdr:col>15</xdr:col>
      <xdr:colOff>269875</xdr:colOff>
      <xdr:row>40</xdr:row>
      <xdr:rowOff>169335</xdr:rowOff>
    </xdr:to>
    <xdr:cxnSp macro="">
      <xdr:nvCxnSpPr>
        <xdr:cNvPr id="100" name="直線コネクタ 99"/>
        <xdr:cNvCxnSpPr/>
      </xdr:nvCxnSpPr>
      <xdr:spPr>
        <a:xfrm>
          <a:off x="10388600" y="702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148055</xdr:rowOff>
    </xdr:from>
    <xdr:ext cx="534377" cy="259045"/>
    <xdr:sp macro="" textlink="">
      <xdr:nvSpPr>
        <xdr:cNvPr id="101" name="【道路】&#10;一人当たり延長最大値テキスト"/>
        <xdr:cNvSpPr txBox="1"/>
      </xdr:nvSpPr>
      <xdr:spPr>
        <a:xfrm>
          <a:off x="10566400" y="54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81.429</a:t>
          </a:r>
          <a:endParaRPr kumimoji="1" lang="ja-JP" altLang="en-US" sz="1000" b="1">
            <a:latin typeface="ＭＳ Ｐゴシック"/>
          </a:endParaRPr>
        </a:p>
      </xdr:txBody>
    </xdr:sp>
    <xdr:clientData/>
  </xdr:oneCellAnchor>
  <xdr:twoCellAnchor>
    <xdr:from>
      <xdr:col>15</xdr:col>
      <xdr:colOff>92075</xdr:colOff>
      <xdr:row>33</xdr:row>
      <xdr:rowOff>29928</xdr:rowOff>
    </xdr:from>
    <xdr:to>
      <xdr:col>15</xdr:col>
      <xdr:colOff>269875</xdr:colOff>
      <xdr:row>33</xdr:row>
      <xdr:rowOff>29928</xdr:rowOff>
    </xdr:to>
    <xdr:cxnSp macro="">
      <xdr:nvCxnSpPr>
        <xdr:cNvPr id="102" name="直線コネクタ 101"/>
        <xdr:cNvCxnSpPr/>
      </xdr:nvCxnSpPr>
      <xdr:spPr>
        <a:xfrm>
          <a:off x="10388600" y="568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133805</xdr:rowOff>
    </xdr:from>
    <xdr:ext cx="534377" cy="259045"/>
    <xdr:sp macro="" textlink="">
      <xdr:nvSpPr>
        <xdr:cNvPr id="103" name="【道路】&#10;一人当たり延長平均値テキスト"/>
        <xdr:cNvSpPr txBox="1"/>
      </xdr:nvSpPr>
      <xdr:spPr>
        <a:xfrm>
          <a:off x="10566400" y="6648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155378</xdr:rowOff>
    </xdr:from>
    <xdr:to>
      <xdr:col>15</xdr:col>
      <xdr:colOff>231775</xdr:colOff>
      <xdr:row>39</xdr:row>
      <xdr:rowOff>85528</xdr:rowOff>
    </xdr:to>
    <xdr:sp macro="" textlink="">
      <xdr:nvSpPr>
        <xdr:cNvPr id="104" name="フローチャート : 判断 103"/>
        <xdr:cNvSpPr/>
      </xdr:nvSpPr>
      <xdr:spPr>
        <a:xfrm>
          <a:off x="10426700" y="667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141529</xdr:rowOff>
    </xdr:from>
    <xdr:to>
      <xdr:col>14</xdr:col>
      <xdr:colOff>79375</xdr:colOff>
      <xdr:row>36</xdr:row>
      <xdr:rowOff>71679</xdr:rowOff>
    </xdr:to>
    <xdr:sp macro="" textlink="">
      <xdr:nvSpPr>
        <xdr:cNvPr id="105" name="フローチャート : 判断 104"/>
        <xdr:cNvSpPr/>
      </xdr:nvSpPr>
      <xdr:spPr>
        <a:xfrm>
          <a:off x="9588500" y="614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139605</xdr:rowOff>
    </xdr:from>
    <xdr:to>
      <xdr:col>14</xdr:col>
      <xdr:colOff>79375</xdr:colOff>
      <xdr:row>40</xdr:row>
      <xdr:rowOff>69755</xdr:rowOff>
    </xdr:to>
    <xdr:sp macro="" textlink="">
      <xdr:nvSpPr>
        <xdr:cNvPr id="111" name="円/楕円 110"/>
        <xdr:cNvSpPr/>
      </xdr:nvSpPr>
      <xdr:spPr>
        <a:xfrm>
          <a:off x="9588500" y="682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34</xdr:row>
      <xdr:rowOff>88206</xdr:rowOff>
    </xdr:from>
    <xdr:ext cx="534377" cy="259045"/>
    <xdr:sp macro="" textlink="">
      <xdr:nvSpPr>
        <xdr:cNvPr id="112" name="n_1aveValue【道路】&#10;一人当たり延長"/>
        <xdr:cNvSpPr txBox="1"/>
      </xdr:nvSpPr>
      <xdr:spPr>
        <a:xfrm>
          <a:off x="9359410" y="59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60882</xdr:rowOff>
    </xdr:from>
    <xdr:ext cx="534377" cy="259045"/>
    <xdr:sp macro="" textlink="">
      <xdr:nvSpPr>
        <xdr:cNvPr id="113" name="n_1mainValue【道路】&#10;一人当たり延長"/>
        <xdr:cNvSpPr txBox="1"/>
      </xdr:nvSpPr>
      <xdr:spPr>
        <a:xfrm>
          <a:off x="9359410" y="691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6" name="テキスト ボックス 12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6" name="テキスト ボックス 13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153488</xdr:rowOff>
    </xdr:to>
    <xdr:cxnSp macro="">
      <xdr:nvCxnSpPr>
        <xdr:cNvPr id="140" name="直線コネクタ 139"/>
        <xdr:cNvCxnSpPr/>
      </xdr:nvCxnSpPr>
      <xdr:spPr>
        <a:xfrm flipV="1">
          <a:off x="4634865" y="960120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157315</xdr:rowOff>
    </xdr:from>
    <xdr:ext cx="405111" cy="259045"/>
    <xdr:sp macro="" textlink="">
      <xdr:nvSpPr>
        <xdr:cNvPr id="141" name="【橋りょう・トンネル】&#10;有形固定資産減価償却率最小値テキスト"/>
        <xdr:cNvSpPr txBox="1"/>
      </xdr:nvSpPr>
      <xdr:spPr>
        <a:xfrm>
          <a:off x="4724400" y="1113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64</xdr:row>
      <xdr:rowOff>153488</xdr:rowOff>
    </xdr:from>
    <xdr:to>
      <xdr:col>6</xdr:col>
      <xdr:colOff>600075</xdr:colOff>
      <xdr:row>64</xdr:row>
      <xdr:rowOff>153488</xdr:rowOff>
    </xdr:to>
    <xdr:cxnSp macro="">
      <xdr:nvCxnSpPr>
        <xdr:cNvPr id="142" name="直線コネクタ 141"/>
        <xdr:cNvCxnSpPr/>
      </xdr:nvCxnSpPr>
      <xdr:spPr>
        <a:xfrm>
          <a:off x="4546600" y="1112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3"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44" name="直線コネクタ 14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139899</xdr:rowOff>
    </xdr:from>
    <xdr:ext cx="405111" cy="259045"/>
    <xdr:sp macro="" textlink="">
      <xdr:nvSpPr>
        <xdr:cNvPr id="145" name="【橋りょう・トンネル】&#10;有形固定資産減価償却率平均値テキスト"/>
        <xdr:cNvSpPr txBox="1"/>
      </xdr:nvSpPr>
      <xdr:spPr>
        <a:xfrm>
          <a:off x="4724400" y="1008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161472</xdr:rowOff>
    </xdr:from>
    <xdr:to>
      <xdr:col>6</xdr:col>
      <xdr:colOff>561975</xdr:colOff>
      <xdr:row>59</xdr:row>
      <xdr:rowOff>91622</xdr:rowOff>
    </xdr:to>
    <xdr:sp macro="" textlink="">
      <xdr:nvSpPr>
        <xdr:cNvPr id="146" name="フローチャート : 判断 145"/>
        <xdr:cNvSpPr/>
      </xdr:nvSpPr>
      <xdr:spPr>
        <a:xfrm>
          <a:off x="45847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112485</xdr:rowOff>
    </xdr:from>
    <xdr:to>
      <xdr:col>5</xdr:col>
      <xdr:colOff>409575</xdr:colOff>
      <xdr:row>61</xdr:row>
      <xdr:rowOff>42635</xdr:rowOff>
    </xdr:to>
    <xdr:sp macro="" textlink="">
      <xdr:nvSpPr>
        <xdr:cNvPr id="147" name="フローチャート : 判断 146"/>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30843</xdr:rowOff>
    </xdr:from>
    <xdr:to>
      <xdr:col>5</xdr:col>
      <xdr:colOff>409575</xdr:colOff>
      <xdr:row>60</xdr:row>
      <xdr:rowOff>132443</xdr:rowOff>
    </xdr:to>
    <xdr:sp macro="" textlink="">
      <xdr:nvSpPr>
        <xdr:cNvPr id="153" name="円/楕円 152"/>
        <xdr:cNvSpPr/>
      </xdr:nvSpPr>
      <xdr:spPr>
        <a:xfrm>
          <a:off x="3746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33762</xdr:rowOff>
    </xdr:from>
    <xdr:ext cx="405111" cy="259045"/>
    <xdr:sp macro="" textlink="">
      <xdr:nvSpPr>
        <xdr:cNvPr id="154" name="n_1aveValue【橋りょう・トンネル】&#10;有形固定資産減価償却率"/>
        <xdr:cNvSpPr txBox="1"/>
      </xdr:nvSpPr>
      <xdr:spPr>
        <a:xfrm>
          <a:off x="3582043"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148970</xdr:rowOff>
    </xdr:from>
    <xdr:ext cx="405111" cy="259045"/>
    <xdr:sp macro="" textlink="">
      <xdr:nvSpPr>
        <xdr:cNvPr id="155" name="n_1mainValue【橋りょう・トンネル】&#10;有形固定資産減価償却率"/>
        <xdr:cNvSpPr txBox="1"/>
      </xdr:nvSpPr>
      <xdr:spPr>
        <a:xfrm>
          <a:off x="3582043"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77722</xdr:rowOff>
    </xdr:from>
    <xdr:to>
      <xdr:col>15</xdr:col>
      <xdr:colOff>180340</xdr:colOff>
      <xdr:row>64</xdr:row>
      <xdr:rowOff>40171</xdr:rowOff>
    </xdr:to>
    <xdr:cxnSp macro="">
      <xdr:nvCxnSpPr>
        <xdr:cNvPr id="179" name="直線コネクタ 178"/>
        <xdr:cNvCxnSpPr/>
      </xdr:nvCxnSpPr>
      <xdr:spPr>
        <a:xfrm flipV="1">
          <a:off x="10476865" y="9507472"/>
          <a:ext cx="0" cy="150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43998</xdr:rowOff>
    </xdr:from>
    <xdr:ext cx="534377" cy="259045"/>
    <xdr:sp macro="" textlink="">
      <xdr:nvSpPr>
        <xdr:cNvPr id="180" name="【橋りょう・トンネル】&#10;一人当たり有形固定資産（償却資産）額最小値テキスト"/>
        <xdr:cNvSpPr txBox="1"/>
      </xdr:nvSpPr>
      <xdr:spPr>
        <a:xfrm>
          <a:off x="10566400" y="110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28,369</a:t>
          </a:r>
          <a:endParaRPr kumimoji="1" lang="ja-JP" altLang="en-US" sz="1000" b="1">
            <a:latin typeface="ＭＳ Ｐゴシック"/>
          </a:endParaRPr>
        </a:p>
      </xdr:txBody>
    </xdr:sp>
    <xdr:clientData/>
  </xdr:oneCellAnchor>
  <xdr:twoCellAnchor>
    <xdr:from>
      <xdr:col>15</xdr:col>
      <xdr:colOff>92075</xdr:colOff>
      <xdr:row>64</xdr:row>
      <xdr:rowOff>40171</xdr:rowOff>
    </xdr:from>
    <xdr:to>
      <xdr:col>15</xdr:col>
      <xdr:colOff>269875</xdr:colOff>
      <xdr:row>64</xdr:row>
      <xdr:rowOff>40171</xdr:rowOff>
    </xdr:to>
    <xdr:cxnSp macro="">
      <xdr:nvCxnSpPr>
        <xdr:cNvPr id="181" name="直線コネクタ 180"/>
        <xdr:cNvCxnSpPr/>
      </xdr:nvCxnSpPr>
      <xdr:spPr>
        <a:xfrm>
          <a:off x="10388600" y="1101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24399</xdr:rowOff>
    </xdr:from>
    <xdr:ext cx="690189" cy="259045"/>
    <xdr:sp macro="" textlink="">
      <xdr:nvSpPr>
        <xdr:cNvPr id="182" name="【橋りょう・トンネル】&#10;一人当たり有形固定資産（償却資産）額最大値テキスト"/>
        <xdr:cNvSpPr txBox="1"/>
      </xdr:nvSpPr>
      <xdr:spPr>
        <a:xfrm>
          <a:off x="10566400" y="92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1,213,801</a:t>
          </a:r>
          <a:endParaRPr kumimoji="1" lang="ja-JP" altLang="en-US" sz="1000" b="1">
            <a:latin typeface="ＭＳ Ｐゴシック"/>
          </a:endParaRPr>
        </a:p>
      </xdr:txBody>
    </xdr:sp>
    <xdr:clientData/>
  </xdr:oneCellAnchor>
  <xdr:twoCellAnchor>
    <xdr:from>
      <xdr:col>15</xdr:col>
      <xdr:colOff>92075</xdr:colOff>
      <xdr:row>55</xdr:row>
      <xdr:rowOff>77722</xdr:rowOff>
    </xdr:from>
    <xdr:to>
      <xdr:col>15</xdr:col>
      <xdr:colOff>269875</xdr:colOff>
      <xdr:row>55</xdr:row>
      <xdr:rowOff>77722</xdr:rowOff>
    </xdr:to>
    <xdr:cxnSp macro="">
      <xdr:nvCxnSpPr>
        <xdr:cNvPr id="183" name="直線コネクタ 182"/>
        <xdr:cNvCxnSpPr/>
      </xdr:nvCxnSpPr>
      <xdr:spPr>
        <a:xfrm>
          <a:off x="10388600" y="95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13294</xdr:rowOff>
    </xdr:from>
    <xdr:ext cx="599010" cy="259045"/>
    <xdr:sp macro="" textlink="">
      <xdr:nvSpPr>
        <xdr:cNvPr id="184" name="【橋りょう・トンネル】&#10;一人当たり有形固定資産（償却資産）額平均値テキスト"/>
        <xdr:cNvSpPr txBox="1"/>
      </xdr:nvSpPr>
      <xdr:spPr>
        <a:xfrm>
          <a:off x="10566400" y="10300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532,546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34867</xdr:rowOff>
    </xdr:from>
    <xdr:to>
      <xdr:col>15</xdr:col>
      <xdr:colOff>231775</xdr:colOff>
      <xdr:row>60</xdr:row>
      <xdr:rowOff>136467</xdr:rowOff>
    </xdr:to>
    <xdr:sp macro="" textlink="">
      <xdr:nvSpPr>
        <xdr:cNvPr id="185" name="フローチャート : 判断 184"/>
        <xdr:cNvSpPr/>
      </xdr:nvSpPr>
      <xdr:spPr>
        <a:xfrm>
          <a:off x="10426700" y="103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167109</xdr:rowOff>
    </xdr:from>
    <xdr:to>
      <xdr:col>14</xdr:col>
      <xdr:colOff>79375</xdr:colOff>
      <xdr:row>59</xdr:row>
      <xdr:rowOff>97259</xdr:rowOff>
    </xdr:to>
    <xdr:sp macro="" textlink="">
      <xdr:nvSpPr>
        <xdr:cNvPr id="186" name="フローチャート : 判断 185"/>
        <xdr:cNvSpPr/>
      </xdr:nvSpPr>
      <xdr:spPr>
        <a:xfrm>
          <a:off x="9588500" y="1011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150081</xdr:rowOff>
    </xdr:from>
    <xdr:to>
      <xdr:col>14</xdr:col>
      <xdr:colOff>79375</xdr:colOff>
      <xdr:row>63</xdr:row>
      <xdr:rowOff>80231</xdr:rowOff>
    </xdr:to>
    <xdr:sp macro="" textlink="">
      <xdr:nvSpPr>
        <xdr:cNvPr id="192" name="円/楕円 191"/>
        <xdr:cNvSpPr/>
      </xdr:nvSpPr>
      <xdr:spPr>
        <a:xfrm>
          <a:off x="9588500" y="1077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57</xdr:row>
      <xdr:rowOff>113786</xdr:rowOff>
    </xdr:from>
    <xdr:ext cx="599010" cy="259045"/>
    <xdr:sp macro="" textlink="">
      <xdr:nvSpPr>
        <xdr:cNvPr id="193" name="n_1aveValue【橋りょう・トンネル】&#10;一人当たり有形固定資産（償却資産）額"/>
        <xdr:cNvSpPr txBox="1"/>
      </xdr:nvSpPr>
      <xdr:spPr>
        <a:xfrm>
          <a:off x="9327094" y="988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71358</xdr:rowOff>
    </xdr:from>
    <xdr:ext cx="599010" cy="259045"/>
    <xdr:sp macro="" textlink="">
      <xdr:nvSpPr>
        <xdr:cNvPr id="194" name="n_1mainValue【橋りょう・トンネル】&#10;一人当たり有形固定資産（償却資産）額"/>
        <xdr:cNvSpPr txBox="1"/>
      </xdr:nvSpPr>
      <xdr:spPr>
        <a:xfrm>
          <a:off x="9327094" y="1087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171,826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3" name="正方形/長方形 2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4" name="正方形/長方形 2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5" name="正方形/長方形 2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6" name="正方形/長方形 2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7" name="正方形/長方形 2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8" name="正方形/長方形 2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9" name="正方形/長方形 2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0" name="正方形/長方形 20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1" name="正方形/長方形 2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2" name="正方形/長方形 2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3" name="正方形/長方形 2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4" name="正方形/長方形 2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5" name="正方形/長方形 2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6" name="正方形/長方形 2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7" name="正方形/長方形 2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8" name="正方形/長方形 2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9" name="正方形/長方形 2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0" name="正方形/長方形 2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1" name="正方形/長方形 2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2" name="正方形/長方形 2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3" name="正方形/長方形 2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4" name="正方形/長方形 2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5" name="正方形/長方形 2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6" name="正方形/長方形 2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7" name="正方形/長方形 2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8" name="正方形/長方形 2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9" name="正方形/長方形 2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0" name="正方形/長方形 2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1" name="正方形/長方形 2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2" name="正方形/長方形 2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3" name="正方形/長方形 2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4" name="正方形/長方形 2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5" name="テキスト ボックス 2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6" name="直線コネクタ 2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37" name="直線コネクタ 23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38" name="テキスト ボックス 23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39" name="直線コネクタ 23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40" name="テキスト ボックス 23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41" name="直線コネクタ 24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42" name="テキスト ボックス 24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43" name="直線コネクタ 24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44" name="テキスト ボックス 24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45" name="直線コネクタ 24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46" name="テキスト ボックス 24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47" name="直線コネクタ 24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48" name="テキスト ボックス 24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9" name="直線コネクタ 2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50" name="テキスト ボックス 24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41</xdr:row>
      <xdr:rowOff>117022</xdr:rowOff>
    </xdr:to>
    <xdr:cxnSp macro="">
      <xdr:nvCxnSpPr>
        <xdr:cNvPr id="252" name="直線コネクタ 251"/>
        <xdr:cNvCxnSpPr/>
      </xdr:nvCxnSpPr>
      <xdr:spPr>
        <a:xfrm flipV="1">
          <a:off x="16318864"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340478" cy="259045"/>
    <xdr:sp macro="" textlink="">
      <xdr:nvSpPr>
        <xdr:cNvPr id="253" name="【認定こども園・幼稚園・保育所】&#10;有形固定資産減価償却率最小値テキスト"/>
        <xdr:cNvSpPr txBox="1"/>
      </xdr:nvSpPr>
      <xdr:spPr>
        <a:xfrm>
          <a:off x="16408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254" name="直線コネクタ 253"/>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255"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256" name="直線コネクタ 255"/>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85470</xdr:rowOff>
    </xdr:from>
    <xdr:ext cx="405111" cy="259045"/>
    <xdr:sp macro="" textlink="">
      <xdr:nvSpPr>
        <xdr:cNvPr id="257" name="【認定こども園・幼稚園・保育所】&#10;有形固定資産減価償却率平均値テキスト"/>
        <xdr:cNvSpPr txBox="1"/>
      </xdr:nvSpPr>
      <xdr:spPr>
        <a:xfrm>
          <a:off x="164084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107043</xdr:rowOff>
    </xdr:from>
    <xdr:to>
      <xdr:col>23</xdr:col>
      <xdr:colOff>568325</xdr:colOff>
      <xdr:row>38</xdr:row>
      <xdr:rowOff>37193</xdr:rowOff>
    </xdr:to>
    <xdr:sp macro="" textlink="">
      <xdr:nvSpPr>
        <xdr:cNvPr id="258" name="フローチャート : 判断 257"/>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146231</xdr:rowOff>
    </xdr:from>
    <xdr:to>
      <xdr:col>22</xdr:col>
      <xdr:colOff>415925</xdr:colOff>
      <xdr:row>38</xdr:row>
      <xdr:rowOff>76381</xdr:rowOff>
    </xdr:to>
    <xdr:sp macro="" textlink="">
      <xdr:nvSpPr>
        <xdr:cNvPr id="259" name="フローチャート : 判断 258"/>
        <xdr:cNvSpPr/>
      </xdr:nvSpPr>
      <xdr:spPr>
        <a:xfrm>
          <a:off x="15430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60" name="テキスト ボックス 2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1" name="テキスト ボックス 2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2" name="テキスト ボックス 2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3" name="テキスト ボックス 2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4" name="テキスト ボックス 2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66222</xdr:rowOff>
    </xdr:from>
    <xdr:to>
      <xdr:col>22</xdr:col>
      <xdr:colOff>415925</xdr:colOff>
      <xdr:row>41</xdr:row>
      <xdr:rowOff>167822</xdr:rowOff>
    </xdr:to>
    <xdr:sp macro="" textlink="">
      <xdr:nvSpPr>
        <xdr:cNvPr id="265" name="円/楕円 264"/>
        <xdr:cNvSpPr/>
      </xdr:nvSpPr>
      <xdr:spPr>
        <a:xfrm>
          <a:off x="15430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92908</xdr:rowOff>
    </xdr:from>
    <xdr:ext cx="405111" cy="259045"/>
    <xdr:sp macro="" textlink="">
      <xdr:nvSpPr>
        <xdr:cNvPr id="266" name="n_1aveValue【認定こども園・幼稚園・保育所】&#10;有形固定資産減価償却率"/>
        <xdr:cNvSpPr txBox="1"/>
      </xdr:nvSpPr>
      <xdr:spPr>
        <a:xfrm>
          <a:off x="15266043"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182185</xdr:colOff>
      <xdr:row>41</xdr:row>
      <xdr:rowOff>158949</xdr:rowOff>
    </xdr:from>
    <xdr:ext cx="340478" cy="259045"/>
    <xdr:sp macro="" textlink="">
      <xdr:nvSpPr>
        <xdr:cNvPr id="267" name="n_1mainValue【認定こども園・幼稚園・保育所】&#10;有形固定資産減価償却率"/>
        <xdr:cNvSpPr txBox="1"/>
      </xdr:nvSpPr>
      <xdr:spPr>
        <a:xfrm>
          <a:off x="15298360" y="7188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8" name="正方形/長方形 2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9" name="正方形/長方形 2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0" name="正方形/長方形 2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1" name="正方形/長方形 2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2" name="正方形/長方形 2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3" name="正方形/長方形 2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4" name="正方形/長方形 2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5" name="正方形/長方形 27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6" name="テキスト ボックス 27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7" name="直線コネクタ 27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8" name="直線コネクタ 27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79" name="テキスト ボックス 27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80" name="直線コネクタ 27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81" name="テキスト ボックス 28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82" name="直線コネクタ 28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83" name="テキスト ボックス 28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84" name="直線コネクタ 28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85" name="テキスト ボックス 28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86" name="直線コネクタ 28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87" name="テキスト ボックス 28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8" name="直線コネクタ 28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9" name="テキスト ボックス 28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9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137160</xdr:rowOff>
    </xdr:from>
    <xdr:to>
      <xdr:col>32</xdr:col>
      <xdr:colOff>186689</xdr:colOff>
      <xdr:row>40</xdr:row>
      <xdr:rowOff>102870</xdr:rowOff>
    </xdr:to>
    <xdr:cxnSp macro="">
      <xdr:nvCxnSpPr>
        <xdr:cNvPr id="291" name="直線コネクタ 290"/>
        <xdr:cNvCxnSpPr/>
      </xdr:nvCxnSpPr>
      <xdr:spPr>
        <a:xfrm flipV="1">
          <a:off x="22160864" y="562356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106697</xdr:rowOff>
    </xdr:from>
    <xdr:ext cx="469744" cy="259045"/>
    <xdr:sp macro="" textlink="">
      <xdr:nvSpPr>
        <xdr:cNvPr id="292" name="【認定こども園・幼稚園・保育所】&#10;一人当たり面積最小値テキスト"/>
        <xdr:cNvSpPr txBox="1"/>
      </xdr:nvSpPr>
      <xdr:spPr>
        <a:xfrm>
          <a:off x="222504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40</xdr:row>
      <xdr:rowOff>102870</xdr:rowOff>
    </xdr:from>
    <xdr:to>
      <xdr:col>32</xdr:col>
      <xdr:colOff>276225</xdr:colOff>
      <xdr:row>40</xdr:row>
      <xdr:rowOff>102870</xdr:rowOff>
    </xdr:to>
    <xdr:cxnSp macro="">
      <xdr:nvCxnSpPr>
        <xdr:cNvPr id="293" name="直線コネクタ 292"/>
        <xdr:cNvCxnSpPr/>
      </xdr:nvCxnSpPr>
      <xdr:spPr>
        <a:xfrm>
          <a:off x="22072600" y="696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83837</xdr:rowOff>
    </xdr:from>
    <xdr:ext cx="469744" cy="259045"/>
    <xdr:sp macro="" textlink="">
      <xdr:nvSpPr>
        <xdr:cNvPr id="294" name="【認定こども園・幼稚園・保育所】&#10;一人当たり面積最大値テキスト"/>
        <xdr:cNvSpPr txBox="1"/>
      </xdr:nvSpPr>
      <xdr:spPr>
        <a:xfrm>
          <a:off x="222504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32</xdr:row>
      <xdr:rowOff>137160</xdr:rowOff>
    </xdr:from>
    <xdr:to>
      <xdr:col>32</xdr:col>
      <xdr:colOff>276225</xdr:colOff>
      <xdr:row>32</xdr:row>
      <xdr:rowOff>137160</xdr:rowOff>
    </xdr:to>
    <xdr:cxnSp macro="">
      <xdr:nvCxnSpPr>
        <xdr:cNvPr id="295" name="直線コネクタ 294"/>
        <xdr:cNvCxnSpPr/>
      </xdr:nvCxnSpPr>
      <xdr:spPr>
        <a:xfrm>
          <a:off x="22072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91457</xdr:rowOff>
    </xdr:from>
    <xdr:ext cx="469744" cy="259045"/>
    <xdr:sp macro="" textlink="">
      <xdr:nvSpPr>
        <xdr:cNvPr id="296" name="【認定こども園・幼稚園・保育所】&#10;一人当たり面積平均値テキスト"/>
        <xdr:cNvSpPr txBox="1"/>
      </xdr:nvSpPr>
      <xdr:spPr>
        <a:xfrm>
          <a:off x="22250400" y="6092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113030</xdr:rowOff>
    </xdr:from>
    <xdr:to>
      <xdr:col>32</xdr:col>
      <xdr:colOff>238125</xdr:colOff>
      <xdr:row>36</xdr:row>
      <xdr:rowOff>43180</xdr:rowOff>
    </xdr:to>
    <xdr:sp macro="" textlink="">
      <xdr:nvSpPr>
        <xdr:cNvPr id="297" name="フローチャート : 判断 296"/>
        <xdr:cNvSpPr/>
      </xdr:nvSpPr>
      <xdr:spPr>
        <a:xfrm>
          <a:off x="22110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34</xdr:row>
      <xdr:rowOff>67310</xdr:rowOff>
    </xdr:from>
    <xdr:to>
      <xdr:col>31</xdr:col>
      <xdr:colOff>85725</xdr:colOff>
      <xdr:row>34</xdr:row>
      <xdr:rowOff>168910</xdr:rowOff>
    </xdr:to>
    <xdr:sp macro="" textlink="">
      <xdr:nvSpPr>
        <xdr:cNvPr id="298" name="フローチャート : 判断 297"/>
        <xdr:cNvSpPr/>
      </xdr:nvSpPr>
      <xdr:spPr>
        <a:xfrm>
          <a:off x="212725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9" name="テキスト ボックス 29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00" name="テキスト ボックス 29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1" name="テキスト ボックス 30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2" name="テキスト ボックス 30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3" name="テキスト ボックス 30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120650</xdr:rowOff>
    </xdr:from>
    <xdr:to>
      <xdr:col>31</xdr:col>
      <xdr:colOff>85725</xdr:colOff>
      <xdr:row>35</xdr:row>
      <xdr:rowOff>50800</xdr:rowOff>
    </xdr:to>
    <xdr:sp macro="" textlink="">
      <xdr:nvSpPr>
        <xdr:cNvPr id="304" name="円/楕円 303"/>
        <xdr:cNvSpPr/>
      </xdr:nvSpPr>
      <xdr:spPr>
        <a:xfrm>
          <a:off x="21272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33</xdr:row>
      <xdr:rowOff>13987</xdr:rowOff>
    </xdr:from>
    <xdr:ext cx="469744" cy="259045"/>
    <xdr:sp macro="" textlink="">
      <xdr:nvSpPr>
        <xdr:cNvPr id="305" name="n_1aveValue【認定こども園・幼稚園・保育所】&#10;一人当たり面積"/>
        <xdr:cNvSpPr txBox="1"/>
      </xdr:nvSpPr>
      <xdr:spPr>
        <a:xfrm>
          <a:off x="21075727" y="567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41927</xdr:rowOff>
    </xdr:from>
    <xdr:ext cx="469744" cy="259045"/>
    <xdr:sp macro="" textlink="">
      <xdr:nvSpPr>
        <xdr:cNvPr id="306" name="n_1mainValue【認定こども園・幼稚園・保育所】&#10;一人当たり面積"/>
        <xdr:cNvSpPr txBox="1"/>
      </xdr:nvSpPr>
      <xdr:spPr>
        <a:xfrm>
          <a:off x="21075727" y="604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7" name="正方形/長方形 3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8" name="正方形/長方形 3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9" name="正方形/長方形 3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0" name="正方形/長方形 3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1" name="正方形/長方形 3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2" name="正方形/長方形 3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3" name="正方形/長方形 3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4" name="正方形/長方形 3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5" name="テキスト ボックス 3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6" name="直線コネクタ 3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17" name="テキスト ボックス 31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18" name="直線コネクタ 3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19" name="テキスト ボックス 31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20" name="直線コネクタ 3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21" name="テキスト ボックス 3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22" name="直線コネクタ 3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23" name="テキスト ボックス 3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24" name="直線コネクタ 3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25" name="テキスト ボックス 3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6" name="直線コネクタ 3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7" name="テキスト ボックス 3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38862</xdr:rowOff>
    </xdr:from>
    <xdr:to>
      <xdr:col>23</xdr:col>
      <xdr:colOff>516889</xdr:colOff>
      <xdr:row>64</xdr:row>
      <xdr:rowOff>34290</xdr:rowOff>
    </xdr:to>
    <xdr:cxnSp macro="">
      <xdr:nvCxnSpPr>
        <xdr:cNvPr id="329" name="直線コネクタ 328"/>
        <xdr:cNvCxnSpPr/>
      </xdr:nvCxnSpPr>
      <xdr:spPr>
        <a:xfrm flipV="1">
          <a:off x="16318864" y="946861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38117</xdr:rowOff>
    </xdr:from>
    <xdr:ext cx="405111" cy="259045"/>
    <xdr:sp macro="" textlink="">
      <xdr:nvSpPr>
        <xdr:cNvPr id="330" name="【学校施設】&#10;有形固定資産減価償却率最小値テキスト"/>
        <xdr:cNvSpPr txBox="1"/>
      </xdr:nvSpPr>
      <xdr:spPr>
        <a:xfrm>
          <a:off x="164084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331" name="直線コネクタ 330"/>
        <xdr:cNvCxnSpPr/>
      </xdr:nvCxnSpPr>
      <xdr:spPr>
        <a:xfrm>
          <a:off x="16230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156989</xdr:rowOff>
    </xdr:from>
    <xdr:ext cx="405111" cy="259045"/>
    <xdr:sp macro="" textlink="">
      <xdr:nvSpPr>
        <xdr:cNvPr id="332" name="【学校施設】&#10;有形固定資産減価償却率最大値テキスト"/>
        <xdr:cNvSpPr txBox="1"/>
      </xdr:nvSpPr>
      <xdr:spPr>
        <a:xfrm>
          <a:off x="164084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38862</xdr:rowOff>
    </xdr:from>
    <xdr:to>
      <xdr:col>23</xdr:col>
      <xdr:colOff>606425</xdr:colOff>
      <xdr:row>55</xdr:row>
      <xdr:rowOff>38862</xdr:rowOff>
    </xdr:to>
    <xdr:cxnSp macro="">
      <xdr:nvCxnSpPr>
        <xdr:cNvPr id="333" name="直線コネクタ 332"/>
        <xdr:cNvCxnSpPr/>
      </xdr:nvCxnSpPr>
      <xdr:spPr>
        <a:xfrm>
          <a:off x="16230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99077</xdr:rowOff>
    </xdr:from>
    <xdr:ext cx="405111" cy="259045"/>
    <xdr:sp macro="" textlink="">
      <xdr:nvSpPr>
        <xdr:cNvPr id="334" name="【学校施設】&#10;有形固定資産減価償却率平均値テキスト"/>
        <xdr:cNvSpPr txBox="1"/>
      </xdr:nvSpPr>
      <xdr:spPr>
        <a:xfrm>
          <a:off x="16408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335" name="フローチャート : 判断 334"/>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157226</xdr:rowOff>
    </xdr:from>
    <xdr:to>
      <xdr:col>22</xdr:col>
      <xdr:colOff>415925</xdr:colOff>
      <xdr:row>59</xdr:row>
      <xdr:rowOff>87376</xdr:rowOff>
    </xdr:to>
    <xdr:sp macro="" textlink="">
      <xdr:nvSpPr>
        <xdr:cNvPr id="336" name="フローチャート : 判断 335"/>
        <xdr:cNvSpPr/>
      </xdr:nvSpPr>
      <xdr:spPr>
        <a:xfrm>
          <a:off x="15430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7" name="テキスト ボックス 3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8" name="テキスト ボックス 3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9" name="テキスト ボックス 3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0" name="テキスト ボックス 3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1" name="テキスト ボックス 3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84074</xdr:rowOff>
    </xdr:from>
    <xdr:to>
      <xdr:col>22</xdr:col>
      <xdr:colOff>415925</xdr:colOff>
      <xdr:row>57</xdr:row>
      <xdr:rowOff>14224</xdr:rowOff>
    </xdr:to>
    <xdr:sp macro="" textlink="">
      <xdr:nvSpPr>
        <xdr:cNvPr id="342" name="円/楕円 341"/>
        <xdr:cNvSpPr/>
      </xdr:nvSpPr>
      <xdr:spPr>
        <a:xfrm>
          <a:off x="15430500" y="96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78503</xdr:rowOff>
    </xdr:from>
    <xdr:ext cx="405111" cy="259045"/>
    <xdr:sp macro="" textlink="">
      <xdr:nvSpPr>
        <xdr:cNvPr id="343" name="n_1aveValue【学校施設】&#10;有形固定資産減価償却率"/>
        <xdr:cNvSpPr txBox="1"/>
      </xdr:nvSpPr>
      <xdr:spPr>
        <a:xfrm>
          <a:off x="15266043"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30751</xdr:rowOff>
    </xdr:from>
    <xdr:ext cx="405111" cy="259045"/>
    <xdr:sp macro="" textlink="">
      <xdr:nvSpPr>
        <xdr:cNvPr id="344" name="n_1mainValue【学校施設】&#10;有形固定資産減価償却率"/>
        <xdr:cNvSpPr txBox="1"/>
      </xdr:nvSpPr>
      <xdr:spPr>
        <a:xfrm>
          <a:off x="15266043" y="94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5" name="正方形/長方形 3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6" name="正方形/長方形 3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7" name="正方形/長方形 3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8" name="正方形/長方形 3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9" name="正方形/長方形 3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50" name="正方形/長方形 3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1" name="正方形/長方形 3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2" name="正方形/長方形 3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3" name="テキスト ボックス 3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4" name="直線コネクタ 3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55" name="直線コネクタ 35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56" name="テキスト ボックス 35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57" name="直線コネクタ 35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58" name="テキスト ボックス 35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9" name="直線コネクタ 35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60" name="テキスト ボックス 35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61" name="直線コネクタ 36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62" name="テキスト ボックス 36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3" name="直線コネクタ 3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4" name="テキスト ボックス 3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170535</xdr:rowOff>
    </xdr:from>
    <xdr:to>
      <xdr:col>32</xdr:col>
      <xdr:colOff>186689</xdr:colOff>
      <xdr:row>61</xdr:row>
      <xdr:rowOff>7772</xdr:rowOff>
    </xdr:to>
    <xdr:cxnSp macro="">
      <xdr:nvCxnSpPr>
        <xdr:cNvPr id="366" name="直線コネクタ 365"/>
        <xdr:cNvCxnSpPr/>
      </xdr:nvCxnSpPr>
      <xdr:spPr>
        <a:xfrm flipV="1">
          <a:off x="22160864" y="9600285"/>
          <a:ext cx="0" cy="865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11599</xdr:rowOff>
    </xdr:from>
    <xdr:ext cx="469744" cy="259045"/>
    <xdr:sp macro="" textlink="">
      <xdr:nvSpPr>
        <xdr:cNvPr id="367" name="【学校施設】&#10;一人当たり面積最小値テキスト"/>
        <xdr:cNvSpPr txBox="1"/>
      </xdr:nvSpPr>
      <xdr:spPr>
        <a:xfrm>
          <a:off x="22250400" y="1047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61</xdr:row>
      <xdr:rowOff>7772</xdr:rowOff>
    </xdr:from>
    <xdr:to>
      <xdr:col>32</xdr:col>
      <xdr:colOff>276225</xdr:colOff>
      <xdr:row>61</xdr:row>
      <xdr:rowOff>7772</xdr:rowOff>
    </xdr:to>
    <xdr:cxnSp macro="">
      <xdr:nvCxnSpPr>
        <xdr:cNvPr id="368" name="直線コネクタ 367"/>
        <xdr:cNvCxnSpPr/>
      </xdr:nvCxnSpPr>
      <xdr:spPr>
        <a:xfrm>
          <a:off x="22072600" y="10466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117212</xdr:rowOff>
    </xdr:from>
    <xdr:ext cx="469744" cy="259045"/>
    <xdr:sp macro="" textlink="">
      <xdr:nvSpPr>
        <xdr:cNvPr id="369" name="【学校施設】&#10;一人当たり面積最大値テキスト"/>
        <xdr:cNvSpPr txBox="1"/>
      </xdr:nvSpPr>
      <xdr:spPr>
        <a:xfrm>
          <a:off x="22250400" y="937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55</xdr:row>
      <xdr:rowOff>170535</xdr:rowOff>
    </xdr:from>
    <xdr:to>
      <xdr:col>32</xdr:col>
      <xdr:colOff>276225</xdr:colOff>
      <xdr:row>55</xdr:row>
      <xdr:rowOff>170535</xdr:rowOff>
    </xdr:to>
    <xdr:cxnSp macro="">
      <xdr:nvCxnSpPr>
        <xdr:cNvPr id="370" name="直線コネクタ 369"/>
        <xdr:cNvCxnSpPr/>
      </xdr:nvCxnSpPr>
      <xdr:spPr>
        <a:xfrm>
          <a:off x="22072600" y="960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121480</xdr:rowOff>
    </xdr:from>
    <xdr:ext cx="469744" cy="259045"/>
    <xdr:sp macro="" textlink="">
      <xdr:nvSpPr>
        <xdr:cNvPr id="371" name="【学校施設】&#10;一人当たり面積平均値テキスト"/>
        <xdr:cNvSpPr txBox="1"/>
      </xdr:nvSpPr>
      <xdr:spPr>
        <a:xfrm>
          <a:off x="22250400" y="9894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143053</xdr:rowOff>
    </xdr:from>
    <xdr:to>
      <xdr:col>32</xdr:col>
      <xdr:colOff>238125</xdr:colOff>
      <xdr:row>58</xdr:row>
      <xdr:rowOff>73203</xdr:rowOff>
    </xdr:to>
    <xdr:sp macro="" textlink="">
      <xdr:nvSpPr>
        <xdr:cNvPr id="372" name="フローチャート : 判断 371"/>
        <xdr:cNvSpPr/>
      </xdr:nvSpPr>
      <xdr:spPr>
        <a:xfrm>
          <a:off x="22110700" y="991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58014</xdr:rowOff>
    </xdr:from>
    <xdr:to>
      <xdr:col>31</xdr:col>
      <xdr:colOff>85725</xdr:colOff>
      <xdr:row>55</xdr:row>
      <xdr:rowOff>159614</xdr:rowOff>
    </xdr:to>
    <xdr:sp macro="" textlink="">
      <xdr:nvSpPr>
        <xdr:cNvPr id="373" name="フローチャート : 判断 372"/>
        <xdr:cNvSpPr/>
      </xdr:nvSpPr>
      <xdr:spPr>
        <a:xfrm>
          <a:off x="21272500" y="948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4" name="テキスト ボックス 3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5" name="テキスト ボックス 3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6" name="テキスト ボックス 3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7" name="テキスト ボックス 3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8" name="テキスト ボックス 3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132994</xdr:rowOff>
    </xdr:from>
    <xdr:to>
      <xdr:col>31</xdr:col>
      <xdr:colOff>85725</xdr:colOff>
      <xdr:row>62</xdr:row>
      <xdr:rowOff>63144</xdr:rowOff>
    </xdr:to>
    <xdr:sp macro="" textlink="">
      <xdr:nvSpPr>
        <xdr:cNvPr id="379" name="円/楕円 378"/>
        <xdr:cNvSpPr/>
      </xdr:nvSpPr>
      <xdr:spPr>
        <a:xfrm>
          <a:off x="21272500" y="1059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4691</xdr:rowOff>
    </xdr:from>
    <xdr:ext cx="469744" cy="259045"/>
    <xdr:sp macro="" textlink="">
      <xdr:nvSpPr>
        <xdr:cNvPr id="380" name="n_1aveValue【学校施設】&#10;一人当たり面積"/>
        <xdr:cNvSpPr txBox="1"/>
      </xdr:nvSpPr>
      <xdr:spPr>
        <a:xfrm>
          <a:off x="21075727" y="926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54271</xdr:rowOff>
    </xdr:from>
    <xdr:ext cx="469744" cy="259045"/>
    <xdr:sp macro="" textlink="">
      <xdr:nvSpPr>
        <xdr:cNvPr id="381" name="n_1mainValue【学校施設】&#10;一人当たり面積"/>
        <xdr:cNvSpPr txBox="1"/>
      </xdr:nvSpPr>
      <xdr:spPr>
        <a:xfrm>
          <a:off x="21075727" y="1068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0.723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2" name="正方形/長方形 3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3" name="正方形/長方形 3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4" name="正方形/長方形 3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5" name="正方形/長方形 3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6" name="正方形/長方形 3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7" name="正方形/長方形 3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8" name="正方形/長方形 3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9" name="正方形/長方形 3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0" name="テキスト ボックス 3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1" name="直線コネクタ 3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92" name="テキスト ボックス 39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93" name="直線コネクタ 39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94" name="テキスト ボックス 39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95" name="直線コネクタ 39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96" name="テキスト ボックス 39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7" name="直線コネクタ 39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98" name="テキスト ボックス 39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99" name="直線コネクタ 39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00" name="テキスト ボックス 39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01" name="直線コネクタ 40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02" name="テキスト ボックス 40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3" name="直線コネクタ 4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04" name="テキスト ボックス 40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34289</xdr:rowOff>
    </xdr:from>
    <xdr:to>
      <xdr:col>23</xdr:col>
      <xdr:colOff>516889</xdr:colOff>
      <xdr:row>83</xdr:row>
      <xdr:rowOff>110489</xdr:rowOff>
    </xdr:to>
    <xdr:cxnSp macro="">
      <xdr:nvCxnSpPr>
        <xdr:cNvPr id="406" name="直線コネクタ 405"/>
        <xdr:cNvCxnSpPr/>
      </xdr:nvCxnSpPr>
      <xdr:spPr>
        <a:xfrm flipV="1">
          <a:off x="16318864" y="13235939"/>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114316</xdr:rowOff>
    </xdr:from>
    <xdr:ext cx="405111" cy="259045"/>
    <xdr:sp macro="" textlink="">
      <xdr:nvSpPr>
        <xdr:cNvPr id="407" name="【児童館】&#10;有形固定資産減価償却率最小値テキスト"/>
        <xdr:cNvSpPr txBox="1"/>
      </xdr:nvSpPr>
      <xdr:spPr>
        <a:xfrm>
          <a:off x="1640840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428625</xdr:colOff>
      <xdr:row>83</xdr:row>
      <xdr:rowOff>110489</xdr:rowOff>
    </xdr:from>
    <xdr:to>
      <xdr:col>23</xdr:col>
      <xdr:colOff>606425</xdr:colOff>
      <xdr:row>83</xdr:row>
      <xdr:rowOff>110489</xdr:rowOff>
    </xdr:to>
    <xdr:cxnSp macro="">
      <xdr:nvCxnSpPr>
        <xdr:cNvPr id="408" name="直線コネクタ 407"/>
        <xdr:cNvCxnSpPr/>
      </xdr:nvCxnSpPr>
      <xdr:spPr>
        <a:xfrm>
          <a:off x="16230600" y="1434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152416</xdr:rowOff>
    </xdr:from>
    <xdr:ext cx="405111" cy="259045"/>
    <xdr:sp macro="" textlink="">
      <xdr:nvSpPr>
        <xdr:cNvPr id="409" name="【児童館】&#10;有形固定資産減価償却率最大値テキスト"/>
        <xdr:cNvSpPr txBox="1"/>
      </xdr:nvSpPr>
      <xdr:spPr>
        <a:xfrm>
          <a:off x="16408400" y="1301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23</xdr:col>
      <xdr:colOff>428625</xdr:colOff>
      <xdr:row>77</xdr:row>
      <xdr:rowOff>34289</xdr:rowOff>
    </xdr:from>
    <xdr:to>
      <xdr:col>23</xdr:col>
      <xdr:colOff>606425</xdr:colOff>
      <xdr:row>77</xdr:row>
      <xdr:rowOff>34289</xdr:rowOff>
    </xdr:to>
    <xdr:cxnSp macro="">
      <xdr:nvCxnSpPr>
        <xdr:cNvPr id="410" name="直線コネクタ 409"/>
        <xdr:cNvCxnSpPr/>
      </xdr:nvCxnSpPr>
      <xdr:spPr>
        <a:xfrm>
          <a:off x="16230600" y="1323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38116</xdr:rowOff>
    </xdr:from>
    <xdr:ext cx="405111" cy="259045"/>
    <xdr:sp macro="" textlink="">
      <xdr:nvSpPr>
        <xdr:cNvPr id="411" name="【児童館】&#10;有形固定資産減価償却率平均値テキスト"/>
        <xdr:cNvSpPr txBox="1"/>
      </xdr:nvSpPr>
      <xdr:spPr>
        <a:xfrm>
          <a:off x="16408400" y="13411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59689</xdr:rowOff>
    </xdr:from>
    <xdr:to>
      <xdr:col>23</xdr:col>
      <xdr:colOff>568325</xdr:colOff>
      <xdr:row>78</xdr:row>
      <xdr:rowOff>161289</xdr:rowOff>
    </xdr:to>
    <xdr:sp macro="" textlink="">
      <xdr:nvSpPr>
        <xdr:cNvPr id="412" name="フローチャート : 判断 411"/>
        <xdr:cNvSpPr/>
      </xdr:nvSpPr>
      <xdr:spPr>
        <a:xfrm>
          <a:off x="16268700" y="1343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13970</xdr:rowOff>
    </xdr:from>
    <xdr:to>
      <xdr:col>22</xdr:col>
      <xdr:colOff>415925</xdr:colOff>
      <xdr:row>83</xdr:row>
      <xdr:rowOff>115570</xdr:rowOff>
    </xdr:to>
    <xdr:sp macro="" textlink="">
      <xdr:nvSpPr>
        <xdr:cNvPr id="413" name="フローチャート : 判断 412"/>
        <xdr:cNvSpPr/>
      </xdr:nvSpPr>
      <xdr:spPr>
        <a:xfrm>
          <a:off x="1543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14" name="テキスト ボックス 4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5" name="テキスト ボックス 4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6" name="テキスト ボックス 4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7" name="テキスト ボックス 4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8" name="テキスト ボックス 4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132080</xdr:rowOff>
    </xdr:from>
    <xdr:to>
      <xdr:col>22</xdr:col>
      <xdr:colOff>415925</xdr:colOff>
      <xdr:row>87</xdr:row>
      <xdr:rowOff>62230</xdr:rowOff>
    </xdr:to>
    <xdr:sp macro="" textlink="">
      <xdr:nvSpPr>
        <xdr:cNvPr id="419" name="円/楕円 418"/>
        <xdr:cNvSpPr/>
      </xdr:nvSpPr>
      <xdr:spPr>
        <a:xfrm>
          <a:off x="15430500" y="1487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132097</xdr:rowOff>
    </xdr:from>
    <xdr:ext cx="405111" cy="259045"/>
    <xdr:sp macro="" textlink="">
      <xdr:nvSpPr>
        <xdr:cNvPr id="420" name="n_1aveValue【児童館】&#10;有形固定資産減価償却率"/>
        <xdr:cNvSpPr txBox="1"/>
      </xdr:nvSpPr>
      <xdr:spPr>
        <a:xfrm>
          <a:off x="15266043" y="1401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22</xdr:col>
      <xdr:colOff>149868</xdr:colOff>
      <xdr:row>87</xdr:row>
      <xdr:rowOff>53357</xdr:rowOff>
    </xdr:from>
    <xdr:ext cx="405111" cy="259045"/>
    <xdr:sp macro="" textlink="">
      <xdr:nvSpPr>
        <xdr:cNvPr id="421" name="n_1mainValue【児童館】&#10;有形固定資産減価償却率"/>
        <xdr:cNvSpPr txBox="1"/>
      </xdr:nvSpPr>
      <xdr:spPr>
        <a:xfrm>
          <a:off x="15266043" y="1496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2" name="正方形/長方形 4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3" name="正方形/長方形 4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4" name="正方形/長方形 4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5" name="正方形/長方形 4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6" name="正方形/長方形 4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7" name="正方形/長方形 4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8" name="正方形/長方形 4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9" name="正方形/長方形 4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0" name="テキスト ボックス 4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1" name="直線コネクタ 4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32" name="テキスト ボックス 43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33" name="直線コネクタ 43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34" name="テキスト ボックス 43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35" name="直線コネクタ 43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36" name="テキスト ボックス 43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37" name="直線コネクタ 43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38" name="テキスト ボックス 43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39" name="直線コネクタ 43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40" name="テキスト ボックス 43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41" name="直線コネクタ 44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42" name="テキスト ボックス 44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3" name="直線コネクタ 4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4" name="テキスト ボックス 4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34289</xdr:rowOff>
    </xdr:from>
    <xdr:to>
      <xdr:col>32</xdr:col>
      <xdr:colOff>186689</xdr:colOff>
      <xdr:row>86</xdr:row>
      <xdr:rowOff>0</xdr:rowOff>
    </xdr:to>
    <xdr:cxnSp macro="">
      <xdr:nvCxnSpPr>
        <xdr:cNvPr id="446" name="直線コネクタ 445"/>
        <xdr:cNvCxnSpPr/>
      </xdr:nvCxnSpPr>
      <xdr:spPr>
        <a:xfrm flipV="1">
          <a:off x="22160864" y="13578839"/>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447" name="【児童館】&#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448" name="直線コネクタ 447"/>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152416</xdr:rowOff>
    </xdr:from>
    <xdr:ext cx="469744" cy="259045"/>
    <xdr:sp macro="" textlink="">
      <xdr:nvSpPr>
        <xdr:cNvPr id="449" name="【児童館】&#10;一人当たり面積最大値テキスト"/>
        <xdr:cNvSpPr txBox="1"/>
      </xdr:nvSpPr>
      <xdr:spPr>
        <a:xfrm>
          <a:off x="222504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79</xdr:row>
      <xdr:rowOff>34289</xdr:rowOff>
    </xdr:from>
    <xdr:to>
      <xdr:col>32</xdr:col>
      <xdr:colOff>276225</xdr:colOff>
      <xdr:row>79</xdr:row>
      <xdr:rowOff>34289</xdr:rowOff>
    </xdr:to>
    <xdr:cxnSp macro="">
      <xdr:nvCxnSpPr>
        <xdr:cNvPr id="450" name="直線コネクタ 449"/>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451"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452" name="フローチャート : 判断 451"/>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74930</xdr:rowOff>
    </xdr:from>
    <xdr:to>
      <xdr:col>31</xdr:col>
      <xdr:colOff>85725</xdr:colOff>
      <xdr:row>86</xdr:row>
      <xdr:rowOff>5080</xdr:rowOff>
    </xdr:to>
    <xdr:sp macro="" textlink="">
      <xdr:nvSpPr>
        <xdr:cNvPr id="453" name="フローチャート : 判断 452"/>
        <xdr:cNvSpPr/>
      </xdr:nvSpPr>
      <xdr:spPr>
        <a:xfrm>
          <a:off x="21272500" y="1464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54" name="テキスト ボックス 45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5" name="テキスト ボックス 45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6" name="テキスト ボックス 45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7" name="テキスト ボックス 45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8" name="テキスト ボックス 45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74930</xdr:rowOff>
    </xdr:from>
    <xdr:to>
      <xdr:col>31</xdr:col>
      <xdr:colOff>85725</xdr:colOff>
      <xdr:row>84</xdr:row>
      <xdr:rowOff>5080</xdr:rowOff>
    </xdr:to>
    <xdr:sp macro="" textlink="">
      <xdr:nvSpPr>
        <xdr:cNvPr id="459" name="円/楕円 458"/>
        <xdr:cNvSpPr/>
      </xdr:nvSpPr>
      <xdr:spPr>
        <a:xfrm>
          <a:off x="21272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167657</xdr:rowOff>
    </xdr:from>
    <xdr:ext cx="469744" cy="259045"/>
    <xdr:sp macro="" textlink="">
      <xdr:nvSpPr>
        <xdr:cNvPr id="460" name="n_1aveValue【児童館】&#10;一人当たり面積"/>
        <xdr:cNvSpPr txBox="1"/>
      </xdr:nvSpPr>
      <xdr:spPr>
        <a:xfrm>
          <a:off x="210757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21607</xdr:rowOff>
    </xdr:from>
    <xdr:ext cx="469744" cy="259045"/>
    <xdr:sp macro="" textlink="">
      <xdr:nvSpPr>
        <xdr:cNvPr id="461" name="n_1mainValue【児童館】&#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2" name="正方形/長方形 4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3" name="正方形/長方形 4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4" name="正方形/長方形 4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5" name="正方形/長方形 4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6" name="正方形/長方形 4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7" name="正方形/長方形 4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8" name="正方形/長方形 4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9" name="正方形/長方形 4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0" name="テキスト ボックス 4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1" name="直線コネクタ 4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2" name="テキスト ボックス 47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73" name="直線コネクタ 47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4" name="テキスト ボックス 473"/>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5" name="直線コネクタ 47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6" name="テキスト ボックス 47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7" name="直線コネクタ 47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8" name="テキスト ボックス 47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9" name="直線コネクタ 47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80" name="テキスト ボックス 47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81" name="直線コネクタ 48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82" name="テキスト ボックス 48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3" name="直線コネクタ 48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84" name="テキスト ボックス 48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5" name="直線コネクタ 4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6" name="テキスト ボックス 4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112123</xdr:rowOff>
    </xdr:to>
    <xdr:cxnSp macro="">
      <xdr:nvCxnSpPr>
        <xdr:cNvPr id="488" name="直線コネクタ 487"/>
        <xdr:cNvCxnSpPr/>
      </xdr:nvCxnSpPr>
      <xdr:spPr>
        <a:xfrm flipV="1">
          <a:off x="16318864" y="17090571"/>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115950</xdr:rowOff>
    </xdr:from>
    <xdr:ext cx="405111" cy="259045"/>
    <xdr:sp macro="" textlink="">
      <xdr:nvSpPr>
        <xdr:cNvPr id="489" name="【公民館】&#10;有形固定資産減価償却率最小値テキスト"/>
        <xdr:cNvSpPr txBox="1"/>
      </xdr:nvSpPr>
      <xdr:spPr>
        <a:xfrm>
          <a:off x="164084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23</xdr:col>
      <xdr:colOff>428625</xdr:colOff>
      <xdr:row>108</xdr:row>
      <xdr:rowOff>112123</xdr:rowOff>
    </xdr:from>
    <xdr:to>
      <xdr:col>23</xdr:col>
      <xdr:colOff>606425</xdr:colOff>
      <xdr:row>108</xdr:row>
      <xdr:rowOff>112123</xdr:rowOff>
    </xdr:to>
    <xdr:cxnSp macro="">
      <xdr:nvCxnSpPr>
        <xdr:cNvPr id="490" name="直線コネクタ 489"/>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91"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92" name="直線コネクタ 49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103432</xdr:rowOff>
    </xdr:from>
    <xdr:ext cx="405111" cy="259045"/>
    <xdr:sp macro="" textlink="">
      <xdr:nvSpPr>
        <xdr:cNvPr id="493" name="【公民館】&#10;有形固定資産減価償却率平均値テキスト"/>
        <xdr:cNvSpPr txBox="1"/>
      </xdr:nvSpPr>
      <xdr:spPr>
        <a:xfrm>
          <a:off x="164084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125005</xdr:rowOff>
    </xdr:from>
    <xdr:to>
      <xdr:col>23</xdr:col>
      <xdr:colOff>568325</xdr:colOff>
      <xdr:row>104</xdr:row>
      <xdr:rowOff>55155</xdr:rowOff>
    </xdr:to>
    <xdr:sp macro="" textlink="">
      <xdr:nvSpPr>
        <xdr:cNvPr id="494" name="フローチャート : 判断 493"/>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18869</xdr:rowOff>
    </xdr:from>
    <xdr:to>
      <xdr:col>22</xdr:col>
      <xdr:colOff>415925</xdr:colOff>
      <xdr:row>106</xdr:row>
      <xdr:rowOff>120469</xdr:rowOff>
    </xdr:to>
    <xdr:sp macro="" textlink="">
      <xdr:nvSpPr>
        <xdr:cNvPr id="495" name="フローチャート : 判断 494"/>
        <xdr:cNvSpPr/>
      </xdr:nvSpPr>
      <xdr:spPr>
        <a:xfrm>
          <a:off x="15430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6" name="テキスト ボックス 4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7" name="テキスト ボックス 4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8" name="テキスト ボックス 4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9" name="テキスト ボックス 4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0" name="テキスト ボックス 4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116839</xdr:rowOff>
    </xdr:from>
    <xdr:to>
      <xdr:col>22</xdr:col>
      <xdr:colOff>415925</xdr:colOff>
      <xdr:row>107</xdr:row>
      <xdr:rowOff>46989</xdr:rowOff>
    </xdr:to>
    <xdr:sp macro="" textlink="">
      <xdr:nvSpPr>
        <xdr:cNvPr id="501" name="円/楕円 500"/>
        <xdr:cNvSpPr/>
      </xdr:nvSpPr>
      <xdr:spPr>
        <a:xfrm>
          <a:off x="1543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136996</xdr:rowOff>
    </xdr:from>
    <xdr:ext cx="405111" cy="259045"/>
    <xdr:sp macro="" textlink="">
      <xdr:nvSpPr>
        <xdr:cNvPr id="502" name="n_1aveValue【公民館】&#10;有形固定資産減価償却率"/>
        <xdr:cNvSpPr txBox="1"/>
      </xdr:nvSpPr>
      <xdr:spPr>
        <a:xfrm>
          <a:off x="15266043" y="1796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38116</xdr:rowOff>
    </xdr:from>
    <xdr:ext cx="405111" cy="259045"/>
    <xdr:sp macro="" textlink="">
      <xdr:nvSpPr>
        <xdr:cNvPr id="503" name="n_1mainValue【公民館】&#10;有形固定資産減価償却率"/>
        <xdr:cNvSpPr txBox="1"/>
      </xdr:nvSpPr>
      <xdr:spPr>
        <a:xfrm>
          <a:off x="15266043"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4" name="正方形/長方形 5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5" name="正方形/長方形 5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6" name="正方形/長方形 5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7" name="正方形/長方形 5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8" name="正方形/長方形 5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9" name="正方形/長方形 5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0" name="正方形/長方形 5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1" name="正方形/長方形 5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2" name="テキスト ボックス 5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3" name="直線コネクタ 5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4" name="直線コネクタ 5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5" name="テキスト ボックス 5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6" name="直線コネクタ 5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7" name="テキスト ボックス 5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8" name="直線コネクタ 5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9" name="テキスト ボックス 5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20" name="直線コネクタ 5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1" name="テキスト ボックス 5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2" name="直線コネクタ 5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3" name="テキスト ボックス 5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4" name="直線コネクタ 5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5" name="テキスト ボックス 5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107</xdr:row>
      <xdr:rowOff>135255</xdr:rowOff>
    </xdr:to>
    <xdr:cxnSp macro="">
      <xdr:nvCxnSpPr>
        <xdr:cNvPr id="527" name="直線コネクタ 526"/>
        <xdr:cNvCxnSpPr/>
      </xdr:nvCxnSpPr>
      <xdr:spPr>
        <a:xfrm flipV="1">
          <a:off x="22160864" y="1721358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139082</xdr:rowOff>
    </xdr:from>
    <xdr:ext cx="469744" cy="259045"/>
    <xdr:sp macro="" textlink="">
      <xdr:nvSpPr>
        <xdr:cNvPr id="528" name="【公民館】&#10;一人当たり面積最小値テキスト"/>
        <xdr:cNvSpPr txBox="1"/>
      </xdr:nvSpPr>
      <xdr:spPr>
        <a:xfrm>
          <a:off x="22250400"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107</xdr:row>
      <xdr:rowOff>135255</xdr:rowOff>
    </xdr:from>
    <xdr:to>
      <xdr:col>32</xdr:col>
      <xdr:colOff>276225</xdr:colOff>
      <xdr:row>107</xdr:row>
      <xdr:rowOff>135255</xdr:rowOff>
    </xdr:to>
    <xdr:cxnSp macro="">
      <xdr:nvCxnSpPr>
        <xdr:cNvPr id="529" name="直線コネクタ 528"/>
        <xdr:cNvCxnSpPr/>
      </xdr:nvCxnSpPr>
      <xdr:spPr>
        <a:xfrm>
          <a:off x="22072600" y="184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30" name="【公民館】&#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31" name="直線コネクタ 530"/>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95266</xdr:rowOff>
    </xdr:from>
    <xdr:ext cx="469744" cy="259045"/>
    <xdr:sp macro="" textlink="">
      <xdr:nvSpPr>
        <xdr:cNvPr id="532" name="【公民館】&#10;一人当たり面積平均値テキスト"/>
        <xdr:cNvSpPr txBox="1"/>
      </xdr:nvSpPr>
      <xdr:spPr>
        <a:xfrm>
          <a:off x="222504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116839</xdr:rowOff>
    </xdr:from>
    <xdr:to>
      <xdr:col>32</xdr:col>
      <xdr:colOff>238125</xdr:colOff>
      <xdr:row>105</xdr:row>
      <xdr:rowOff>46989</xdr:rowOff>
    </xdr:to>
    <xdr:sp macro="" textlink="">
      <xdr:nvSpPr>
        <xdr:cNvPr id="533" name="フローチャート : 判断 532"/>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135889</xdr:rowOff>
    </xdr:from>
    <xdr:to>
      <xdr:col>31</xdr:col>
      <xdr:colOff>85725</xdr:colOff>
      <xdr:row>103</xdr:row>
      <xdr:rowOff>66039</xdr:rowOff>
    </xdr:to>
    <xdr:sp macro="" textlink="">
      <xdr:nvSpPr>
        <xdr:cNvPr id="534" name="フローチャート : 判断 533"/>
        <xdr:cNvSpPr/>
      </xdr:nvSpPr>
      <xdr:spPr>
        <a:xfrm>
          <a:off x="212725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5" name="テキスト ボックス 5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6" name="テキスト ボックス 5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7" name="テキスト ボックス 5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8" name="テキスト ボックス 5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9" name="テキスト ボックス 5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122555</xdr:rowOff>
    </xdr:from>
    <xdr:to>
      <xdr:col>31</xdr:col>
      <xdr:colOff>85725</xdr:colOff>
      <xdr:row>105</xdr:row>
      <xdr:rowOff>52705</xdr:rowOff>
    </xdr:to>
    <xdr:sp macro="" textlink="">
      <xdr:nvSpPr>
        <xdr:cNvPr id="540" name="円/楕円 539"/>
        <xdr:cNvSpPr/>
      </xdr:nvSpPr>
      <xdr:spPr>
        <a:xfrm>
          <a:off x="21272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82566</xdr:rowOff>
    </xdr:from>
    <xdr:ext cx="469744" cy="259045"/>
    <xdr:sp macro="" textlink="">
      <xdr:nvSpPr>
        <xdr:cNvPr id="541" name="n_1aveValue【公民館】&#10;一人当たり面積"/>
        <xdr:cNvSpPr txBox="1"/>
      </xdr:nvSpPr>
      <xdr:spPr>
        <a:xfrm>
          <a:off x="21075727" y="1739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43832</xdr:rowOff>
    </xdr:from>
    <xdr:ext cx="469744" cy="259045"/>
    <xdr:sp macro="" textlink="">
      <xdr:nvSpPr>
        <xdr:cNvPr id="542" name="n_1mainValue【公民館】&#10;一人当たり面積"/>
        <xdr:cNvSpPr txBox="1"/>
      </xdr:nvSpPr>
      <xdr:spPr>
        <a:xfrm>
          <a:off x="21075727"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3" name="正方形/長方形 5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4" name="正方形/長方形 5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5" name="テキスト ボックス 5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年度は「数値なし」のため、平成２７年度数値の分析とする。（平成</a:t>
          </a:r>
          <a:r>
            <a:rPr kumimoji="1" lang="en-US" altLang="ja-JP" sz="1300">
              <a:latin typeface="ＭＳ Ｐゴシック"/>
            </a:rPr>
            <a:t>28</a:t>
          </a:r>
          <a:r>
            <a:rPr kumimoji="1" lang="ja-JP" altLang="en-US" sz="1300">
              <a:latin typeface="ＭＳ Ｐゴシック"/>
            </a:rPr>
            <a:t>年度数値のとりまとめの完了が、平成</a:t>
          </a:r>
          <a:r>
            <a:rPr kumimoji="1" lang="en-US" altLang="ja-JP" sz="1300">
              <a:latin typeface="ＭＳ Ｐゴシック"/>
            </a:rPr>
            <a:t>30</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月となってしまったため）</a:t>
          </a:r>
        </a:p>
        <a:p>
          <a:r>
            <a:rPr kumimoji="1" lang="ja-JP" altLang="en-US" sz="1300">
              <a:latin typeface="ＭＳ Ｐゴシック"/>
            </a:rPr>
            <a:t>　類似団体と比較して、有形固定資産減価償却率で</a:t>
          </a:r>
          <a:r>
            <a:rPr kumimoji="1" lang="en-US" altLang="ja-JP" sz="1300">
              <a:latin typeface="ＭＳ Ｐゴシック"/>
            </a:rPr>
            <a:t>【</a:t>
          </a:r>
          <a:r>
            <a:rPr kumimoji="1" lang="ja-JP" altLang="en-US" sz="1300">
              <a:latin typeface="ＭＳ Ｐゴシック"/>
            </a:rPr>
            <a:t>橋りょう・トンネル</a:t>
          </a:r>
          <a:r>
            <a:rPr kumimoji="1" lang="en-US" altLang="ja-JP" sz="1300">
              <a:latin typeface="ＭＳ Ｐゴシック"/>
            </a:rPr>
            <a:t>】</a:t>
          </a:r>
          <a:r>
            <a:rPr kumimoji="1" lang="ja-JP" altLang="en-US" sz="1300">
              <a:latin typeface="ＭＳ Ｐゴシック"/>
            </a:rPr>
            <a:t>と</a:t>
          </a:r>
          <a:r>
            <a:rPr kumimoji="1" lang="en-US" altLang="ja-JP" sz="1300">
              <a:latin typeface="ＭＳ Ｐゴシック"/>
            </a:rPr>
            <a:t>【</a:t>
          </a:r>
          <a:r>
            <a:rPr kumimoji="1" lang="ja-JP" altLang="en-US" sz="1300">
              <a:latin typeface="ＭＳ Ｐゴシック"/>
            </a:rPr>
            <a:t>学校施設</a:t>
          </a:r>
          <a:r>
            <a:rPr kumimoji="1" lang="en-US" altLang="ja-JP" sz="1300">
              <a:latin typeface="ＭＳ Ｐゴシック"/>
            </a:rPr>
            <a:t>】</a:t>
          </a:r>
          <a:r>
            <a:rPr kumimoji="1" lang="ja-JP" altLang="en-US" sz="1300">
              <a:latin typeface="ＭＳ Ｐゴシック"/>
            </a:rPr>
            <a:t>が高くなっている。</a:t>
          </a:r>
        </a:p>
        <a:p>
          <a:r>
            <a:rPr kumimoji="1" lang="ja-JP" altLang="en-US" sz="1300">
              <a:latin typeface="ＭＳ Ｐゴシック"/>
            </a:rPr>
            <a:t>今後は平成</a:t>
          </a:r>
          <a:r>
            <a:rPr kumimoji="1" lang="en-US" altLang="ja-JP" sz="1300">
              <a:latin typeface="ＭＳ Ｐゴシック"/>
            </a:rPr>
            <a:t>31</a:t>
          </a:r>
          <a:r>
            <a:rPr kumimoji="1" lang="ja-JP" altLang="en-US" sz="1300">
              <a:latin typeface="ＭＳ Ｐゴシック"/>
            </a:rPr>
            <a:t>年度に施設の劣化調査を行い、平成</a:t>
          </a:r>
          <a:r>
            <a:rPr kumimoji="1" lang="en-US" altLang="ja-JP" sz="1300">
              <a:latin typeface="ＭＳ Ｐゴシック"/>
            </a:rPr>
            <a:t>32</a:t>
          </a:r>
          <a:r>
            <a:rPr kumimoji="1" lang="ja-JP" altLang="en-US" sz="1300">
              <a:latin typeface="ＭＳ Ｐゴシック"/>
            </a:rPr>
            <a:t>年度に公共施設個別施設計画を策定する予定となっているため、これに基づき大規模改修による老朽化対策に</a:t>
          </a:r>
        </a:p>
        <a:p>
          <a:r>
            <a:rPr kumimoji="1" lang="ja-JP" altLang="en-US" sz="1300">
              <a:latin typeface="ＭＳ Ｐゴシック"/>
            </a:rPr>
            <a:t>取り組んでいく予定である。</a:t>
          </a:r>
        </a:p>
        <a:p>
          <a:r>
            <a:rPr kumimoji="1" lang="ja-JP" altLang="en-US" sz="1300">
              <a:latin typeface="ＭＳ Ｐゴシック"/>
            </a:rPr>
            <a:t>また一人当たりの面積は唯一</a:t>
          </a:r>
          <a:r>
            <a:rPr kumimoji="1" lang="en-US" altLang="ja-JP" sz="1300">
              <a:latin typeface="ＭＳ Ｐゴシック"/>
            </a:rPr>
            <a:t>【</a:t>
          </a:r>
          <a:r>
            <a:rPr kumimoji="1" lang="ja-JP" altLang="en-US" sz="1300">
              <a:latin typeface="ＭＳ Ｐゴシック"/>
            </a:rPr>
            <a:t>児童館</a:t>
          </a:r>
          <a:r>
            <a:rPr kumimoji="1" lang="en-US" altLang="ja-JP" sz="1300">
              <a:latin typeface="ＭＳ Ｐゴシック"/>
            </a:rPr>
            <a:t>】</a:t>
          </a:r>
          <a:r>
            <a:rPr kumimoji="1" lang="ja-JP" altLang="en-US" sz="1300">
              <a:latin typeface="ＭＳ Ｐゴシック"/>
            </a:rPr>
            <a:t>が類似団体平均を上回っている。これは平成</a:t>
          </a:r>
          <a:r>
            <a:rPr kumimoji="1" lang="en-US" altLang="ja-JP" sz="1300">
              <a:latin typeface="ＭＳ Ｐゴシック"/>
            </a:rPr>
            <a:t>27</a:t>
          </a:r>
          <a:r>
            <a:rPr kumimoji="1" lang="ja-JP" altLang="en-US" sz="1300">
              <a:latin typeface="ＭＳ Ｐゴシック"/>
            </a:rPr>
            <a:t>年度に大規模改修で、以前社会福祉協議会が介助浴槽として使用していた部屋を</a:t>
          </a:r>
        </a:p>
        <a:p>
          <a:r>
            <a:rPr kumimoji="1" lang="ja-JP" altLang="en-US" sz="1300">
              <a:latin typeface="ＭＳ Ｐゴシック"/>
            </a:rPr>
            <a:t>児童用の部屋に用途変更したことが影響していると思われる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長野県山形村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8,764
8,665
24.98
3,814,277
3,638,038
176,239
2,541,388
2,958,361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9" name="テキスト ボックス 58"/>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119063</xdr:rowOff>
    </xdr:to>
    <xdr:cxnSp macro="">
      <xdr:nvCxnSpPr>
        <xdr:cNvPr id="61" name="直線コネクタ 60"/>
        <xdr:cNvCxnSpPr/>
      </xdr:nvCxnSpPr>
      <xdr:spPr>
        <a:xfrm flipV="1">
          <a:off x="4634865" y="57340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122890</xdr:rowOff>
    </xdr:from>
    <xdr:ext cx="405111" cy="259045"/>
    <xdr:sp macro="" textlink="">
      <xdr:nvSpPr>
        <xdr:cNvPr id="62" name="【図書館】&#10;有形固定資産減価償却率最小値テキスト"/>
        <xdr:cNvSpPr txBox="1"/>
      </xdr:nvSpPr>
      <xdr:spPr>
        <a:xfrm>
          <a:off x="4724400" y="715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6</xdr:col>
      <xdr:colOff>422275</xdr:colOff>
      <xdr:row>41</xdr:row>
      <xdr:rowOff>119063</xdr:rowOff>
    </xdr:from>
    <xdr:to>
      <xdr:col>6</xdr:col>
      <xdr:colOff>600075</xdr:colOff>
      <xdr:row>41</xdr:row>
      <xdr:rowOff>119063</xdr:rowOff>
    </xdr:to>
    <xdr:cxnSp macro="">
      <xdr:nvCxnSpPr>
        <xdr:cNvPr id="63" name="直線コネクタ 62"/>
        <xdr:cNvCxnSpPr/>
      </xdr:nvCxnSpPr>
      <xdr:spPr>
        <a:xfrm>
          <a:off x="4546600" y="714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4" name="【図書館】&#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5" name="直線コネクタ 64"/>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23830</xdr:rowOff>
    </xdr:from>
    <xdr:ext cx="405111" cy="259045"/>
    <xdr:sp macro="" textlink="">
      <xdr:nvSpPr>
        <xdr:cNvPr id="66" name="【図書館】&#10;有形固定資産減価償却率平均値テキスト"/>
        <xdr:cNvSpPr txBox="1"/>
      </xdr:nvSpPr>
      <xdr:spPr>
        <a:xfrm>
          <a:off x="4724400" y="6710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45403</xdr:rowOff>
    </xdr:from>
    <xdr:to>
      <xdr:col>6</xdr:col>
      <xdr:colOff>561975</xdr:colOff>
      <xdr:row>39</xdr:row>
      <xdr:rowOff>147003</xdr:rowOff>
    </xdr:to>
    <xdr:sp macro="" textlink="">
      <xdr:nvSpPr>
        <xdr:cNvPr id="67" name="フローチャート : 判断 66"/>
        <xdr:cNvSpPr/>
      </xdr:nvSpPr>
      <xdr:spPr>
        <a:xfrm>
          <a:off x="4584700" y="673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53975</xdr:rowOff>
    </xdr:from>
    <xdr:to>
      <xdr:col>5</xdr:col>
      <xdr:colOff>409575</xdr:colOff>
      <xdr:row>38</xdr:row>
      <xdr:rowOff>155575</xdr:rowOff>
    </xdr:to>
    <xdr:sp macro="" textlink="">
      <xdr:nvSpPr>
        <xdr:cNvPr id="68" name="フローチャート : 判断 67"/>
        <xdr:cNvSpPr/>
      </xdr:nvSpPr>
      <xdr:spPr>
        <a:xfrm>
          <a:off x="3746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146702</xdr:rowOff>
    </xdr:from>
    <xdr:ext cx="405111" cy="259045"/>
    <xdr:sp macro="" textlink="">
      <xdr:nvSpPr>
        <xdr:cNvPr id="69" name="n_1aveValue【図書館】&#10;有形固定資産減価償却率"/>
        <xdr:cNvSpPr txBox="1"/>
      </xdr:nvSpPr>
      <xdr:spPr>
        <a:xfrm>
          <a:off x="3582043"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33972</xdr:rowOff>
    </xdr:from>
    <xdr:to>
      <xdr:col>5</xdr:col>
      <xdr:colOff>409575</xdr:colOff>
      <xdr:row>37</xdr:row>
      <xdr:rowOff>135572</xdr:rowOff>
    </xdr:to>
    <xdr:sp macro="" textlink="">
      <xdr:nvSpPr>
        <xdr:cNvPr id="75" name="円/楕円 74"/>
        <xdr:cNvSpPr/>
      </xdr:nvSpPr>
      <xdr:spPr>
        <a:xfrm>
          <a:off x="3746500" y="637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152099</xdr:rowOff>
    </xdr:from>
    <xdr:ext cx="405111" cy="259045"/>
    <xdr:sp macro="" textlink="">
      <xdr:nvSpPr>
        <xdr:cNvPr id="76" name="n_1mainValue【図書館】&#10;有形固定資産減価償却率"/>
        <xdr:cNvSpPr txBox="1"/>
      </xdr:nvSpPr>
      <xdr:spPr>
        <a:xfrm>
          <a:off x="3582043" y="6152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53340</xdr:rowOff>
    </xdr:from>
    <xdr:to>
      <xdr:col>15</xdr:col>
      <xdr:colOff>180340</xdr:colOff>
      <xdr:row>40</xdr:row>
      <xdr:rowOff>152400</xdr:rowOff>
    </xdr:to>
    <xdr:cxnSp macro="">
      <xdr:nvCxnSpPr>
        <xdr:cNvPr id="100" name="直線コネクタ 99"/>
        <xdr:cNvCxnSpPr/>
      </xdr:nvCxnSpPr>
      <xdr:spPr>
        <a:xfrm flipV="1">
          <a:off x="10476865" y="588264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101"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102" name="直線コネクタ 101"/>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17</xdr:rowOff>
    </xdr:from>
    <xdr:ext cx="469744" cy="259045"/>
    <xdr:sp macro="" textlink="">
      <xdr:nvSpPr>
        <xdr:cNvPr id="103" name="【図書館】&#10;一人当たり面積最大値テキスト"/>
        <xdr:cNvSpPr txBox="1"/>
      </xdr:nvSpPr>
      <xdr:spPr>
        <a:xfrm>
          <a:off x="105664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0.178</a:t>
          </a:r>
          <a:endParaRPr kumimoji="1" lang="ja-JP" altLang="en-US" sz="1000" b="1">
            <a:latin typeface="ＭＳ Ｐゴシック"/>
          </a:endParaRPr>
        </a:p>
      </xdr:txBody>
    </xdr:sp>
    <xdr:clientData/>
  </xdr:oneCellAnchor>
  <xdr:twoCellAnchor>
    <xdr:from>
      <xdr:col>15</xdr:col>
      <xdr:colOff>92075</xdr:colOff>
      <xdr:row>34</xdr:row>
      <xdr:rowOff>53340</xdr:rowOff>
    </xdr:from>
    <xdr:to>
      <xdr:col>15</xdr:col>
      <xdr:colOff>269875</xdr:colOff>
      <xdr:row>34</xdr:row>
      <xdr:rowOff>53340</xdr:rowOff>
    </xdr:to>
    <xdr:cxnSp macro="">
      <xdr:nvCxnSpPr>
        <xdr:cNvPr id="104" name="直線コネクタ 103"/>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22877</xdr:rowOff>
    </xdr:from>
    <xdr:ext cx="469744" cy="259045"/>
    <xdr:sp macro="" textlink="">
      <xdr:nvSpPr>
        <xdr:cNvPr id="105" name="【図書館】&#10;一人当たり面積平均値テキスト"/>
        <xdr:cNvSpPr txBox="1"/>
      </xdr:nvSpPr>
      <xdr:spPr>
        <a:xfrm>
          <a:off x="105664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44450</xdr:rowOff>
    </xdr:from>
    <xdr:to>
      <xdr:col>15</xdr:col>
      <xdr:colOff>231775</xdr:colOff>
      <xdr:row>37</xdr:row>
      <xdr:rowOff>146050</xdr:rowOff>
    </xdr:to>
    <xdr:sp macro="" textlink="">
      <xdr:nvSpPr>
        <xdr:cNvPr id="106" name="フローチャート : 判断 105"/>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162560</xdr:rowOff>
    </xdr:from>
    <xdr:to>
      <xdr:col>14</xdr:col>
      <xdr:colOff>79375</xdr:colOff>
      <xdr:row>35</xdr:row>
      <xdr:rowOff>92710</xdr:rowOff>
    </xdr:to>
    <xdr:sp macro="" textlink="">
      <xdr:nvSpPr>
        <xdr:cNvPr id="107" name="フローチャート : 判断 106"/>
        <xdr:cNvSpPr/>
      </xdr:nvSpPr>
      <xdr:spPr>
        <a:xfrm>
          <a:off x="95885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109237</xdr:rowOff>
    </xdr:from>
    <xdr:ext cx="469744" cy="259045"/>
    <xdr:sp macro="" textlink="">
      <xdr:nvSpPr>
        <xdr:cNvPr id="108" name="n_1aveValue【図書館】&#10;一人当たり面積"/>
        <xdr:cNvSpPr txBox="1"/>
      </xdr:nvSpPr>
      <xdr:spPr>
        <a:xfrm>
          <a:off x="9391727" y="576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139700</xdr:rowOff>
    </xdr:from>
    <xdr:to>
      <xdr:col>14</xdr:col>
      <xdr:colOff>79375</xdr:colOff>
      <xdr:row>41</xdr:row>
      <xdr:rowOff>69850</xdr:rowOff>
    </xdr:to>
    <xdr:sp macro="" textlink="">
      <xdr:nvSpPr>
        <xdr:cNvPr id="114" name="円/楕円 113"/>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60977</xdr:rowOff>
    </xdr:from>
    <xdr:ext cx="469744" cy="259045"/>
    <xdr:sp macro="" textlink="">
      <xdr:nvSpPr>
        <xdr:cNvPr id="115"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27" name="直線コネクタ 126"/>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28" name="テキスト ボックス 127"/>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9" name="直線コネクタ 128"/>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0" name="テキスト ボックス 129"/>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31" name="直線コネクタ 130"/>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2" name="テキスト ボックス 131"/>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5" name="直線コネクタ 134"/>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6" name="テキスト ボックス 135"/>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7" name="直線コネクタ 136"/>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8" name="テキスト ボックス 137"/>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39" name="直線コネクタ 138"/>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40" name="テキスト ボックス 139"/>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63</xdr:row>
      <xdr:rowOff>145732</xdr:rowOff>
    </xdr:to>
    <xdr:cxnSp macro="">
      <xdr:nvCxnSpPr>
        <xdr:cNvPr id="144" name="直線コネクタ 143"/>
        <xdr:cNvCxnSpPr/>
      </xdr:nvCxnSpPr>
      <xdr:spPr>
        <a:xfrm flipV="1">
          <a:off x="4634865" y="9566910"/>
          <a:ext cx="0"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149559</xdr:rowOff>
    </xdr:from>
    <xdr:ext cx="405111" cy="259045"/>
    <xdr:sp macro="" textlink="">
      <xdr:nvSpPr>
        <xdr:cNvPr id="145" name="【体育館・プール】&#10;有形固定資産減価償却率最小値テキスト"/>
        <xdr:cNvSpPr txBox="1"/>
      </xdr:nvSpPr>
      <xdr:spPr>
        <a:xfrm>
          <a:off x="4724400" y="1095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63</xdr:row>
      <xdr:rowOff>145732</xdr:rowOff>
    </xdr:from>
    <xdr:to>
      <xdr:col>6</xdr:col>
      <xdr:colOff>600075</xdr:colOff>
      <xdr:row>63</xdr:row>
      <xdr:rowOff>145732</xdr:rowOff>
    </xdr:to>
    <xdr:cxnSp macro="">
      <xdr:nvCxnSpPr>
        <xdr:cNvPr id="146" name="直線コネクタ 145"/>
        <xdr:cNvCxnSpPr/>
      </xdr:nvCxnSpPr>
      <xdr:spPr>
        <a:xfrm>
          <a:off x="4546600" y="1094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147" name="【体育館・プール】&#10;有形固定資産減価償却率最大値テキスト"/>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148" name="直線コネクタ 147"/>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13352</xdr:rowOff>
    </xdr:from>
    <xdr:ext cx="405111" cy="259045"/>
    <xdr:sp macro="" textlink="">
      <xdr:nvSpPr>
        <xdr:cNvPr id="149" name="【体育館・プール】&#10;有形固定資産減価償却率平均値テキスト"/>
        <xdr:cNvSpPr txBox="1"/>
      </xdr:nvSpPr>
      <xdr:spPr>
        <a:xfrm>
          <a:off x="47244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34925</xdr:rowOff>
    </xdr:from>
    <xdr:to>
      <xdr:col>6</xdr:col>
      <xdr:colOff>561975</xdr:colOff>
      <xdr:row>60</xdr:row>
      <xdr:rowOff>136525</xdr:rowOff>
    </xdr:to>
    <xdr:sp macro="" textlink="">
      <xdr:nvSpPr>
        <xdr:cNvPr id="150" name="フローチャート : 判断 149"/>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26353</xdr:rowOff>
    </xdr:from>
    <xdr:to>
      <xdr:col>5</xdr:col>
      <xdr:colOff>409575</xdr:colOff>
      <xdr:row>60</xdr:row>
      <xdr:rowOff>127953</xdr:rowOff>
    </xdr:to>
    <xdr:sp macro="" textlink="">
      <xdr:nvSpPr>
        <xdr:cNvPr id="151" name="フローチャート : 判断 150"/>
        <xdr:cNvSpPr/>
      </xdr:nvSpPr>
      <xdr:spPr>
        <a:xfrm>
          <a:off x="3746500" y="10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144480</xdr:rowOff>
    </xdr:from>
    <xdr:ext cx="405111" cy="259045"/>
    <xdr:sp macro="" textlink="">
      <xdr:nvSpPr>
        <xdr:cNvPr id="152" name="n_1aveValue【体育館・プール】&#10;有形固定資産減価償却率"/>
        <xdr:cNvSpPr txBox="1"/>
      </xdr:nvSpPr>
      <xdr:spPr>
        <a:xfrm>
          <a:off x="3582043" y="10088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77788</xdr:rowOff>
    </xdr:from>
    <xdr:to>
      <xdr:col>5</xdr:col>
      <xdr:colOff>409575</xdr:colOff>
      <xdr:row>62</xdr:row>
      <xdr:rowOff>7938</xdr:rowOff>
    </xdr:to>
    <xdr:sp macro="" textlink="">
      <xdr:nvSpPr>
        <xdr:cNvPr id="158" name="円/楕円 157"/>
        <xdr:cNvSpPr/>
      </xdr:nvSpPr>
      <xdr:spPr>
        <a:xfrm>
          <a:off x="3746500" y="1053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170515</xdr:rowOff>
    </xdr:from>
    <xdr:ext cx="405111" cy="259045"/>
    <xdr:sp macro="" textlink="">
      <xdr:nvSpPr>
        <xdr:cNvPr id="159" name="n_1mainValue【体育館・プール】&#10;有形固定資産減価償却率"/>
        <xdr:cNvSpPr txBox="1"/>
      </xdr:nvSpPr>
      <xdr:spPr>
        <a:xfrm>
          <a:off x="3582043" y="10628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1" name="テキスト ボックス 17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3" name="テキスト ボックス 17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5" name="テキスト ボックス 17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7" name="テキスト ボックス 17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9" name="テキスト ボックス 17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13335</xdr:rowOff>
    </xdr:from>
    <xdr:to>
      <xdr:col>15</xdr:col>
      <xdr:colOff>180340</xdr:colOff>
      <xdr:row>63</xdr:row>
      <xdr:rowOff>0</xdr:rowOff>
    </xdr:to>
    <xdr:cxnSp macro="">
      <xdr:nvCxnSpPr>
        <xdr:cNvPr id="183" name="直線コネクタ 182"/>
        <xdr:cNvCxnSpPr/>
      </xdr:nvCxnSpPr>
      <xdr:spPr>
        <a:xfrm flipV="1">
          <a:off x="10476865" y="961453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84"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85" name="直線コネクタ 184"/>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131462</xdr:rowOff>
    </xdr:from>
    <xdr:ext cx="469744" cy="259045"/>
    <xdr:sp macro="" textlink="">
      <xdr:nvSpPr>
        <xdr:cNvPr id="186" name="【体育館・プール】&#10;一人当たり面積最大値テキスト"/>
        <xdr:cNvSpPr txBox="1"/>
      </xdr:nvSpPr>
      <xdr:spPr>
        <a:xfrm>
          <a:off x="10566400" y="938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0.753</a:t>
          </a:r>
          <a:endParaRPr kumimoji="1" lang="ja-JP" altLang="en-US" sz="1000" b="1">
            <a:latin typeface="ＭＳ Ｐゴシック"/>
          </a:endParaRPr>
        </a:p>
      </xdr:txBody>
    </xdr:sp>
    <xdr:clientData/>
  </xdr:oneCellAnchor>
  <xdr:twoCellAnchor>
    <xdr:from>
      <xdr:col>15</xdr:col>
      <xdr:colOff>92075</xdr:colOff>
      <xdr:row>56</xdr:row>
      <xdr:rowOff>13335</xdr:rowOff>
    </xdr:from>
    <xdr:to>
      <xdr:col>15</xdr:col>
      <xdr:colOff>269875</xdr:colOff>
      <xdr:row>56</xdr:row>
      <xdr:rowOff>13335</xdr:rowOff>
    </xdr:to>
    <xdr:cxnSp macro="">
      <xdr:nvCxnSpPr>
        <xdr:cNvPr id="187" name="直線コネクタ 186"/>
        <xdr:cNvCxnSpPr/>
      </xdr:nvCxnSpPr>
      <xdr:spPr>
        <a:xfrm>
          <a:off x="10388600" y="961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99077</xdr:rowOff>
    </xdr:from>
    <xdr:ext cx="469744" cy="259045"/>
    <xdr:sp macro="" textlink="">
      <xdr:nvSpPr>
        <xdr:cNvPr id="188" name="【体育館・プール】&#10;一人当たり面積平均値テキスト"/>
        <xdr:cNvSpPr txBox="1"/>
      </xdr:nvSpPr>
      <xdr:spPr>
        <a:xfrm>
          <a:off x="10566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189" name="フローチャート : 判断 188"/>
        <xdr:cNvSpPr/>
      </xdr:nvSpPr>
      <xdr:spPr>
        <a:xfrm>
          <a:off x="10426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153035</xdr:rowOff>
    </xdr:from>
    <xdr:to>
      <xdr:col>14</xdr:col>
      <xdr:colOff>79375</xdr:colOff>
      <xdr:row>57</xdr:row>
      <xdr:rowOff>83185</xdr:rowOff>
    </xdr:to>
    <xdr:sp macro="" textlink="">
      <xdr:nvSpPr>
        <xdr:cNvPr id="190" name="フローチャート : 判断 189"/>
        <xdr:cNvSpPr/>
      </xdr:nvSpPr>
      <xdr:spPr>
        <a:xfrm>
          <a:off x="9588500" y="97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55</xdr:row>
      <xdr:rowOff>99712</xdr:rowOff>
    </xdr:from>
    <xdr:ext cx="469744" cy="259045"/>
    <xdr:sp macro="" textlink="">
      <xdr:nvSpPr>
        <xdr:cNvPr id="191" name="n_1aveValue【体育館・プール】&#10;一人当たり面積"/>
        <xdr:cNvSpPr txBox="1"/>
      </xdr:nvSpPr>
      <xdr:spPr>
        <a:xfrm>
          <a:off x="9391727" y="952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135890</xdr:rowOff>
    </xdr:from>
    <xdr:to>
      <xdr:col>14</xdr:col>
      <xdr:colOff>79375</xdr:colOff>
      <xdr:row>59</xdr:row>
      <xdr:rowOff>66040</xdr:rowOff>
    </xdr:to>
    <xdr:sp macro="" textlink="">
      <xdr:nvSpPr>
        <xdr:cNvPr id="197" name="円/楕円 196"/>
        <xdr:cNvSpPr/>
      </xdr:nvSpPr>
      <xdr:spPr>
        <a:xfrm>
          <a:off x="9588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57167</xdr:rowOff>
    </xdr:from>
    <xdr:ext cx="469744" cy="259045"/>
    <xdr:sp macro="" textlink="">
      <xdr:nvSpPr>
        <xdr:cNvPr id="198" name="n_1mainValue【体育館・プール】&#10;一人当たり面積"/>
        <xdr:cNvSpPr txBox="1"/>
      </xdr:nvSpPr>
      <xdr:spPr>
        <a:xfrm>
          <a:off x="9391727" y="1017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7" name="正方形/長方形 2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8" name="正方形/長方形 2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9" name="正方形/長方形 2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0" name="正方形/長方形 2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1" name="正方形/長方形 2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2" name="正方形/長方形 2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3" name="正方形/長方形 2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4" name="正方形/長方形 21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5" name="正方形/長方形 2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6" name="正方形/長方形 2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7" name="正方形/長方形 2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8" name="正方形/長方形 2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9" name="正方形/長方形 2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0" name="正方形/長方形 2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1" name="正方形/長方形 2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2" name="正方形/長方形 2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3" name="正方形/長方形 2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4" name="正方形/長方形 2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5" name="正方形/長方形 2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6" name="正方形/長方形 2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7" name="正方形/長方形 2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8" name="正方形/長方形 2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9" name="正方形/長方形 2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0" name="正方形/長方形 22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1" name="正方形/長方形 2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2" name="正方形/長方形 2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3" name="正方形/長方形 2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4" name="正方形/長方形 2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5" name="正方形/長方形 2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6" name="正方形/長方形 2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7" name="正方形/長方形 2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8" name="正方形/長方形 23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9" name="正方形/長方形 2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40" name="正方形/長方形 2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41" name="正方形/長方形 2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42" name="正方形/長方形 2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43" name="正方形/長方形 2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44" name="正方形/長方形 2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45" name="正方形/長方形 2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46" name="正方形/長方形 24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47" name="正方形/長方形 2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8" name="正方形/長方形 2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9" name="正方形/長方形 2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50" name="正方形/長方形 2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51" name="正方形/長方形 2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52" name="正方形/長方形 2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53" name="正方形/長方形 2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54" name="正方形/長方形 2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55" name="テキスト ボックス 2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56" name="直線コネクタ 2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57" name="テキスト ボックス 25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258" name="直線コネクタ 25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259" name="テキスト ボックス 25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260" name="直線コネクタ 25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261" name="テキスト ボックス 26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262" name="直線コネクタ 26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263" name="テキスト ボックス 26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264" name="直線コネクタ 26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265" name="テキスト ボックス 26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266" name="直線コネクタ 26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267" name="テキスト ボックス 26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268" name="直線コネクタ 26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269" name="テキスト ボックス 26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70" name="直線コネクタ 2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71" name="テキスト ボックス 27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7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65315</xdr:rowOff>
    </xdr:from>
    <xdr:to>
      <xdr:col>23</xdr:col>
      <xdr:colOff>516889</xdr:colOff>
      <xdr:row>64</xdr:row>
      <xdr:rowOff>140426</xdr:rowOff>
    </xdr:to>
    <xdr:cxnSp macro="">
      <xdr:nvCxnSpPr>
        <xdr:cNvPr id="273" name="直線コネクタ 272"/>
        <xdr:cNvCxnSpPr/>
      </xdr:nvCxnSpPr>
      <xdr:spPr>
        <a:xfrm flipV="1">
          <a:off x="16318864" y="9666515"/>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144253</xdr:rowOff>
    </xdr:from>
    <xdr:ext cx="405111" cy="259045"/>
    <xdr:sp macro="" textlink="">
      <xdr:nvSpPr>
        <xdr:cNvPr id="274" name="【保健センター・保健所】&#10;有形固定資産減価償却率最小値テキスト"/>
        <xdr:cNvSpPr txBox="1"/>
      </xdr:nvSpPr>
      <xdr:spPr>
        <a:xfrm>
          <a:off x="164084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64</xdr:row>
      <xdr:rowOff>140426</xdr:rowOff>
    </xdr:from>
    <xdr:to>
      <xdr:col>23</xdr:col>
      <xdr:colOff>606425</xdr:colOff>
      <xdr:row>64</xdr:row>
      <xdr:rowOff>140426</xdr:rowOff>
    </xdr:to>
    <xdr:cxnSp macro="">
      <xdr:nvCxnSpPr>
        <xdr:cNvPr id="275" name="直線コネクタ 274"/>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11992</xdr:rowOff>
    </xdr:from>
    <xdr:ext cx="405111" cy="259045"/>
    <xdr:sp macro="" textlink="">
      <xdr:nvSpPr>
        <xdr:cNvPr id="276" name="【保健センター・保健所】&#10;有形固定資産減価償却率最大値テキスト"/>
        <xdr:cNvSpPr txBox="1"/>
      </xdr:nvSpPr>
      <xdr:spPr>
        <a:xfrm>
          <a:off x="164084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56</xdr:row>
      <xdr:rowOff>65315</xdr:rowOff>
    </xdr:from>
    <xdr:to>
      <xdr:col>23</xdr:col>
      <xdr:colOff>606425</xdr:colOff>
      <xdr:row>56</xdr:row>
      <xdr:rowOff>65315</xdr:rowOff>
    </xdr:to>
    <xdr:cxnSp macro="">
      <xdr:nvCxnSpPr>
        <xdr:cNvPr id="277" name="直線コネクタ 276"/>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50092</xdr:rowOff>
    </xdr:from>
    <xdr:ext cx="405111" cy="259045"/>
    <xdr:sp macro="" textlink="">
      <xdr:nvSpPr>
        <xdr:cNvPr id="278" name="【保健センター・保健所】&#10;有形固定資産減価償却率平均値テキスト"/>
        <xdr:cNvSpPr txBox="1"/>
      </xdr:nvSpPr>
      <xdr:spPr>
        <a:xfrm>
          <a:off x="16408400" y="10508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71665</xdr:rowOff>
    </xdr:from>
    <xdr:to>
      <xdr:col>23</xdr:col>
      <xdr:colOff>568325</xdr:colOff>
      <xdr:row>62</xdr:row>
      <xdr:rowOff>1815</xdr:rowOff>
    </xdr:to>
    <xdr:sp macro="" textlink="">
      <xdr:nvSpPr>
        <xdr:cNvPr id="279" name="フローチャート : 判断 278"/>
        <xdr:cNvSpPr/>
      </xdr:nvSpPr>
      <xdr:spPr>
        <a:xfrm>
          <a:off x="16268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94524</xdr:rowOff>
    </xdr:from>
    <xdr:to>
      <xdr:col>22</xdr:col>
      <xdr:colOff>415925</xdr:colOff>
      <xdr:row>62</xdr:row>
      <xdr:rowOff>24674</xdr:rowOff>
    </xdr:to>
    <xdr:sp macro="" textlink="">
      <xdr:nvSpPr>
        <xdr:cNvPr id="280" name="フローチャート : 判断 279"/>
        <xdr:cNvSpPr/>
      </xdr:nvSpPr>
      <xdr:spPr>
        <a:xfrm>
          <a:off x="15430500" y="105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41201</xdr:rowOff>
    </xdr:from>
    <xdr:ext cx="405111" cy="259045"/>
    <xdr:sp macro="" textlink="">
      <xdr:nvSpPr>
        <xdr:cNvPr id="281" name="n_1aveValue【保健センター・保健所】&#10;有形固定資産減価償却率"/>
        <xdr:cNvSpPr txBox="1"/>
      </xdr:nvSpPr>
      <xdr:spPr>
        <a:xfrm>
          <a:off x="15266043" y="1032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82" name="テキスト ボックス 2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83" name="テキスト ボックス 2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84" name="テキスト ボックス 2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85" name="テキスト ボックス 2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86" name="テキスト ボックス 2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122283</xdr:rowOff>
    </xdr:from>
    <xdr:to>
      <xdr:col>22</xdr:col>
      <xdr:colOff>415925</xdr:colOff>
      <xdr:row>65</xdr:row>
      <xdr:rowOff>52433</xdr:rowOff>
    </xdr:to>
    <xdr:sp macro="" textlink="">
      <xdr:nvSpPr>
        <xdr:cNvPr id="287" name="円/楕円 286"/>
        <xdr:cNvSpPr/>
      </xdr:nvSpPr>
      <xdr:spPr>
        <a:xfrm>
          <a:off x="15430500" y="1109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65</xdr:row>
      <xdr:rowOff>43560</xdr:rowOff>
    </xdr:from>
    <xdr:ext cx="405111" cy="259045"/>
    <xdr:sp macro="" textlink="">
      <xdr:nvSpPr>
        <xdr:cNvPr id="288" name="n_1mainValue【保健センター・保健所】&#10;有形固定資産減価償却率"/>
        <xdr:cNvSpPr txBox="1"/>
      </xdr:nvSpPr>
      <xdr:spPr>
        <a:xfrm>
          <a:off x="15266043" y="1118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89" name="正方形/長方形 2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90" name="正方形/長方形 2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91" name="正方形/長方形 2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92" name="正方形/長方形 2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93" name="正方形/長方形 2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94" name="正方形/長方形 2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95" name="正方形/長方形 2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96" name="正方形/長方形 29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97" name="テキスト ボックス 29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98" name="直線コネクタ 29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299" name="直線コネクタ 29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00" name="テキスト ボックス 29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01" name="直線コネクタ 30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02" name="テキスト ボックス 30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03" name="直線コネクタ 30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04" name="テキスト ボックス 30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05" name="直線コネクタ 30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06" name="テキスト ボックス 30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07" name="直線コネクタ 30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08" name="テキスト ボックス 30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09" name="直線コネクタ 3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10" name="テキスト ボックス 3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1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58</xdr:row>
      <xdr:rowOff>91440</xdr:rowOff>
    </xdr:from>
    <xdr:to>
      <xdr:col>32</xdr:col>
      <xdr:colOff>186689</xdr:colOff>
      <xdr:row>63</xdr:row>
      <xdr:rowOff>53340</xdr:rowOff>
    </xdr:to>
    <xdr:cxnSp macro="">
      <xdr:nvCxnSpPr>
        <xdr:cNvPr id="312" name="直線コネクタ 311"/>
        <xdr:cNvCxnSpPr/>
      </xdr:nvCxnSpPr>
      <xdr:spPr>
        <a:xfrm flipV="1">
          <a:off x="22160864" y="10035540"/>
          <a:ext cx="0" cy="81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57167</xdr:rowOff>
    </xdr:from>
    <xdr:ext cx="469744" cy="259045"/>
    <xdr:sp macro="" textlink="">
      <xdr:nvSpPr>
        <xdr:cNvPr id="313" name="【保健センター・保健所】&#10;一人当たり面積最小値テキスト"/>
        <xdr:cNvSpPr txBox="1"/>
      </xdr:nvSpPr>
      <xdr:spPr>
        <a:xfrm>
          <a:off x="22250400"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63</xdr:row>
      <xdr:rowOff>53340</xdr:rowOff>
    </xdr:from>
    <xdr:to>
      <xdr:col>32</xdr:col>
      <xdr:colOff>276225</xdr:colOff>
      <xdr:row>63</xdr:row>
      <xdr:rowOff>53340</xdr:rowOff>
    </xdr:to>
    <xdr:cxnSp macro="">
      <xdr:nvCxnSpPr>
        <xdr:cNvPr id="314" name="直線コネクタ 313"/>
        <xdr:cNvCxnSpPr/>
      </xdr:nvCxnSpPr>
      <xdr:spPr>
        <a:xfrm>
          <a:off x="22072600" y="1085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38117</xdr:rowOff>
    </xdr:from>
    <xdr:ext cx="469744" cy="259045"/>
    <xdr:sp macro="" textlink="">
      <xdr:nvSpPr>
        <xdr:cNvPr id="315" name="【保健センター・保健所】&#10;一人当たり面積最大値テキスト"/>
        <xdr:cNvSpPr txBox="1"/>
      </xdr:nvSpPr>
      <xdr:spPr>
        <a:xfrm>
          <a:off x="22250400" y="981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58</xdr:row>
      <xdr:rowOff>91440</xdr:rowOff>
    </xdr:from>
    <xdr:to>
      <xdr:col>32</xdr:col>
      <xdr:colOff>276225</xdr:colOff>
      <xdr:row>58</xdr:row>
      <xdr:rowOff>91440</xdr:rowOff>
    </xdr:to>
    <xdr:cxnSp macro="">
      <xdr:nvCxnSpPr>
        <xdr:cNvPr id="316" name="直線コネクタ 315"/>
        <xdr:cNvCxnSpPr/>
      </xdr:nvCxnSpPr>
      <xdr:spPr>
        <a:xfrm>
          <a:off x="22072600" y="1003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68597</xdr:rowOff>
    </xdr:from>
    <xdr:ext cx="469744" cy="259045"/>
    <xdr:sp macro="" textlink="">
      <xdr:nvSpPr>
        <xdr:cNvPr id="317" name="【保健センター・保健所】&#10;一人当たり面積平均値テキスト"/>
        <xdr:cNvSpPr txBox="1"/>
      </xdr:nvSpPr>
      <xdr:spPr>
        <a:xfrm>
          <a:off x="222504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90170</xdr:rowOff>
    </xdr:from>
    <xdr:to>
      <xdr:col>32</xdr:col>
      <xdr:colOff>238125</xdr:colOff>
      <xdr:row>62</xdr:row>
      <xdr:rowOff>20320</xdr:rowOff>
    </xdr:to>
    <xdr:sp macro="" textlink="">
      <xdr:nvSpPr>
        <xdr:cNvPr id="318" name="フローチャート : 判断 317"/>
        <xdr:cNvSpPr/>
      </xdr:nvSpPr>
      <xdr:spPr>
        <a:xfrm>
          <a:off x="22110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162560</xdr:rowOff>
    </xdr:from>
    <xdr:to>
      <xdr:col>31</xdr:col>
      <xdr:colOff>85725</xdr:colOff>
      <xdr:row>60</xdr:row>
      <xdr:rowOff>92710</xdr:rowOff>
    </xdr:to>
    <xdr:sp macro="" textlink="">
      <xdr:nvSpPr>
        <xdr:cNvPr id="319" name="フローチャート : 判断 318"/>
        <xdr:cNvSpPr/>
      </xdr:nvSpPr>
      <xdr:spPr>
        <a:xfrm>
          <a:off x="2127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83837</xdr:rowOff>
    </xdr:from>
    <xdr:ext cx="469744" cy="259045"/>
    <xdr:sp macro="" textlink="">
      <xdr:nvSpPr>
        <xdr:cNvPr id="320" name="n_1aveValue【保健センター・保健所】&#10;一人当たり面積"/>
        <xdr:cNvSpPr txBox="1"/>
      </xdr:nvSpPr>
      <xdr:spPr>
        <a:xfrm>
          <a:off x="21075727" y="1037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21" name="テキスト ボックス 3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22" name="テキスト ボックス 3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23" name="テキスト ボックス 3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24" name="テキスト ボックス 3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25" name="テキスト ボックス 3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13970</xdr:rowOff>
    </xdr:from>
    <xdr:to>
      <xdr:col>31</xdr:col>
      <xdr:colOff>85725</xdr:colOff>
      <xdr:row>55</xdr:row>
      <xdr:rowOff>115570</xdr:rowOff>
    </xdr:to>
    <xdr:sp macro="" textlink="">
      <xdr:nvSpPr>
        <xdr:cNvPr id="326" name="円/楕円 325"/>
        <xdr:cNvSpPr/>
      </xdr:nvSpPr>
      <xdr:spPr>
        <a:xfrm>
          <a:off x="2127250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132097</xdr:rowOff>
    </xdr:from>
    <xdr:ext cx="469744" cy="259045"/>
    <xdr:sp macro="" textlink="">
      <xdr:nvSpPr>
        <xdr:cNvPr id="327" name="n_1mainValue【保健センター・保健所】&#10;一人当たり面積"/>
        <xdr:cNvSpPr txBox="1"/>
      </xdr:nvSpPr>
      <xdr:spPr>
        <a:xfrm>
          <a:off x="21075727" y="921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28" name="正方形/長方形 3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9" name="正方形/長方形 3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30" name="正方形/長方形 3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31" name="正方形/長方形 3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32" name="正方形/長方形 3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33" name="正方形/長方形 3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34" name="正方形/長方形 3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35" name="正方形/長方形 3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36" name="正方形/長方形 3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37" name="正方形/長方形 3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38" name="正方形/長方形 3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39" name="正方形/長方形 3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40" name="正方形/長方形 3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41" name="正方形/長方形 3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42" name="正方形/長方形 3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43" name="正方形/長方形 3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44" name="正方形/長方形 3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45" name="正方形/長方形 3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46" name="正方形/長方形 3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47" name="正方形/長方形 3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48" name="正方形/長方形 3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49" name="正方形/長方形 3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50" name="正方形/長方形 3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51" name="正方形/長方形 3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52" name="テキスト ボックス 3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53" name="直線コネクタ 3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54" name="テキスト ボックス 35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55" name="直線コネクタ 3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56" name="テキスト ボックス 35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57" name="直線コネクタ 3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58" name="テキスト ボックス 3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59" name="直線コネクタ 3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60" name="テキスト ボックス 3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61" name="直線コネクタ 3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62" name="テキスト ボックス 3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63" name="直線コネクタ 3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64" name="テキスト ボックス 36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65" name="直線コネクタ 3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66" name="テキスト ボックス 3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45720</xdr:rowOff>
    </xdr:to>
    <xdr:cxnSp macro="">
      <xdr:nvCxnSpPr>
        <xdr:cNvPr id="368" name="直線コネクタ 367"/>
        <xdr:cNvCxnSpPr/>
      </xdr:nvCxnSpPr>
      <xdr:spPr>
        <a:xfrm flipV="1">
          <a:off x="16318864" y="172212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49547</xdr:rowOff>
    </xdr:from>
    <xdr:ext cx="405111" cy="259045"/>
    <xdr:sp macro="" textlink="">
      <xdr:nvSpPr>
        <xdr:cNvPr id="369" name="【庁舎】&#10;有形固定資産減価償却率最小値テキスト"/>
        <xdr:cNvSpPr txBox="1"/>
      </xdr:nvSpPr>
      <xdr:spPr>
        <a:xfrm>
          <a:off x="164084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45720</xdr:rowOff>
    </xdr:from>
    <xdr:to>
      <xdr:col>23</xdr:col>
      <xdr:colOff>606425</xdr:colOff>
      <xdr:row>108</xdr:row>
      <xdr:rowOff>45720</xdr:rowOff>
    </xdr:to>
    <xdr:cxnSp macro="">
      <xdr:nvCxnSpPr>
        <xdr:cNvPr id="370" name="直線コネクタ 369"/>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371" name="【庁舎】&#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372" name="直線コネクタ 37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110507</xdr:rowOff>
    </xdr:from>
    <xdr:ext cx="405111" cy="259045"/>
    <xdr:sp macro="" textlink="">
      <xdr:nvSpPr>
        <xdr:cNvPr id="373" name="【庁舎】&#10;有形固定資産減価償却率平均値テキスト"/>
        <xdr:cNvSpPr txBox="1"/>
      </xdr:nvSpPr>
      <xdr:spPr>
        <a:xfrm>
          <a:off x="164084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132080</xdr:rowOff>
    </xdr:from>
    <xdr:to>
      <xdr:col>23</xdr:col>
      <xdr:colOff>568325</xdr:colOff>
      <xdr:row>105</xdr:row>
      <xdr:rowOff>62230</xdr:rowOff>
    </xdr:to>
    <xdr:sp macro="" textlink="">
      <xdr:nvSpPr>
        <xdr:cNvPr id="374" name="フローチャート : 判断 373"/>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375" name="フローチャート : 判断 374"/>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160038</xdr:rowOff>
    </xdr:from>
    <xdr:ext cx="405111" cy="259045"/>
    <xdr:sp macro="" textlink="">
      <xdr:nvSpPr>
        <xdr:cNvPr id="376" name="n_1ave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77" name="テキスト ボックス 3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78" name="テキスト ボックス 3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79" name="テキスト ボックス 3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80" name="テキスト ボックス 3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81" name="テキスト ボックス 3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31114</xdr:rowOff>
    </xdr:from>
    <xdr:to>
      <xdr:col>22</xdr:col>
      <xdr:colOff>415925</xdr:colOff>
      <xdr:row>104</xdr:row>
      <xdr:rowOff>132714</xdr:rowOff>
    </xdr:to>
    <xdr:sp macro="" textlink="">
      <xdr:nvSpPr>
        <xdr:cNvPr id="382" name="円/楕円 381"/>
        <xdr:cNvSpPr/>
      </xdr:nvSpPr>
      <xdr:spPr>
        <a:xfrm>
          <a:off x="15430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149241</xdr:rowOff>
    </xdr:from>
    <xdr:ext cx="405111" cy="259045"/>
    <xdr:sp macro="" textlink="">
      <xdr:nvSpPr>
        <xdr:cNvPr id="383" name="n_1mainValue【庁舎】&#10;有形固定資産減価償却率"/>
        <xdr:cNvSpPr txBox="1"/>
      </xdr:nvSpPr>
      <xdr:spPr>
        <a:xfrm>
          <a:off x="15266043" y="176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84" name="正方形/長方形 3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85" name="正方形/長方形 3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86" name="正方形/長方形 3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87" name="正方形/長方形 3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88" name="正方形/長方形 3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9" name="正方形/長方形 3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90" name="正方形/長方形 3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91" name="正方形/長方形 3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92" name="テキスト ボックス 3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93" name="直線コネクタ 3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94" name="テキスト ボックス 39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395" name="直線コネクタ 3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96" name="テキスト ボックス 3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97" name="直線コネクタ 3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98" name="テキスト ボックス 3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99" name="直線コネクタ 3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00" name="テキスト ボックス 3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01" name="直線コネクタ 4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02" name="テキスト ボックス 4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03" name="直線コネクタ 4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04" name="テキスト ボックス 4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05" name="直線コネクタ 4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06" name="テキスト ボックス 4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108</xdr:row>
      <xdr:rowOff>163830</xdr:rowOff>
    </xdr:to>
    <xdr:cxnSp macro="">
      <xdr:nvCxnSpPr>
        <xdr:cNvPr id="408" name="直線コネクタ 407"/>
        <xdr:cNvCxnSpPr/>
      </xdr:nvCxnSpPr>
      <xdr:spPr>
        <a:xfrm flipV="1">
          <a:off x="22160864" y="172135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167657</xdr:rowOff>
    </xdr:from>
    <xdr:ext cx="469744" cy="259045"/>
    <xdr:sp macro="" textlink="">
      <xdr:nvSpPr>
        <xdr:cNvPr id="409" name="【庁舎】&#10;一人当たり面積最小値テキスト"/>
        <xdr:cNvSpPr txBox="1"/>
      </xdr:nvSpPr>
      <xdr:spPr>
        <a:xfrm>
          <a:off x="222504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108</xdr:row>
      <xdr:rowOff>163830</xdr:rowOff>
    </xdr:from>
    <xdr:to>
      <xdr:col>32</xdr:col>
      <xdr:colOff>276225</xdr:colOff>
      <xdr:row>108</xdr:row>
      <xdr:rowOff>163830</xdr:rowOff>
    </xdr:to>
    <xdr:cxnSp macro="">
      <xdr:nvCxnSpPr>
        <xdr:cNvPr id="410" name="直線コネクタ 409"/>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411" name="【庁舎】&#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412" name="直線コネクタ 411"/>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95266</xdr:rowOff>
    </xdr:from>
    <xdr:ext cx="469744" cy="259045"/>
    <xdr:sp macro="" textlink="">
      <xdr:nvSpPr>
        <xdr:cNvPr id="413" name="【庁舎】&#10;一人当たり面積平均値テキスト"/>
        <xdr:cNvSpPr txBox="1"/>
      </xdr:nvSpPr>
      <xdr:spPr>
        <a:xfrm>
          <a:off x="22250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116839</xdr:rowOff>
    </xdr:from>
    <xdr:to>
      <xdr:col>32</xdr:col>
      <xdr:colOff>238125</xdr:colOff>
      <xdr:row>106</xdr:row>
      <xdr:rowOff>46989</xdr:rowOff>
    </xdr:to>
    <xdr:sp macro="" textlink="">
      <xdr:nvSpPr>
        <xdr:cNvPr id="414" name="フローチャート : 判断 413"/>
        <xdr:cNvSpPr/>
      </xdr:nvSpPr>
      <xdr:spPr>
        <a:xfrm>
          <a:off x="22110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113030</xdr:rowOff>
    </xdr:from>
    <xdr:to>
      <xdr:col>31</xdr:col>
      <xdr:colOff>85725</xdr:colOff>
      <xdr:row>104</xdr:row>
      <xdr:rowOff>43180</xdr:rowOff>
    </xdr:to>
    <xdr:sp macro="" textlink="">
      <xdr:nvSpPr>
        <xdr:cNvPr id="415" name="フローチャート : 判断 414"/>
        <xdr:cNvSpPr/>
      </xdr:nvSpPr>
      <xdr:spPr>
        <a:xfrm>
          <a:off x="21272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59707</xdr:rowOff>
    </xdr:from>
    <xdr:ext cx="469744" cy="259045"/>
    <xdr:sp macro="" textlink="">
      <xdr:nvSpPr>
        <xdr:cNvPr id="416" name="n_1aveValue【庁舎】&#10;一人当たり面積"/>
        <xdr:cNvSpPr txBox="1"/>
      </xdr:nvSpPr>
      <xdr:spPr>
        <a:xfrm>
          <a:off x="21075727" y="1754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17" name="テキスト ボックス 4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18" name="テキスト ボックス 4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19" name="テキスト ボックス 4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20" name="テキスト ボックス 4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21" name="テキスト ボックス 4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33020</xdr:rowOff>
    </xdr:from>
    <xdr:to>
      <xdr:col>31</xdr:col>
      <xdr:colOff>85725</xdr:colOff>
      <xdr:row>108</xdr:row>
      <xdr:rowOff>134620</xdr:rowOff>
    </xdr:to>
    <xdr:sp macro="" textlink="">
      <xdr:nvSpPr>
        <xdr:cNvPr id="422" name="円/楕円 421"/>
        <xdr:cNvSpPr/>
      </xdr:nvSpPr>
      <xdr:spPr>
        <a:xfrm>
          <a:off x="21272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125747</xdr:rowOff>
    </xdr:from>
    <xdr:ext cx="469744" cy="259045"/>
    <xdr:sp macro="" textlink="">
      <xdr:nvSpPr>
        <xdr:cNvPr id="423" name="n_1mainValue【庁舎】&#10;一人当たり面積"/>
        <xdr:cNvSpPr txBox="1"/>
      </xdr:nvSpPr>
      <xdr:spPr>
        <a:xfrm>
          <a:off x="2107572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24" name="正方形/長方形 4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25" name="正方形/長方形 4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26" name="テキスト ボックス 4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年度は「数値なし」のため、平成２７年度数値の分析とする。（平成</a:t>
          </a:r>
          <a:r>
            <a:rPr kumimoji="1" lang="en-US" altLang="ja-JP" sz="1300">
              <a:latin typeface="ＭＳ Ｐゴシック"/>
            </a:rPr>
            <a:t>28</a:t>
          </a:r>
          <a:r>
            <a:rPr kumimoji="1" lang="ja-JP" altLang="en-US" sz="1300">
              <a:latin typeface="ＭＳ Ｐゴシック"/>
            </a:rPr>
            <a:t>年度数値のとりまとめの完了が平成</a:t>
          </a:r>
          <a:r>
            <a:rPr kumimoji="1" lang="en-US" altLang="ja-JP" sz="1300">
              <a:latin typeface="ＭＳ Ｐゴシック"/>
            </a:rPr>
            <a:t>30</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月となってしまったため）</a:t>
          </a:r>
        </a:p>
        <a:p>
          <a:r>
            <a:rPr kumimoji="1" lang="ja-JP" altLang="en-US" sz="1300">
              <a:latin typeface="ＭＳ Ｐゴシック"/>
            </a:rPr>
            <a:t>　類似団体と比較して、有形固定資産減価償却率で</a:t>
          </a:r>
          <a:r>
            <a:rPr kumimoji="1" lang="en-US" altLang="ja-JP" sz="1300">
              <a:latin typeface="ＭＳ Ｐゴシック"/>
            </a:rPr>
            <a:t>【</a:t>
          </a:r>
          <a:r>
            <a:rPr kumimoji="1" lang="ja-JP" altLang="en-US" sz="1300">
              <a:latin typeface="ＭＳ Ｐゴシック"/>
            </a:rPr>
            <a:t>図書館</a:t>
          </a:r>
          <a:r>
            <a:rPr kumimoji="1" lang="en-US" altLang="ja-JP" sz="1300">
              <a:latin typeface="ＭＳ Ｐゴシック"/>
            </a:rPr>
            <a:t>】</a:t>
          </a:r>
          <a:r>
            <a:rPr kumimoji="1" lang="ja-JP" altLang="en-US" sz="1300">
              <a:latin typeface="ＭＳ Ｐゴシック"/>
            </a:rPr>
            <a:t>と</a:t>
          </a:r>
          <a:r>
            <a:rPr kumimoji="1" lang="en-US" altLang="ja-JP" sz="1300">
              <a:latin typeface="ＭＳ Ｐゴシック"/>
            </a:rPr>
            <a:t>【</a:t>
          </a:r>
          <a:r>
            <a:rPr kumimoji="1" lang="ja-JP" altLang="en-US" sz="1300">
              <a:latin typeface="ＭＳ Ｐゴシック"/>
            </a:rPr>
            <a:t>庁舎</a:t>
          </a:r>
          <a:r>
            <a:rPr kumimoji="1" lang="en-US" altLang="ja-JP" sz="1300">
              <a:latin typeface="ＭＳ Ｐゴシック"/>
            </a:rPr>
            <a:t>】</a:t>
          </a:r>
          <a:r>
            <a:rPr kumimoji="1" lang="ja-JP" altLang="en-US" sz="1300">
              <a:latin typeface="ＭＳ Ｐゴシック"/>
            </a:rPr>
            <a:t>がわずかながら上回っている。</a:t>
          </a:r>
          <a:r>
            <a:rPr kumimoji="1" lang="en-US" altLang="ja-JP" sz="1300">
              <a:latin typeface="ＭＳ Ｐゴシック"/>
            </a:rPr>
            <a:t>【</a:t>
          </a:r>
          <a:r>
            <a:rPr kumimoji="1" lang="ja-JP" altLang="en-US" sz="1300">
              <a:latin typeface="ＭＳ Ｐゴシック"/>
            </a:rPr>
            <a:t>体育館・プール</a:t>
          </a:r>
          <a:r>
            <a:rPr kumimoji="1" lang="en-US" altLang="ja-JP" sz="1300">
              <a:latin typeface="ＭＳ Ｐゴシック"/>
            </a:rPr>
            <a:t>】</a:t>
          </a:r>
          <a:r>
            <a:rPr kumimoji="1" lang="ja-JP" altLang="en-US" sz="1300">
              <a:latin typeface="ＭＳ Ｐゴシック"/>
            </a:rPr>
            <a:t>は下回っているものの、</a:t>
          </a:r>
        </a:p>
        <a:p>
          <a:r>
            <a:rPr kumimoji="1" lang="ja-JP" altLang="en-US" sz="1300">
              <a:latin typeface="ＭＳ Ｐゴシック"/>
            </a:rPr>
            <a:t>減価償却率</a:t>
          </a:r>
          <a:r>
            <a:rPr kumimoji="1" lang="en-US" altLang="ja-JP" sz="1300">
              <a:latin typeface="ＭＳ Ｐゴシック"/>
            </a:rPr>
            <a:t>59.5</a:t>
          </a:r>
          <a:r>
            <a:rPr kumimoji="1" lang="ja-JP" altLang="en-US" sz="1300">
              <a:latin typeface="ＭＳ Ｐゴシック"/>
            </a:rPr>
            <a:t>％と高い数値となっている。一人当たり面積では</a:t>
          </a:r>
          <a:r>
            <a:rPr kumimoji="1" lang="en-US" altLang="ja-JP" sz="1300">
              <a:latin typeface="ＭＳ Ｐゴシック"/>
            </a:rPr>
            <a:t>【</a:t>
          </a:r>
          <a:r>
            <a:rPr kumimoji="1" lang="ja-JP" altLang="en-US" sz="1300">
              <a:latin typeface="ＭＳ Ｐゴシック"/>
            </a:rPr>
            <a:t>図書館</a:t>
          </a:r>
          <a:r>
            <a:rPr kumimoji="1" lang="en-US" altLang="ja-JP" sz="1300">
              <a:latin typeface="ＭＳ Ｐゴシック"/>
            </a:rPr>
            <a:t>】</a:t>
          </a:r>
          <a:r>
            <a:rPr kumimoji="1" lang="ja-JP" altLang="en-US" sz="1300">
              <a:latin typeface="ＭＳ Ｐゴシック"/>
            </a:rPr>
            <a:t>が</a:t>
          </a:r>
          <a:r>
            <a:rPr kumimoji="1" lang="en-US" altLang="ja-JP" sz="1300">
              <a:latin typeface="ＭＳ Ｐゴシック"/>
            </a:rPr>
            <a:t>0.025㎡</a:t>
          </a:r>
          <a:r>
            <a:rPr kumimoji="1" lang="ja-JP" altLang="en-US" sz="1300">
              <a:latin typeface="ＭＳ Ｐゴシック"/>
            </a:rPr>
            <a:t>とかなり狭いと思われる。数年前に面積拡大を図ったものの</a:t>
          </a:r>
        </a:p>
        <a:p>
          <a:r>
            <a:rPr kumimoji="1" lang="ja-JP" altLang="en-US" sz="1300">
              <a:latin typeface="ＭＳ Ｐゴシック"/>
            </a:rPr>
            <a:t>まだまだ手狭な状況である。現状施設においてはこれ以上の面積拡大は不可能なため、施設の複合化も視野に入れ、面積拡大を検討する必要</a:t>
          </a:r>
        </a:p>
        <a:p>
          <a:r>
            <a:rPr kumimoji="1" lang="ja-JP" altLang="en-US" sz="1300">
              <a:latin typeface="ＭＳ Ｐゴシック"/>
            </a:rPr>
            <a:t>がある。また</a:t>
          </a:r>
          <a:r>
            <a:rPr kumimoji="1" lang="en-US" altLang="ja-JP" sz="1300">
              <a:latin typeface="ＭＳ Ｐゴシック"/>
            </a:rPr>
            <a:t>【</a:t>
          </a:r>
          <a:r>
            <a:rPr kumimoji="1" lang="ja-JP" altLang="en-US" sz="1300">
              <a:latin typeface="ＭＳ Ｐゴシック"/>
            </a:rPr>
            <a:t>庁舎</a:t>
          </a:r>
          <a:r>
            <a:rPr kumimoji="1" lang="en-US" altLang="ja-JP" sz="1300">
              <a:latin typeface="ＭＳ Ｐゴシック"/>
            </a:rPr>
            <a:t>】</a:t>
          </a:r>
          <a:r>
            <a:rPr kumimoji="1" lang="ja-JP" altLang="en-US" sz="1300">
              <a:latin typeface="ＭＳ Ｐゴシック"/>
            </a:rPr>
            <a:t>も</a:t>
          </a:r>
          <a:r>
            <a:rPr kumimoji="1" lang="en-US" altLang="ja-JP" sz="1300">
              <a:latin typeface="ＭＳ Ｐゴシック"/>
            </a:rPr>
            <a:t>0.236㎡</a:t>
          </a:r>
          <a:r>
            <a:rPr kumimoji="1" lang="ja-JP" altLang="en-US" sz="1300">
              <a:latin typeface="ＭＳ Ｐゴシック"/>
            </a:rPr>
            <a:t>と狭いが、将来展望人口が減少するという見通しもあり、公共施設個別施設計画を策定したところで検討していく。</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長野県山形村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8,764
8,665
24.98
3,814,277
3,638,038
176,239
2,541,388
2,958,361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全国平均は下回っているが、長野県平均よりはわずかであるが上回っている。また類似団体の平均値では６年連続上回っているが、その差は縮小してきている。</a:t>
          </a:r>
          <a:r>
            <a:rPr kumimoji="1" lang="ja-JP" altLang="ja-JP" sz="1200">
              <a:solidFill>
                <a:schemeClr val="dk1"/>
              </a:solidFill>
              <a:effectLst/>
              <a:latin typeface="+mn-lt"/>
              <a:ea typeface="+mn-ea"/>
              <a:cs typeface="+mn-cs"/>
            </a:rPr>
            <a:t>分母にあたる基準財政需要額は</a:t>
          </a:r>
          <a:r>
            <a:rPr kumimoji="1" lang="ja-JP" altLang="en-US" sz="1200">
              <a:latin typeface="ＭＳ Ｐゴシック"/>
            </a:rPr>
            <a:t>これまで右肩上がりだった人口が右肩下がりへと転じたこと、付随して児童数、学級数、農家数、戸籍数といったものが軒のみ下がったことが影響し、昨年度よりも下がった。</a:t>
          </a:r>
          <a:r>
            <a:rPr kumimoji="1" lang="ja-JP" altLang="ja-JP" sz="1200">
              <a:solidFill>
                <a:schemeClr val="dk1"/>
              </a:solidFill>
              <a:effectLst/>
              <a:latin typeface="+mn-lt"/>
              <a:ea typeface="+mn-ea"/>
              <a:cs typeface="+mn-cs"/>
            </a:rPr>
            <a:t>分子にあた</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基準財政収入額は</a:t>
          </a:r>
          <a:r>
            <a:rPr kumimoji="1" lang="ja-JP" altLang="en-US" sz="1200">
              <a:latin typeface="ＭＳ Ｐゴシック"/>
            </a:rPr>
            <a:t>景気の緩やかな回復を背景に個人所得が伸びたことによる村民税の増、新築家屋の増による固定資産税の増等により昨年度よりも上がった。分子の増・分母の減が財政力指数の上昇につながった。</a:t>
          </a:r>
          <a:endParaRPr kumimoji="1" lang="en-US" altLang="ja-JP"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43</xdr:row>
      <xdr:rowOff>3326</xdr:rowOff>
    </xdr:to>
    <xdr:cxnSp macro="">
      <xdr:nvCxnSpPr>
        <xdr:cNvPr id="69" name="直線コネクタ 68"/>
        <xdr:cNvCxnSpPr/>
      </xdr:nvCxnSpPr>
      <xdr:spPr>
        <a:xfrm flipV="1">
          <a:off x="4114800" y="73641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142015</xdr:rowOff>
    </xdr:from>
    <xdr:ext cx="762000" cy="259045"/>
    <xdr:sp macro="" textlink="">
      <xdr:nvSpPr>
        <xdr:cNvPr id="70"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3326</xdr:rowOff>
    </xdr:from>
    <xdr:to>
      <xdr:col>6</xdr:col>
      <xdr:colOff>0</xdr:colOff>
      <xdr:row>43</xdr:row>
      <xdr:rowOff>26307</xdr:rowOff>
    </xdr:to>
    <xdr:cxnSp macro="">
      <xdr:nvCxnSpPr>
        <xdr:cNvPr id="72" name="直線コネクタ 71"/>
        <xdr:cNvCxnSpPr/>
      </xdr:nvCxnSpPr>
      <xdr:spPr>
        <a:xfrm flipV="1">
          <a:off x="3225800" y="73756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136374</xdr:rowOff>
    </xdr:from>
    <xdr:to>
      <xdr:col>6</xdr:col>
      <xdr:colOff>50800</xdr:colOff>
      <xdr:row>44</xdr:row>
      <xdr:rowOff>66524</xdr:rowOff>
    </xdr:to>
    <xdr:sp macro="" textlink="">
      <xdr:nvSpPr>
        <xdr:cNvPr id="73" name="フローチャート : 判断 72"/>
        <xdr:cNvSpPr/>
      </xdr:nvSpPr>
      <xdr:spPr>
        <a:xfrm>
          <a:off x="4064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51301</xdr:rowOff>
    </xdr:from>
    <xdr:ext cx="736600" cy="259045"/>
    <xdr:sp macro="" textlink="">
      <xdr:nvSpPr>
        <xdr:cNvPr id="74" name="テキスト ボックス 73"/>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37798</xdr:rowOff>
    </xdr:to>
    <xdr:cxnSp macro="">
      <xdr:nvCxnSpPr>
        <xdr:cNvPr id="75" name="直線コネクタ 74"/>
        <xdr:cNvCxnSpPr/>
      </xdr:nvCxnSpPr>
      <xdr:spPr>
        <a:xfrm flipV="1">
          <a:off x="2336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159355</xdr:rowOff>
    </xdr:from>
    <xdr:to>
      <xdr:col>4</xdr:col>
      <xdr:colOff>533400</xdr:colOff>
      <xdr:row>44</xdr:row>
      <xdr:rowOff>89505</xdr:rowOff>
    </xdr:to>
    <xdr:sp macro="" textlink="">
      <xdr:nvSpPr>
        <xdr:cNvPr id="76" name="フローチャート : 判断 75"/>
        <xdr:cNvSpPr/>
      </xdr:nvSpPr>
      <xdr:spPr>
        <a:xfrm>
          <a:off x="3175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74282</xdr:rowOff>
    </xdr:from>
    <xdr:ext cx="762000" cy="259045"/>
    <xdr:sp macro="" textlink="">
      <xdr:nvSpPr>
        <xdr:cNvPr id="77" name="テキスト ボックス 76"/>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37798</xdr:rowOff>
    </xdr:from>
    <xdr:to>
      <xdr:col>3</xdr:col>
      <xdr:colOff>279400</xdr:colOff>
      <xdr:row>43</xdr:row>
      <xdr:rowOff>37798</xdr:rowOff>
    </xdr:to>
    <xdr:cxnSp macro="">
      <xdr:nvCxnSpPr>
        <xdr:cNvPr id="78" name="直線コネクタ 77"/>
        <xdr:cNvCxnSpPr/>
      </xdr:nvCxnSpPr>
      <xdr:spPr>
        <a:xfrm>
          <a:off x="1447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147865</xdr:rowOff>
    </xdr:from>
    <xdr:to>
      <xdr:col>3</xdr:col>
      <xdr:colOff>330200</xdr:colOff>
      <xdr:row>44</xdr:row>
      <xdr:rowOff>78015</xdr:rowOff>
    </xdr:to>
    <xdr:sp macro="" textlink="">
      <xdr:nvSpPr>
        <xdr:cNvPr id="79" name="フローチャート : 判断 78"/>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80" name="テキスト ボックス 79"/>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81" name="フローチャート : 判断 80"/>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82" name="テキスト ボックス 81"/>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8" name="円/楕円 87"/>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129012</xdr:rowOff>
    </xdr:from>
    <xdr:ext cx="762000" cy="259045"/>
    <xdr:sp macro="" textlink="">
      <xdr:nvSpPr>
        <xdr:cNvPr id="89" name="財政力該当値テキスト"/>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123976</xdr:rowOff>
    </xdr:from>
    <xdr:to>
      <xdr:col>6</xdr:col>
      <xdr:colOff>50800</xdr:colOff>
      <xdr:row>43</xdr:row>
      <xdr:rowOff>54126</xdr:rowOff>
    </xdr:to>
    <xdr:sp macro="" textlink="">
      <xdr:nvSpPr>
        <xdr:cNvPr id="90" name="円/楕円 89"/>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64303</xdr:rowOff>
    </xdr:from>
    <xdr:ext cx="736600" cy="259045"/>
    <xdr:sp macro="" textlink="">
      <xdr:nvSpPr>
        <xdr:cNvPr id="91" name="テキスト ボックス 90"/>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2" name="円/楕円 91"/>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93" name="テキスト ボックス 92"/>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158448</xdr:rowOff>
    </xdr:from>
    <xdr:to>
      <xdr:col>3</xdr:col>
      <xdr:colOff>330200</xdr:colOff>
      <xdr:row>43</xdr:row>
      <xdr:rowOff>88598</xdr:rowOff>
    </xdr:to>
    <xdr:sp macro="" textlink="">
      <xdr:nvSpPr>
        <xdr:cNvPr id="94" name="円/楕円 93"/>
        <xdr:cNvSpPr/>
      </xdr:nvSpPr>
      <xdr:spPr>
        <a:xfrm>
          <a:off x="2286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98775</xdr:rowOff>
    </xdr:from>
    <xdr:ext cx="762000" cy="259045"/>
    <xdr:sp macro="" textlink="">
      <xdr:nvSpPr>
        <xdr:cNvPr id="95" name="テキスト ボックス 94"/>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158448</xdr:rowOff>
    </xdr:from>
    <xdr:to>
      <xdr:col>2</xdr:col>
      <xdr:colOff>127000</xdr:colOff>
      <xdr:row>43</xdr:row>
      <xdr:rowOff>88598</xdr:rowOff>
    </xdr:to>
    <xdr:sp macro="" textlink="">
      <xdr:nvSpPr>
        <xdr:cNvPr id="96" name="円/楕円 95"/>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98775</xdr:rowOff>
    </xdr:from>
    <xdr:ext cx="762000" cy="259045"/>
    <xdr:sp macro="" textlink="">
      <xdr:nvSpPr>
        <xdr:cNvPr id="97" name="テキスト ボックス 96"/>
        <xdr:cNvSpPr txBox="1"/>
      </xdr:nvSpPr>
      <xdr:spPr>
        <a:xfrm>
          <a:off x="1066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県・類似団体平均よりも低い数値となっているが、昨年度よりも高い数値となった。これは今まで臨時的に委託してきた大きな１事業が経常的に委託するようになったためである。経常経費が上昇し、財政の硬直化が進行していくことが懸念されるため、</a:t>
          </a:r>
          <a:r>
            <a:rPr kumimoji="1" lang="en-US" altLang="ja-JP" sz="1300">
              <a:latin typeface="ＭＳ Ｐゴシック"/>
            </a:rPr>
            <a:t>70</a:t>
          </a:r>
          <a:r>
            <a:rPr kumimoji="1" lang="ja-JP" altLang="en-US" sz="1300">
              <a:latin typeface="ＭＳ Ｐゴシック"/>
            </a:rPr>
            <a:t>％台を目指すべきさらなる行財政改革</a:t>
          </a:r>
          <a:r>
            <a:rPr kumimoji="1" lang="en-US" altLang="ja-JP" sz="1300">
              <a:latin typeface="ＭＳ Ｐゴシック"/>
            </a:rPr>
            <a:t>(</a:t>
          </a:r>
          <a:r>
            <a:rPr kumimoji="1" lang="ja-JP" altLang="en-US" sz="1300">
              <a:latin typeface="ＭＳ Ｐゴシック"/>
            </a:rPr>
            <a:t>新規採用職員の抑制・補助金の見直し等）に取り組む必要が生じてきている。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97790</xdr:rowOff>
    </xdr:from>
    <xdr:to>
      <xdr:col>7</xdr:col>
      <xdr:colOff>152400</xdr:colOff>
      <xdr:row>61</xdr:row>
      <xdr:rowOff>157988</xdr:rowOff>
    </xdr:to>
    <xdr:cxnSp macro="">
      <xdr:nvCxnSpPr>
        <xdr:cNvPr id="130" name="直線コネクタ 129"/>
        <xdr:cNvCxnSpPr/>
      </xdr:nvCxnSpPr>
      <xdr:spPr>
        <a:xfrm>
          <a:off x="4114800" y="10384790"/>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97790</xdr:rowOff>
    </xdr:from>
    <xdr:to>
      <xdr:col>6</xdr:col>
      <xdr:colOff>0</xdr:colOff>
      <xdr:row>61</xdr:row>
      <xdr:rowOff>90424</xdr:rowOff>
    </xdr:to>
    <xdr:cxnSp macro="">
      <xdr:nvCxnSpPr>
        <xdr:cNvPr id="133" name="直線コネクタ 132"/>
        <xdr:cNvCxnSpPr/>
      </xdr:nvCxnSpPr>
      <xdr:spPr>
        <a:xfrm flipV="1">
          <a:off x="3225800" y="1038479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3556</xdr:rowOff>
    </xdr:from>
    <xdr:to>
      <xdr:col>4</xdr:col>
      <xdr:colOff>482600</xdr:colOff>
      <xdr:row>61</xdr:row>
      <xdr:rowOff>90424</xdr:rowOff>
    </xdr:to>
    <xdr:cxnSp macro="">
      <xdr:nvCxnSpPr>
        <xdr:cNvPr id="136" name="直線コネクタ 135"/>
        <xdr:cNvCxnSpPr/>
      </xdr:nvCxnSpPr>
      <xdr:spPr>
        <a:xfrm>
          <a:off x="2336800" y="1046200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3556</xdr:rowOff>
    </xdr:from>
    <xdr:to>
      <xdr:col>3</xdr:col>
      <xdr:colOff>279400</xdr:colOff>
      <xdr:row>61</xdr:row>
      <xdr:rowOff>100076</xdr:rowOff>
    </xdr:to>
    <xdr:cxnSp macro="">
      <xdr:nvCxnSpPr>
        <xdr:cNvPr id="139" name="直線コネクタ 138"/>
        <xdr:cNvCxnSpPr/>
      </xdr:nvCxnSpPr>
      <xdr:spPr>
        <a:xfrm flipV="1">
          <a:off x="1447800" y="1046200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1" name="テキスト ボックス 140"/>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49" name="円/楕円 148"/>
        <xdr:cNvSpPr/>
      </xdr:nvSpPr>
      <xdr:spPr>
        <a:xfrm>
          <a:off x="49022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123715</xdr:rowOff>
    </xdr:from>
    <xdr:ext cx="762000" cy="259045"/>
    <xdr:sp macro="" textlink="">
      <xdr:nvSpPr>
        <xdr:cNvPr id="150" name="財政構造の弾力性該当値テキスト"/>
        <xdr:cNvSpPr txBox="1"/>
      </xdr:nvSpPr>
      <xdr:spPr>
        <a:xfrm>
          <a:off x="5041900" y="1041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46990</xdr:rowOff>
    </xdr:from>
    <xdr:to>
      <xdr:col>6</xdr:col>
      <xdr:colOff>50800</xdr:colOff>
      <xdr:row>60</xdr:row>
      <xdr:rowOff>148590</xdr:rowOff>
    </xdr:to>
    <xdr:sp macro="" textlink="">
      <xdr:nvSpPr>
        <xdr:cNvPr id="151" name="円/楕円 150"/>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158767</xdr:rowOff>
    </xdr:from>
    <xdr:ext cx="736600" cy="259045"/>
    <xdr:sp macro="" textlink="">
      <xdr:nvSpPr>
        <xdr:cNvPr id="152" name="テキスト ボックス 151"/>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39624</xdr:rowOff>
    </xdr:from>
    <xdr:to>
      <xdr:col>4</xdr:col>
      <xdr:colOff>533400</xdr:colOff>
      <xdr:row>61</xdr:row>
      <xdr:rowOff>141224</xdr:rowOff>
    </xdr:to>
    <xdr:sp macro="" textlink="">
      <xdr:nvSpPr>
        <xdr:cNvPr id="153" name="円/楕円 152"/>
        <xdr:cNvSpPr/>
      </xdr:nvSpPr>
      <xdr:spPr>
        <a:xfrm>
          <a:off x="3175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151401</xdr:rowOff>
    </xdr:from>
    <xdr:ext cx="762000" cy="259045"/>
    <xdr:sp macro="" textlink="">
      <xdr:nvSpPr>
        <xdr:cNvPr id="154" name="テキスト ボックス 153"/>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124206</xdr:rowOff>
    </xdr:from>
    <xdr:to>
      <xdr:col>3</xdr:col>
      <xdr:colOff>330200</xdr:colOff>
      <xdr:row>61</xdr:row>
      <xdr:rowOff>54356</xdr:rowOff>
    </xdr:to>
    <xdr:sp macro="" textlink="">
      <xdr:nvSpPr>
        <xdr:cNvPr id="155" name="円/楕円 154"/>
        <xdr:cNvSpPr/>
      </xdr:nvSpPr>
      <xdr:spPr>
        <a:xfrm>
          <a:off x="2286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64533</xdr:rowOff>
    </xdr:from>
    <xdr:ext cx="762000" cy="259045"/>
    <xdr:sp macro="" textlink="">
      <xdr:nvSpPr>
        <xdr:cNvPr id="156" name="テキスト ボックス 155"/>
        <xdr:cNvSpPr txBox="1"/>
      </xdr:nvSpPr>
      <xdr:spPr>
        <a:xfrm>
          <a:off x="1955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49276</xdr:rowOff>
    </xdr:from>
    <xdr:to>
      <xdr:col>2</xdr:col>
      <xdr:colOff>127000</xdr:colOff>
      <xdr:row>61</xdr:row>
      <xdr:rowOff>150876</xdr:rowOff>
    </xdr:to>
    <xdr:sp macro="" textlink="">
      <xdr:nvSpPr>
        <xdr:cNvPr id="157" name="円/楕円 156"/>
        <xdr:cNvSpPr/>
      </xdr:nvSpPr>
      <xdr:spPr>
        <a:xfrm>
          <a:off x="1397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161053</xdr:rowOff>
    </xdr:from>
    <xdr:ext cx="762000" cy="259045"/>
    <xdr:sp macro="" textlink="">
      <xdr:nvSpPr>
        <xdr:cNvPr id="158" name="テキスト ボックス 157"/>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[145,684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県平均よりは高い数値となっているが、類似団体よりは低い数値となっている。人件費は職員給は減となっているが、それ以上に子育て世代の増加に伴い常勤的非常勤職員の採用により増となっている。物件費は電算システムのセキュリティ対策強化や事業の計画策定などにより増となってい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12286</xdr:rowOff>
    </xdr:from>
    <xdr:to>
      <xdr:col>7</xdr:col>
      <xdr:colOff>152400</xdr:colOff>
      <xdr:row>82</xdr:row>
      <xdr:rowOff>34713</xdr:rowOff>
    </xdr:to>
    <xdr:cxnSp macro="">
      <xdr:nvCxnSpPr>
        <xdr:cNvPr id="192" name="直線コネクタ 191"/>
        <xdr:cNvCxnSpPr/>
      </xdr:nvCxnSpPr>
      <xdr:spPr>
        <a:xfrm>
          <a:off x="4114800" y="14071186"/>
          <a:ext cx="838200" cy="2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8734</xdr:rowOff>
    </xdr:from>
    <xdr:to>
      <xdr:col>6</xdr:col>
      <xdr:colOff>0</xdr:colOff>
      <xdr:row>82</xdr:row>
      <xdr:rowOff>12286</xdr:rowOff>
    </xdr:to>
    <xdr:cxnSp macro="">
      <xdr:nvCxnSpPr>
        <xdr:cNvPr id="195" name="直線コネクタ 194"/>
        <xdr:cNvCxnSpPr/>
      </xdr:nvCxnSpPr>
      <xdr:spPr>
        <a:xfrm>
          <a:off x="3225800" y="14067634"/>
          <a:ext cx="889000" cy="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42855</xdr:rowOff>
    </xdr:from>
    <xdr:to>
      <xdr:col>6</xdr:col>
      <xdr:colOff>50800</xdr:colOff>
      <xdr:row>83</xdr:row>
      <xdr:rowOff>144455</xdr:rowOff>
    </xdr:to>
    <xdr:sp macro="" textlink="">
      <xdr:nvSpPr>
        <xdr:cNvPr id="196" name="フローチャート : 判断 195"/>
        <xdr:cNvSpPr/>
      </xdr:nvSpPr>
      <xdr:spPr>
        <a:xfrm>
          <a:off x="4064000" y="1427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129232</xdr:rowOff>
    </xdr:from>
    <xdr:ext cx="736600" cy="259045"/>
    <xdr:sp macro="" textlink="">
      <xdr:nvSpPr>
        <xdr:cNvPr id="197" name="テキスト ボックス 196"/>
        <xdr:cNvSpPr txBox="1"/>
      </xdr:nvSpPr>
      <xdr:spPr>
        <a:xfrm>
          <a:off x="3733800" y="14359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6975</xdr:rowOff>
    </xdr:from>
    <xdr:to>
      <xdr:col>4</xdr:col>
      <xdr:colOff>482600</xdr:colOff>
      <xdr:row>82</xdr:row>
      <xdr:rowOff>8734</xdr:rowOff>
    </xdr:to>
    <xdr:cxnSp macro="">
      <xdr:nvCxnSpPr>
        <xdr:cNvPr id="198" name="直線コネクタ 197"/>
        <xdr:cNvCxnSpPr/>
      </xdr:nvCxnSpPr>
      <xdr:spPr>
        <a:xfrm>
          <a:off x="2336800" y="14065875"/>
          <a:ext cx="889000" cy="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50893</xdr:rowOff>
    </xdr:from>
    <xdr:to>
      <xdr:col>4</xdr:col>
      <xdr:colOff>533400</xdr:colOff>
      <xdr:row>83</xdr:row>
      <xdr:rowOff>152493</xdr:rowOff>
    </xdr:to>
    <xdr:sp macro="" textlink="">
      <xdr:nvSpPr>
        <xdr:cNvPr id="199" name="フローチャート : 判断 198"/>
        <xdr:cNvSpPr/>
      </xdr:nvSpPr>
      <xdr:spPr>
        <a:xfrm>
          <a:off x="3175000" y="1428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137270</xdr:rowOff>
    </xdr:from>
    <xdr:ext cx="762000" cy="259045"/>
    <xdr:sp macro="" textlink="">
      <xdr:nvSpPr>
        <xdr:cNvPr id="200" name="テキスト ボックス 199"/>
        <xdr:cNvSpPr txBox="1"/>
      </xdr:nvSpPr>
      <xdr:spPr>
        <a:xfrm>
          <a:off x="2844800" y="1436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1739</xdr:rowOff>
    </xdr:from>
    <xdr:to>
      <xdr:col>3</xdr:col>
      <xdr:colOff>279400</xdr:colOff>
      <xdr:row>82</xdr:row>
      <xdr:rowOff>6975</xdr:rowOff>
    </xdr:to>
    <xdr:cxnSp macro="">
      <xdr:nvCxnSpPr>
        <xdr:cNvPr id="201" name="直線コネクタ 200"/>
        <xdr:cNvCxnSpPr/>
      </xdr:nvCxnSpPr>
      <xdr:spPr>
        <a:xfrm>
          <a:off x="1447800" y="14060639"/>
          <a:ext cx="889000" cy="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18089</xdr:rowOff>
    </xdr:from>
    <xdr:to>
      <xdr:col>3</xdr:col>
      <xdr:colOff>330200</xdr:colOff>
      <xdr:row>83</xdr:row>
      <xdr:rowOff>119689</xdr:rowOff>
    </xdr:to>
    <xdr:sp macro="" textlink="">
      <xdr:nvSpPr>
        <xdr:cNvPr id="202" name="フローチャート : 判断 201"/>
        <xdr:cNvSpPr/>
      </xdr:nvSpPr>
      <xdr:spPr>
        <a:xfrm>
          <a:off x="2286000" y="1424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104466</xdr:rowOff>
    </xdr:from>
    <xdr:ext cx="762000" cy="259045"/>
    <xdr:sp macro="" textlink="">
      <xdr:nvSpPr>
        <xdr:cNvPr id="203" name="テキスト ボックス 202"/>
        <xdr:cNvSpPr txBox="1"/>
      </xdr:nvSpPr>
      <xdr:spPr>
        <a:xfrm>
          <a:off x="1955800" y="1433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3701</xdr:rowOff>
    </xdr:from>
    <xdr:to>
      <xdr:col>2</xdr:col>
      <xdr:colOff>127000</xdr:colOff>
      <xdr:row>83</xdr:row>
      <xdr:rowOff>105301</xdr:rowOff>
    </xdr:to>
    <xdr:sp macro="" textlink="">
      <xdr:nvSpPr>
        <xdr:cNvPr id="204" name="フローチャート : 判断 203"/>
        <xdr:cNvSpPr/>
      </xdr:nvSpPr>
      <xdr:spPr>
        <a:xfrm>
          <a:off x="1397000" y="1423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90078</xdr:rowOff>
    </xdr:from>
    <xdr:ext cx="762000" cy="259045"/>
    <xdr:sp macro="" textlink="">
      <xdr:nvSpPr>
        <xdr:cNvPr id="205" name="テキスト ボックス 204"/>
        <xdr:cNvSpPr txBox="1"/>
      </xdr:nvSpPr>
      <xdr:spPr>
        <a:xfrm>
          <a:off x="1066800" y="1432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155363</xdr:rowOff>
    </xdr:from>
    <xdr:to>
      <xdr:col>7</xdr:col>
      <xdr:colOff>203200</xdr:colOff>
      <xdr:row>82</xdr:row>
      <xdr:rowOff>85513</xdr:rowOff>
    </xdr:to>
    <xdr:sp macro="" textlink="">
      <xdr:nvSpPr>
        <xdr:cNvPr id="211" name="円/楕円 210"/>
        <xdr:cNvSpPr/>
      </xdr:nvSpPr>
      <xdr:spPr>
        <a:xfrm>
          <a:off x="4902200" y="1404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76640</xdr:rowOff>
    </xdr:from>
    <xdr:ext cx="762000" cy="259045"/>
    <xdr:sp macro="" textlink="">
      <xdr:nvSpPr>
        <xdr:cNvPr id="212" name="人件費・物件費等の状況該当値テキスト"/>
        <xdr:cNvSpPr txBox="1"/>
      </xdr:nvSpPr>
      <xdr:spPr>
        <a:xfrm>
          <a:off x="5041900" y="1396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145,684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132936</xdr:rowOff>
    </xdr:from>
    <xdr:to>
      <xdr:col>6</xdr:col>
      <xdr:colOff>50800</xdr:colOff>
      <xdr:row>82</xdr:row>
      <xdr:rowOff>63086</xdr:rowOff>
    </xdr:to>
    <xdr:sp macro="" textlink="">
      <xdr:nvSpPr>
        <xdr:cNvPr id="213" name="円/楕円 212"/>
        <xdr:cNvSpPr/>
      </xdr:nvSpPr>
      <xdr:spPr>
        <a:xfrm>
          <a:off x="4064000" y="1402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73263</xdr:rowOff>
    </xdr:from>
    <xdr:ext cx="736600" cy="259045"/>
    <xdr:sp macro="" textlink="">
      <xdr:nvSpPr>
        <xdr:cNvPr id="214" name="テキスト ボックス 213"/>
        <xdr:cNvSpPr txBox="1"/>
      </xdr:nvSpPr>
      <xdr:spPr>
        <a:xfrm>
          <a:off x="3733800" y="13789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134,531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129384</xdr:rowOff>
    </xdr:from>
    <xdr:to>
      <xdr:col>4</xdr:col>
      <xdr:colOff>533400</xdr:colOff>
      <xdr:row>82</xdr:row>
      <xdr:rowOff>59534</xdr:rowOff>
    </xdr:to>
    <xdr:sp macro="" textlink="">
      <xdr:nvSpPr>
        <xdr:cNvPr id="215" name="円/楕円 214"/>
        <xdr:cNvSpPr/>
      </xdr:nvSpPr>
      <xdr:spPr>
        <a:xfrm>
          <a:off x="3175000" y="1401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69711</xdr:rowOff>
    </xdr:from>
    <xdr:ext cx="762000" cy="259045"/>
    <xdr:sp macro="" textlink="">
      <xdr:nvSpPr>
        <xdr:cNvPr id="216" name="テキスト ボックス 215"/>
        <xdr:cNvSpPr txBox="1"/>
      </xdr:nvSpPr>
      <xdr:spPr>
        <a:xfrm>
          <a:off x="2844800" y="1378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132,765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127625</xdr:rowOff>
    </xdr:from>
    <xdr:to>
      <xdr:col>3</xdr:col>
      <xdr:colOff>330200</xdr:colOff>
      <xdr:row>82</xdr:row>
      <xdr:rowOff>57775</xdr:rowOff>
    </xdr:to>
    <xdr:sp macro="" textlink="">
      <xdr:nvSpPr>
        <xdr:cNvPr id="217" name="円/楕円 216"/>
        <xdr:cNvSpPr/>
      </xdr:nvSpPr>
      <xdr:spPr>
        <a:xfrm>
          <a:off x="2286000" y="1401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67952</xdr:rowOff>
    </xdr:from>
    <xdr:ext cx="762000" cy="259045"/>
    <xdr:sp macro="" textlink="">
      <xdr:nvSpPr>
        <xdr:cNvPr id="218" name="テキスト ボックス 217"/>
        <xdr:cNvSpPr txBox="1"/>
      </xdr:nvSpPr>
      <xdr:spPr>
        <a:xfrm>
          <a:off x="1955800" y="1378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131,890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122389</xdr:rowOff>
    </xdr:from>
    <xdr:to>
      <xdr:col>2</xdr:col>
      <xdr:colOff>127000</xdr:colOff>
      <xdr:row>82</xdr:row>
      <xdr:rowOff>52539</xdr:rowOff>
    </xdr:to>
    <xdr:sp macro="" textlink="">
      <xdr:nvSpPr>
        <xdr:cNvPr id="219" name="円/楕円 218"/>
        <xdr:cNvSpPr/>
      </xdr:nvSpPr>
      <xdr:spPr>
        <a:xfrm>
          <a:off x="1397000" y="1400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62716</xdr:rowOff>
    </xdr:from>
    <xdr:ext cx="762000" cy="259045"/>
    <xdr:sp macro="" textlink="">
      <xdr:nvSpPr>
        <xdr:cNvPr id="220" name="テキスト ボックス 219"/>
        <xdr:cNvSpPr txBox="1"/>
      </xdr:nvSpPr>
      <xdr:spPr>
        <a:xfrm>
          <a:off x="1066800" y="1377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全国・県・類似団体平均よりも低い数値となっている</a:t>
          </a:r>
          <a:endParaRPr kumimoji="1" lang="en-US" altLang="ja-JP" sz="1300">
            <a:solidFill>
              <a:schemeClr val="dk1"/>
            </a:solidFill>
            <a:effectLst/>
            <a:latin typeface="+mn-lt"/>
            <a:ea typeface="+mn-ea"/>
            <a:cs typeface="+mn-cs"/>
          </a:endParaRPr>
        </a:p>
        <a:p>
          <a:r>
            <a:rPr kumimoji="1" lang="en-US" altLang="ja-JP" sz="1300">
              <a:solidFill>
                <a:schemeClr val="dk1"/>
              </a:solidFill>
              <a:effectLst/>
              <a:latin typeface="+mn-lt"/>
              <a:ea typeface="+mn-ea"/>
              <a:cs typeface="+mn-cs"/>
            </a:rPr>
            <a:t>H24</a:t>
          </a:r>
          <a:r>
            <a:rPr kumimoji="1" lang="ja-JP" altLang="ja-JP" sz="1300">
              <a:solidFill>
                <a:schemeClr val="dk1"/>
              </a:solidFill>
              <a:effectLst/>
              <a:latin typeface="+mn-lt"/>
              <a:ea typeface="+mn-ea"/>
              <a:cs typeface="+mn-cs"/>
            </a:rPr>
            <a:t>は国の人事勧告に対応したため急激に増加した。</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ここのところ新規職員を採用していることもあり、平均年齢は年々引き下がっている。手当については住民の理解が得られる手当となっている。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120045</xdr:rowOff>
    </xdr:from>
    <xdr:to>
      <xdr:col>24</xdr:col>
      <xdr:colOff>558800</xdr:colOff>
      <xdr:row>82</xdr:row>
      <xdr:rowOff>166914</xdr:rowOff>
    </xdr:to>
    <xdr:cxnSp macro="">
      <xdr:nvCxnSpPr>
        <xdr:cNvPr id="256" name="直線コネクタ 255"/>
        <xdr:cNvCxnSpPr/>
      </xdr:nvCxnSpPr>
      <xdr:spPr>
        <a:xfrm flipV="1">
          <a:off x="16179800" y="14007495"/>
          <a:ext cx="8382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7" name="給与水準   （国との比較）平均値テキスト"/>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155423</xdr:rowOff>
    </xdr:from>
    <xdr:to>
      <xdr:col>23</xdr:col>
      <xdr:colOff>406400</xdr:colOff>
      <xdr:row>82</xdr:row>
      <xdr:rowOff>166914</xdr:rowOff>
    </xdr:to>
    <xdr:cxnSp macro="">
      <xdr:nvCxnSpPr>
        <xdr:cNvPr id="259" name="直線コネクタ 258"/>
        <xdr:cNvCxnSpPr/>
      </xdr:nvCxnSpPr>
      <xdr:spPr>
        <a:xfrm>
          <a:off x="15290800" y="1421432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162984</xdr:rowOff>
    </xdr:from>
    <xdr:to>
      <xdr:col>23</xdr:col>
      <xdr:colOff>457200</xdr:colOff>
      <xdr:row>84</xdr:row>
      <xdr:rowOff>93134</xdr:rowOff>
    </xdr:to>
    <xdr:sp macro="" textlink="">
      <xdr:nvSpPr>
        <xdr:cNvPr id="260" name="フローチャート : 判断 259"/>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61" name="テキスト ボックス 260"/>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6048</xdr:rowOff>
    </xdr:from>
    <xdr:to>
      <xdr:col>22</xdr:col>
      <xdr:colOff>203200</xdr:colOff>
      <xdr:row>82</xdr:row>
      <xdr:rowOff>155423</xdr:rowOff>
    </xdr:to>
    <xdr:cxnSp macro="">
      <xdr:nvCxnSpPr>
        <xdr:cNvPr id="262" name="直線コネクタ 261"/>
        <xdr:cNvCxnSpPr/>
      </xdr:nvCxnSpPr>
      <xdr:spPr>
        <a:xfrm>
          <a:off x="14401800" y="14064948"/>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128512</xdr:rowOff>
    </xdr:from>
    <xdr:to>
      <xdr:col>22</xdr:col>
      <xdr:colOff>254000</xdr:colOff>
      <xdr:row>84</xdr:row>
      <xdr:rowOff>58662</xdr:rowOff>
    </xdr:to>
    <xdr:sp macro="" textlink="">
      <xdr:nvSpPr>
        <xdr:cNvPr id="263" name="フローチャート : 判断 262"/>
        <xdr:cNvSpPr/>
      </xdr:nvSpPr>
      <xdr:spPr>
        <a:xfrm>
          <a:off x="15240000" y="1435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43439</xdr:rowOff>
    </xdr:from>
    <xdr:ext cx="762000" cy="259045"/>
    <xdr:sp macro="" textlink="">
      <xdr:nvSpPr>
        <xdr:cNvPr id="264" name="テキスト ボックス 263"/>
        <xdr:cNvSpPr txBox="1"/>
      </xdr:nvSpPr>
      <xdr:spPr>
        <a:xfrm>
          <a:off x="14909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6048</xdr:rowOff>
    </xdr:from>
    <xdr:to>
      <xdr:col>21</xdr:col>
      <xdr:colOff>0</xdr:colOff>
      <xdr:row>87</xdr:row>
      <xdr:rowOff>148468</xdr:rowOff>
    </xdr:to>
    <xdr:cxnSp macro="">
      <xdr:nvCxnSpPr>
        <xdr:cNvPr id="265" name="直線コネクタ 264"/>
        <xdr:cNvCxnSpPr/>
      </xdr:nvCxnSpPr>
      <xdr:spPr>
        <a:xfrm flipV="1">
          <a:off x="13512800" y="14064948"/>
          <a:ext cx="889000" cy="9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117021</xdr:rowOff>
    </xdr:from>
    <xdr:to>
      <xdr:col>21</xdr:col>
      <xdr:colOff>50800</xdr:colOff>
      <xdr:row>84</xdr:row>
      <xdr:rowOff>47171</xdr:rowOff>
    </xdr:to>
    <xdr:sp macro="" textlink="">
      <xdr:nvSpPr>
        <xdr:cNvPr id="266" name="フローチャート : 判断 265"/>
        <xdr:cNvSpPr/>
      </xdr:nvSpPr>
      <xdr:spPr>
        <a:xfrm>
          <a:off x="14351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31948</xdr:rowOff>
    </xdr:from>
    <xdr:ext cx="762000" cy="259045"/>
    <xdr:sp macro="" textlink="">
      <xdr:nvSpPr>
        <xdr:cNvPr id="267" name="テキスト ボックス 266"/>
        <xdr:cNvSpPr txBox="1"/>
      </xdr:nvSpPr>
      <xdr:spPr>
        <a:xfrm>
          <a:off x="14020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133048</xdr:rowOff>
    </xdr:from>
    <xdr:to>
      <xdr:col>19</xdr:col>
      <xdr:colOff>533400</xdr:colOff>
      <xdr:row>89</xdr:row>
      <xdr:rowOff>63198</xdr:rowOff>
    </xdr:to>
    <xdr:sp macro="" textlink="">
      <xdr:nvSpPr>
        <xdr:cNvPr id="268" name="フローチャート : 判断 267"/>
        <xdr:cNvSpPr/>
      </xdr:nvSpPr>
      <xdr:spPr>
        <a:xfrm>
          <a:off x="13462000" y="1522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47975</xdr:rowOff>
    </xdr:from>
    <xdr:ext cx="762000" cy="259045"/>
    <xdr:sp macro="" textlink="">
      <xdr:nvSpPr>
        <xdr:cNvPr id="269" name="テキスト ボックス 268"/>
        <xdr:cNvSpPr txBox="1"/>
      </xdr:nvSpPr>
      <xdr:spPr>
        <a:xfrm>
          <a:off x="13131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69245</xdr:rowOff>
    </xdr:from>
    <xdr:to>
      <xdr:col>24</xdr:col>
      <xdr:colOff>609600</xdr:colOff>
      <xdr:row>81</xdr:row>
      <xdr:rowOff>170845</xdr:rowOff>
    </xdr:to>
    <xdr:sp macro="" textlink="">
      <xdr:nvSpPr>
        <xdr:cNvPr id="275" name="円/楕円 274"/>
        <xdr:cNvSpPr/>
      </xdr:nvSpPr>
      <xdr:spPr>
        <a:xfrm>
          <a:off x="169672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85772</xdr:rowOff>
    </xdr:from>
    <xdr:ext cx="762000" cy="259045"/>
    <xdr:sp macro="" textlink="">
      <xdr:nvSpPr>
        <xdr:cNvPr id="276" name="給与水準   （国との比較）該当値テキスト"/>
        <xdr:cNvSpPr txBox="1"/>
      </xdr:nvSpPr>
      <xdr:spPr>
        <a:xfrm>
          <a:off x="17106900" y="1380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116114</xdr:rowOff>
    </xdr:from>
    <xdr:to>
      <xdr:col>23</xdr:col>
      <xdr:colOff>457200</xdr:colOff>
      <xdr:row>83</xdr:row>
      <xdr:rowOff>46264</xdr:rowOff>
    </xdr:to>
    <xdr:sp macro="" textlink="">
      <xdr:nvSpPr>
        <xdr:cNvPr id="277" name="円/楕円 276"/>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78" name="テキスト ボックス 277"/>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104623</xdr:rowOff>
    </xdr:from>
    <xdr:to>
      <xdr:col>22</xdr:col>
      <xdr:colOff>254000</xdr:colOff>
      <xdr:row>83</xdr:row>
      <xdr:rowOff>34773</xdr:rowOff>
    </xdr:to>
    <xdr:sp macro="" textlink="">
      <xdr:nvSpPr>
        <xdr:cNvPr id="279" name="円/楕円 278"/>
        <xdr:cNvSpPr/>
      </xdr:nvSpPr>
      <xdr:spPr>
        <a:xfrm>
          <a:off x="15240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44950</xdr:rowOff>
    </xdr:from>
    <xdr:ext cx="762000" cy="259045"/>
    <xdr:sp macro="" textlink="">
      <xdr:nvSpPr>
        <xdr:cNvPr id="280" name="テキスト ボックス 279"/>
        <xdr:cNvSpPr txBox="1"/>
      </xdr:nvSpPr>
      <xdr:spPr>
        <a:xfrm>
          <a:off x="14909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126698</xdr:rowOff>
    </xdr:from>
    <xdr:to>
      <xdr:col>21</xdr:col>
      <xdr:colOff>50800</xdr:colOff>
      <xdr:row>82</xdr:row>
      <xdr:rowOff>56848</xdr:rowOff>
    </xdr:to>
    <xdr:sp macro="" textlink="">
      <xdr:nvSpPr>
        <xdr:cNvPr id="281" name="円/楕円 280"/>
        <xdr:cNvSpPr/>
      </xdr:nvSpPr>
      <xdr:spPr>
        <a:xfrm>
          <a:off x="143510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67025</xdr:rowOff>
    </xdr:from>
    <xdr:ext cx="762000" cy="259045"/>
    <xdr:sp macro="" textlink="">
      <xdr:nvSpPr>
        <xdr:cNvPr id="282" name="テキスト ボックス 281"/>
        <xdr:cNvSpPr txBox="1"/>
      </xdr:nvSpPr>
      <xdr:spPr>
        <a:xfrm>
          <a:off x="14020800" y="1378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97668</xdr:rowOff>
    </xdr:from>
    <xdr:to>
      <xdr:col>19</xdr:col>
      <xdr:colOff>533400</xdr:colOff>
      <xdr:row>88</xdr:row>
      <xdr:rowOff>27818</xdr:rowOff>
    </xdr:to>
    <xdr:sp macro="" textlink="">
      <xdr:nvSpPr>
        <xdr:cNvPr id="283" name="円/楕円 282"/>
        <xdr:cNvSpPr/>
      </xdr:nvSpPr>
      <xdr:spPr>
        <a:xfrm>
          <a:off x="13462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37995</xdr:rowOff>
    </xdr:from>
    <xdr:ext cx="762000" cy="259045"/>
    <xdr:sp macro="" textlink="">
      <xdr:nvSpPr>
        <xdr:cNvPr id="284" name="テキスト ボックス 283"/>
        <xdr:cNvSpPr txBox="1"/>
      </xdr:nvSpPr>
      <xdr:spPr>
        <a:xfrm>
          <a:off x="13131800" y="1478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全国平均、長野県平均を上回っているものの類似団体とは大きく下回っている。人件費の抑制は数年来続いており、</a:t>
          </a:r>
          <a:r>
            <a:rPr kumimoji="1" lang="en-US" altLang="ja-JP" sz="1300">
              <a:solidFill>
                <a:schemeClr val="dk1"/>
              </a:solidFill>
              <a:effectLst/>
              <a:latin typeface="+mn-lt"/>
              <a:ea typeface="+mn-ea"/>
              <a:cs typeface="+mn-cs"/>
            </a:rPr>
            <a:t>IT</a:t>
          </a:r>
          <a:r>
            <a:rPr kumimoji="1" lang="ja-JP" altLang="ja-JP" sz="1300">
              <a:solidFill>
                <a:schemeClr val="dk1"/>
              </a:solidFill>
              <a:effectLst/>
              <a:latin typeface="+mn-lt"/>
              <a:ea typeface="+mn-ea"/>
              <a:cs typeface="+mn-cs"/>
            </a:rPr>
            <a:t>化による事務作業の軽減及び効率化を行なうなど時代の流れに準じた職員体制を図ってきた。このことにより適正な定員管理に努めることができている。</a:t>
          </a:r>
          <a:r>
            <a:rPr kumimoji="1" lang="ja-JP" altLang="en-US" sz="1300">
              <a:solidFill>
                <a:schemeClr val="dk1"/>
              </a:solidFill>
              <a:effectLst/>
              <a:latin typeface="+mn-lt"/>
              <a:ea typeface="+mn-ea"/>
              <a:cs typeface="+mn-cs"/>
            </a:rPr>
            <a:t>ただ右肩上がりとなっている点は注意しなければならない。</a:t>
          </a:r>
          <a:r>
            <a:rPr kumimoji="1" lang="ja-JP" altLang="ja-JP" sz="1300">
              <a:solidFill>
                <a:schemeClr val="dk1"/>
              </a:solidFill>
              <a:effectLst/>
              <a:latin typeface="+mn-lt"/>
              <a:ea typeface="+mn-ea"/>
              <a:cs typeface="+mn-cs"/>
            </a:rPr>
            <a:t>今後も住民サービスの質を落とさないように努めるなかで、効率的かつ効果的な事務事業を展開できるような人員配置等を行なっていく。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69306</xdr:rowOff>
    </xdr:from>
    <xdr:to>
      <xdr:col>24</xdr:col>
      <xdr:colOff>558800</xdr:colOff>
      <xdr:row>59</xdr:row>
      <xdr:rowOff>102398</xdr:rowOff>
    </xdr:to>
    <xdr:cxnSp macro="">
      <xdr:nvCxnSpPr>
        <xdr:cNvPr id="321" name="直線コネクタ 320"/>
        <xdr:cNvCxnSpPr/>
      </xdr:nvCxnSpPr>
      <xdr:spPr>
        <a:xfrm>
          <a:off x="16179800" y="10184856"/>
          <a:ext cx="838200" cy="3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22"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62412</xdr:rowOff>
    </xdr:from>
    <xdr:to>
      <xdr:col>23</xdr:col>
      <xdr:colOff>406400</xdr:colOff>
      <xdr:row>59</xdr:row>
      <xdr:rowOff>69306</xdr:rowOff>
    </xdr:to>
    <xdr:cxnSp macro="">
      <xdr:nvCxnSpPr>
        <xdr:cNvPr id="324" name="直線コネクタ 323"/>
        <xdr:cNvCxnSpPr/>
      </xdr:nvCxnSpPr>
      <xdr:spPr>
        <a:xfrm>
          <a:off x="15290800" y="1017796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120976</xdr:rowOff>
    </xdr:from>
    <xdr:to>
      <xdr:col>23</xdr:col>
      <xdr:colOff>457200</xdr:colOff>
      <xdr:row>62</xdr:row>
      <xdr:rowOff>51126</xdr:rowOff>
    </xdr:to>
    <xdr:sp macro="" textlink="">
      <xdr:nvSpPr>
        <xdr:cNvPr id="325" name="フローチャート : 判断 324"/>
        <xdr:cNvSpPr/>
      </xdr:nvSpPr>
      <xdr:spPr>
        <a:xfrm>
          <a:off x="16129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35903</xdr:rowOff>
    </xdr:from>
    <xdr:ext cx="736600" cy="259045"/>
    <xdr:sp macro="" textlink="">
      <xdr:nvSpPr>
        <xdr:cNvPr id="326" name="テキスト ボックス 325"/>
        <xdr:cNvSpPr txBox="1"/>
      </xdr:nvSpPr>
      <xdr:spPr>
        <a:xfrm>
          <a:off x="15798800" y="10665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58275</xdr:rowOff>
    </xdr:from>
    <xdr:to>
      <xdr:col>22</xdr:col>
      <xdr:colOff>203200</xdr:colOff>
      <xdr:row>59</xdr:row>
      <xdr:rowOff>62412</xdr:rowOff>
    </xdr:to>
    <xdr:cxnSp macro="">
      <xdr:nvCxnSpPr>
        <xdr:cNvPr id="327" name="直線コネクタ 326"/>
        <xdr:cNvCxnSpPr/>
      </xdr:nvCxnSpPr>
      <xdr:spPr>
        <a:xfrm>
          <a:off x="14401800" y="10173825"/>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149243</xdr:rowOff>
    </xdr:from>
    <xdr:to>
      <xdr:col>22</xdr:col>
      <xdr:colOff>254000</xdr:colOff>
      <xdr:row>62</xdr:row>
      <xdr:rowOff>79393</xdr:rowOff>
    </xdr:to>
    <xdr:sp macro="" textlink="">
      <xdr:nvSpPr>
        <xdr:cNvPr id="328" name="フローチャート : 判断 327"/>
        <xdr:cNvSpPr/>
      </xdr:nvSpPr>
      <xdr:spPr>
        <a:xfrm>
          <a:off x="15240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64170</xdr:rowOff>
    </xdr:from>
    <xdr:ext cx="762000" cy="259045"/>
    <xdr:sp macro="" textlink="">
      <xdr:nvSpPr>
        <xdr:cNvPr id="329" name="テキスト ボックス 328"/>
        <xdr:cNvSpPr txBox="1"/>
      </xdr:nvSpPr>
      <xdr:spPr>
        <a:xfrm>
          <a:off x="14909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50691</xdr:rowOff>
    </xdr:from>
    <xdr:to>
      <xdr:col>21</xdr:col>
      <xdr:colOff>0</xdr:colOff>
      <xdr:row>59</xdr:row>
      <xdr:rowOff>58275</xdr:rowOff>
    </xdr:to>
    <xdr:cxnSp macro="">
      <xdr:nvCxnSpPr>
        <xdr:cNvPr id="330" name="直線コネクタ 329"/>
        <xdr:cNvCxnSpPr/>
      </xdr:nvCxnSpPr>
      <xdr:spPr>
        <a:xfrm>
          <a:off x="13512800" y="10166241"/>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116840</xdr:rowOff>
    </xdr:from>
    <xdr:to>
      <xdr:col>21</xdr:col>
      <xdr:colOff>50800</xdr:colOff>
      <xdr:row>62</xdr:row>
      <xdr:rowOff>46990</xdr:rowOff>
    </xdr:to>
    <xdr:sp macro="" textlink="">
      <xdr:nvSpPr>
        <xdr:cNvPr id="331" name="フローチャート : 判断 330"/>
        <xdr:cNvSpPr/>
      </xdr:nvSpPr>
      <xdr:spPr>
        <a:xfrm>
          <a:off x="14351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31767</xdr:rowOff>
    </xdr:from>
    <xdr:ext cx="762000" cy="259045"/>
    <xdr:sp macro="" textlink="">
      <xdr:nvSpPr>
        <xdr:cNvPr id="332" name="テキスト ボックス 331"/>
        <xdr:cNvSpPr txBox="1"/>
      </xdr:nvSpPr>
      <xdr:spPr>
        <a:xfrm>
          <a:off x="14020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107877</xdr:rowOff>
    </xdr:from>
    <xdr:to>
      <xdr:col>19</xdr:col>
      <xdr:colOff>533400</xdr:colOff>
      <xdr:row>62</xdr:row>
      <xdr:rowOff>38027</xdr:rowOff>
    </xdr:to>
    <xdr:sp macro="" textlink="">
      <xdr:nvSpPr>
        <xdr:cNvPr id="333" name="フローチャート : 判断 332"/>
        <xdr:cNvSpPr/>
      </xdr:nvSpPr>
      <xdr:spPr>
        <a:xfrm>
          <a:off x="13462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22804</xdr:rowOff>
    </xdr:from>
    <xdr:ext cx="762000" cy="259045"/>
    <xdr:sp macro="" textlink="">
      <xdr:nvSpPr>
        <xdr:cNvPr id="334" name="テキスト ボックス 333"/>
        <xdr:cNvSpPr txBox="1"/>
      </xdr:nvSpPr>
      <xdr:spPr>
        <a:xfrm>
          <a:off x="13131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51598</xdr:rowOff>
    </xdr:from>
    <xdr:to>
      <xdr:col>24</xdr:col>
      <xdr:colOff>609600</xdr:colOff>
      <xdr:row>59</xdr:row>
      <xdr:rowOff>153198</xdr:rowOff>
    </xdr:to>
    <xdr:sp macro="" textlink="">
      <xdr:nvSpPr>
        <xdr:cNvPr id="340" name="円/楕円 339"/>
        <xdr:cNvSpPr/>
      </xdr:nvSpPr>
      <xdr:spPr>
        <a:xfrm>
          <a:off x="16967200" y="1016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144325</xdr:rowOff>
    </xdr:from>
    <xdr:ext cx="762000" cy="259045"/>
    <xdr:sp macro="" textlink="">
      <xdr:nvSpPr>
        <xdr:cNvPr id="341" name="定員管理の状況該当値テキスト"/>
        <xdr:cNvSpPr txBox="1"/>
      </xdr:nvSpPr>
      <xdr:spPr>
        <a:xfrm>
          <a:off x="17106900" y="1008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18506</xdr:rowOff>
    </xdr:from>
    <xdr:to>
      <xdr:col>23</xdr:col>
      <xdr:colOff>457200</xdr:colOff>
      <xdr:row>59</xdr:row>
      <xdr:rowOff>120106</xdr:rowOff>
    </xdr:to>
    <xdr:sp macro="" textlink="">
      <xdr:nvSpPr>
        <xdr:cNvPr id="342" name="円/楕円 341"/>
        <xdr:cNvSpPr/>
      </xdr:nvSpPr>
      <xdr:spPr>
        <a:xfrm>
          <a:off x="16129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130283</xdr:rowOff>
    </xdr:from>
    <xdr:ext cx="736600" cy="259045"/>
    <xdr:sp macro="" textlink="">
      <xdr:nvSpPr>
        <xdr:cNvPr id="343" name="テキスト ボックス 342"/>
        <xdr:cNvSpPr txBox="1"/>
      </xdr:nvSpPr>
      <xdr:spPr>
        <a:xfrm>
          <a:off x="15798800" y="9902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11612</xdr:rowOff>
    </xdr:from>
    <xdr:to>
      <xdr:col>22</xdr:col>
      <xdr:colOff>254000</xdr:colOff>
      <xdr:row>59</xdr:row>
      <xdr:rowOff>113212</xdr:rowOff>
    </xdr:to>
    <xdr:sp macro="" textlink="">
      <xdr:nvSpPr>
        <xdr:cNvPr id="344" name="円/楕円 343"/>
        <xdr:cNvSpPr/>
      </xdr:nvSpPr>
      <xdr:spPr>
        <a:xfrm>
          <a:off x="15240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123389</xdr:rowOff>
    </xdr:from>
    <xdr:ext cx="762000" cy="259045"/>
    <xdr:sp macro="" textlink="">
      <xdr:nvSpPr>
        <xdr:cNvPr id="345" name="テキスト ボックス 344"/>
        <xdr:cNvSpPr txBox="1"/>
      </xdr:nvSpPr>
      <xdr:spPr>
        <a:xfrm>
          <a:off x="14909800" y="989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7475</xdr:rowOff>
    </xdr:from>
    <xdr:to>
      <xdr:col>21</xdr:col>
      <xdr:colOff>50800</xdr:colOff>
      <xdr:row>59</xdr:row>
      <xdr:rowOff>109075</xdr:rowOff>
    </xdr:to>
    <xdr:sp macro="" textlink="">
      <xdr:nvSpPr>
        <xdr:cNvPr id="346" name="円/楕円 345"/>
        <xdr:cNvSpPr/>
      </xdr:nvSpPr>
      <xdr:spPr>
        <a:xfrm>
          <a:off x="14351000" y="10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119252</xdr:rowOff>
    </xdr:from>
    <xdr:ext cx="762000" cy="259045"/>
    <xdr:sp macro="" textlink="">
      <xdr:nvSpPr>
        <xdr:cNvPr id="347" name="テキスト ボックス 346"/>
        <xdr:cNvSpPr txBox="1"/>
      </xdr:nvSpPr>
      <xdr:spPr>
        <a:xfrm>
          <a:off x="14020800" y="98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171341</xdr:rowOff>
    </xdr:from>
    <xdr:to>
      <xdr:col>19</xdr:col>
      <xdr:colOff>533400</xdr:colOff>
      <xdr:row>59</xdr:row>
      <xdr:rowOff>101491</xdr:rowOff>
    </xdr:to>
    <xdr:sp macro="" textlink="">
      <xdr:nvSpPr>
        <xdr:cNvPr id="348" name="円/楕円 347"/>
        <xdr:cNvSpPr/>
      </xdr:nvSpPr>
      <xdr:spPr>
        <a:xfrm>
          <a:off x="13462000" y="1011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111668</xdr:rowOff>
    </xdr:from>
    <xdr:ext cx="762000" cy="259045"/>
    <xdr:sp macro="" textlink="">
      <xdr:nvSpPr>
        <xdr:cNvPr id="349" name="テキスト ボックス 348"/>
        <xdr:cNvSpPr txBox="1"/>
      </xdr:nvSpPr>
      <xdr:spPr>
        <a:xfrm>
          <a:off x="13131800" y="988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全国・県・類似団体平均よりも低い数値となっているが、昨年度より</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高い数値となっ</a:t>
          </a:r>
          <a:r>
            <a:rPr kumimoji="1" lang="ja-JP" altLang="en-US" sz="1300">
              <a:solidFill>
                <a:schemeClr val="dk1"/>
              </a:solidFill>
              <a:effectLst/>
              <a:latin typeface="+mn-lt"/>
              <a:ea typeface="+mn-ea"/>
              <a:cs typeface="+mn-cs"/>
            </a:rPr>
            <a:t>ている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積極的な繰上償還を実施してきた甲斐があって、現在低い比率となっている。ただ低金利時代が続いているので、この機会にもう少し住民要望に応えることができる起債事業を実施しても良いと思うが、</a:t>
          </a:r>
          <a:r>
            <a:rPr lang="ja-JP" altLang="ja-JP" sz="1300" b="0" i="0" baseline="0">
              <a:solidFill>
                <a:schemeClr val="dk1"/>
              </a:solidFill>
              <a:effectLst/>
              <a:latin typeface="+mn-lt"/>
              <a:ea typeface="+mn-ea"/>
              <a:cs typeface="+mn-cs"/>
            </a:rPr>
            <a:t>新規の地方債発行額を償還元金の範囲内とする</a:t>
          </a:r>
          <a:r>
            <a:rPr lang="ja-JP" altLang="en-US" sz="1300" b="0" i="0" baseline="0">
              <a:solidFill>
                <a:schemeClr val="dk1"/>
              </a:solidFill>
              <a:effectLst/>
              <a:latin typeface="+mn-lt"/>
              <a:ea typeface="+mn-ea"/>
              <a:cs typeface="+mn-cs"/>
            </a:rPr>
            <a:t>ことは崩さないこととする。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25908</xdr:rowOff>
    </xdr:from>
    <xdr:to>
      <xdr:col>24</xdr:col>
      <xdr:colOff>558800</xdr:colOff>
      <xdr:row>38</xdr:row>
      <xdr:rowOff>64516</xdr:rowOff>
    </xdr:to>
    <xdr:cxnSp macro="">
      <xdr:nvCxnSpPr>
        <xdr:cNvPr id="381" name="直線コネクタ 380"/>
        <xdr:cNvCxnSpPr/>
      </xdr:nvCxnSpPr>
      <xdr:spPr>
        <a:xfrm>
          <a:off x="16179800" y="654100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82"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25908</xdr:rowOff>
    </xdr:from>
    <xdr:to>
      <xdr:col>23</xdr:col>
      <xdr:colOff>406400</xdr:colOff>
      <xdr:row>38</xdr:row>
      <xdr:rowOff>93472</xdr:rowOff>
    </xdr:to>
    <xdr:cxnSp macro="">
      <xdr:nvCxnSpPr>
        <xdr:cNvPr id="384" name="直線コネクタ 383"/>
        <xdr:cNvCxnSpPr/>
      </xdr:nvCxnSpPr>
      <xdr:spPr>
        <a:xfrm flipV="1">
          <a:off x="15290800" y="654100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10922</xdr:rowOff>
    </xdr:from>
    <xdr:to>
      <xdr:col>23</xdr:col>
      <xdr:colOff>457200</xdr:colOff>
      <xdr:row>41</xdr:row>
      <xdr:rowOff>112522</xdr:rowOff>
    </xdr:to>
    <xdr:sp macro="" textlink="">
      <xdr:nvSpPr>
        <xdr:cNvPr id="385" name="フローチャート : 判断 384"/>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97299</xdr:rowOff>
    </xdr:from>
    <xdr:ext cx="736600" cy="259045"/>
    <xdr:sp macro="" textlink="">
      <xdr:nvSpPr>
        <xdr:cNvPr id="386" name="テキスト ボックス 385"/>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93472</xdr:rowOff>
    </xdr:from>
    <xdr:to>
      <xdr:col>22</xdr:col>
      <xdr:colOff>203200</xdr:colOff>
      <xdr:row>40</xdr:row>
      <xdr:rowOff>1524</xdr:rowOff>
    </xdr:to>
    <xdr:cxnSp macro="">
      <xdr:nvCxnSpPr>
        <xdr:cNvPr id="387" name="直線コネクタ 386"/>
        <xdr:cNvCxnSpPr/>
      </xdr:nvCxnSpPr>
      <xdr:spPr>
        <a:xfrm flipV="1">
          <a:off x="14401800" y="6608572"/>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8" name="フローチャート : 判断 38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9" name="テキスト ボックス 388"/>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1524</xdr:rowOff>
    </xdr:from>
    <xdr:to>
      <xdr:col>21</xdr:col>
      <xdr:colOff>0</xdr:colOff>
      <xdr:row>41</xdr:row>
      <xdr:rowOff>119634</xdr:rowOff>
    </xdr:to>
    <xdr:cxnSp macro="">
      <xdr:nvCxnSpPr>
        <xdr:cNvPr id="390" name="直線コネクタ 389"/>
        <xdr:cNvCxnSpPr/>
      </xdr:nvCxnSpPr>
      <xdr:spPr>
        <a:xfrm flipV="1">
          <a:off x="13512800" y="6859524"/>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126746</xdr:rowOff>
    </xdr:from>
    <xdr:to>
      <xdr:col>21</xdr:col>
      <xdr:colOff>50800</xdr:colOff>
      <xdr:row>42</xdr:row>
      <xdr:rowOff>56896</xdr:rowOff>
    </xdr:to>
    <xdr:sp macro="" textlink="">
      <xdr:nvSpPr>
        <xdr:cNvPr id="391" name="フローチャート : 判断 390"/>
        <xdr:cNvSpPr/>
      </xdr:nvSpPr>
      <xdr:spPr>
        <a:xfrm>
          <a:off x="14351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41673</xdr:rowOff>
    </xdr:from>
    <xdr:ext cx="762000" cy="259045"/>
    <xdr:sp macro="" textlink="">
      <xdr:nvSpPr>
        <xdr:cNvPr id="392" name="テキスト ボックス 391"/>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51816</xdr:rowOff>
    </xdr:from>
    <xdr:to>
      <xdr:col>19</xdr:col>
      <xdr:colOff>533400</xdr:colOff>
      <xdr:row>42</xdr:row>
      <xdr:rowOff>153416</xdr:rowOff>
    </xdr:to>
    <xdr:sp macro="" textlink="">
      <xdr:nvSpPr>
        <xdr:cNvPr id="393" name="フローチャート : 判断 392"/>
        <xdr:cNvSpPr/>
      </xdr:nvSpPr>
      <xdr:spPr>
        <a:xfrm>
          <a:off x="13462000" y="72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138193</xdr:rowOff>
    </xdr:from>
    <xdr:ext cx="762000" cy="259045"/>
    <xdr:sp macro="" textlink="">
      <xdr:nvSpPr>
        <xdr:cNvPr id="394" name="テキスト ボックス 393"/>
        <xdr:cNvSpPr txBox="1"/>
      </xdr:nvSpPr>
      <xdr:spPr>
        <a:xfrm>
          <a:off x="13131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13716</xdr:rowOff>
    </xdr:from>
    <xdr:to>
      <xdr:col>24</xdr:col>
      <xdr:colOff>609600</xdr:colOff>
      <xdr:row>38</xdr:row>
      <xdr:rowOff>115316</xdr:rowOff>
    </xdr:to>
    <xdr:sp macro="" textlink="">
      <xdr:nvSpPr>
        <xdr:cNvPr id="400" name="円/楕円 399"/>
        <xdr:cNvSpPr/>
      </xdr:nvSpPr>
      <xdr:spPr>
        <a:xfrm>
          <a:off x="169672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30243</xdr:rowOff>
    </xdr:from>
    <xdr:ext cx="762000" cy="259045"/>
    <xdr:sp macro="" textlink="">
      <xdr:nvSpPr>
        <xdr:cNvPr id="401" name="公債費負担の状況該当値テキスト"/>
        <xdr:cNvSpPr txBox="1"/>
      </xdr:nvSpPr>
      <xdr:spPr>
        <a:xfrm>
          <a:off x="17106900" y="637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146558</xdr:rowOff>
    </xdr:from>
    <xdr:to>
      <xdr:col>23</xdr:col>
      <xdr:colOff>457200</xdr:colOff>
      <xdr:row>38</xdr:row>
      <xdr:rowOff>76708</xdr:rowOff>
    </xdr:to>
    <xdr:sp macro="" textlink="">
      <xdr:nvSpPr>
        <xdr:cNvPr id="402" name="円/楕円 401"/>
        <xdr:cNvSpPr/>
      </xdr:nvSpPr>
      <xdr:spPr>
        <a:xfrm>
          <a:off x="16129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86885</xdr:rowOff>
    </xdr:from>
    <xdr:ext cx="736600" cy="259045"/>
    <xdr:sp macro="" textlink="">
      <xdr:nvSpPr>
        <xdr:cNvPr id="403" name="テキスト ボックス 402"/>
        <xdr:cNvSpPr txBox="1"/>
      </xdr:nvSpPr>
      <xdr:spPr>
        <a:xfrm>
          <a:off x="15798800" y="625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42672</xdr:rowOff>
    </xdr:from>
    <xdr:to>
      <xdr:col>22</xdr:col>
      <xdr:colOff>254000</xdr:colOff>
      <xdr:row>38</xdr:row>
      <xdr:rowOff>144272</xdr:rowOff>
    </xdr:to>
    <xdr:sp macro="" textlink="">
      <xdr:nvSpPr>
        <xdr:cNvPr id="404" name="円/楕円 403"/>
        <xdr:cNvSpPr/>
      </xdr:nvSpPr>
      <xdr:spPr>
        <a:xfrm>
          <a:off x="15240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154449</xdr:rowOff>
    </xdr:from>
    <xdr:ext cx="762000" cy="259045"/>
    <xdr:sp macro="" textlink="">
      <xdr:nvSpPr>
        <xdr:cNvPr id="405" name="テキスト ボックス 404"/>
        <xdr:cNvSpPr txBox="1"/>
      </xdr:nvSpPr>
      <xdr:spPr>
        <a:xfrm>
          <a:off x="14909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122174</xdr:rowOff>
    </xdr:from>
    <xdr:to>
      <xdr:col>21</xdr:col>
      <xdr:colOff>50800</xdr:colOff>
      <xdr:row>40</xdr:row>
      <xdr:rowOff>52324</xdr:rowOff>
    </xdr:to>
    <xdr:sp macro="" textlink="">
      <xdr:nvSpPr>
        <xdr:cNvPr id="406" name="円/楕円 405"/>
        <xdr:cNvSpPr/>
      </xdr:nvSpPr>
      <xdr:spPr>
        <a:xfrm>
          <a:off x="14351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62501</xdr:rowOff>
    </xdr:from>
    <xdr:ext cx="762000" cy="259045"/>
    <xdr:sp macro="" textlink="">
      <xdr:nvSpPr>
        <xdr:cNvPr id="407" name="テキスト ボックス 406"/>
        <xdr:cNvSpPr txBox="1"/>
      </xdr:nvSpPr>
      <xdr:spPr>
        <a:xfrm>
          <a:off x="14020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408" name="円/楕円 407"/>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409" name="テキスト ボックス 408"/>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22</a:t>
          </a:r>
          <a:r>
            <a:rPr lang="ja-JP" altLang="ja-JP" sz="1300" b="0" i="0" baseline="0">
              <a:solidFill>
                <a:schemeClr val="dk1"/>
              </a:solidFill>
              <a:effectLst/>
              <a:latin typeface="+mn-lt"/>
              <a:ea typeface="+mn-ea"/>
              <a:cs typeface="+mn-cs"/>
            </a:rPr>
            <a:t>年度以降、数値なしの状態が続いて</a:t>
          </a:r>
          <a:r>
            <a:rPr lang="ja-JP" altLang="en-US" sz="1300" b="0" i="0" baseline="0">
              <a:solidFill>
                <a:schemeClr val="dk1"/>
              </a:solidFill>
              <a:effectLst/>
              <a:latin typeface="+mn-lt"/>
              <a:ea typeface="+mn-ea"/>
              <a:cs typeface="+mn-cs"/>
            </a:rPr>
            <a:t>いる</a:t>
          </a:r>
          <a:r>
            <a:rPr lang="ja-JP" altLang="ja-JP" sz="1300" b="0" i="0" baseline="0">
              <a:solidFill>
                <a:schemeClr val="dk1"/>
              </a:solidFill>
              <a:effectLst/>
              <a:latin typeface="+mn-lt"/>
              <a:ea typeface="+mn-ea"/>
              <a:cs typeface="+mn-cs"/>
            </a:rPr>
            <a:t>。主な要因としては、繰上償還による地方債現在高の減少や普通交付税の増に伴う標準財政規模の増、</a:t>
          </a:r>
          <a:r>
            <a:rPr lang="ja-JP" altLang="en-US" sz="1300" b="0" i="0" baseline="0">
              <a:solidFill>
                <a:schemeClr val="dk1"/>
              </a:solidFill>
              <a:effectLst/>
              <a:latin typeface="+mn-lt"/>
              <a:ea typeface="+mn-ea"/>
              <a:cs typeface="+mn-cs"/>
            </a:rPr>
            <a:t>積極的な</a:t>
          </a:r>
          <a:r>
            <a:rPr lang="ja-JP" altLang="ja-JP" sz="1300" b="0" i="0" baseline="0">
              <a:solidFill>
                <a:schemeClr val="dk1"/>
              </a:solidFill>
              <a:effectLst/>
              <a:latin typeface="+mn-lt"/>
              <a:ea typeface="+mn-ea"/>
              <a:cs typeface="+mn-cs"/>
            </a:rPr>
            <a:t>特定目的金の積立による充当可能基金の増等があげられ</a:t>
          </a:r>
          <a:r>
            <a:rPr lang="ja-JP" altLang="en-US" sz="1300" b="0" i="0" baseline="0">
              <a:solidFill>
                <a:schemeClr val="dk1"/>
              </a:solidFill>
              <a:effectLst/>
              <a:latin typeface="+mn-lt"/>
              <a:ea typeface="+mn-ea"/>
              <a:cs typeface="+mn-cs"/>
            </a:rPr>
            <a:t>る</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今後も、後世への負担を少しでも軽減するよう、新規事業の実施等について</a:t>
          </a:r>
          <a:r>
            <a:rPr lang="ja-JP" altLang="en-US" sz="1300" b="0" i="0" baseline="0">
              <a:solidFill>
                <a:schemeClr val="dk1"/>
              </a:solidFill>
              <a:effectLst/>
              <a:latin typeface="+mn-lt"/>
              <a:ea typeface="+mn-ea"/>
              <a:cs typeface="+mn-cs"/>
            </a:rPr>
            <a:t>は十分な</a:t>
          </a:r>
          <a:r>
            <a:rPr lang="ja-JP" altLang="ja-JP" sz="1300" b="0" i="0" baseline="0">
              <a:solidFill>
                <a:schemeClr val="dk1"/>
              </a:solidFill>
              <a:effectLst/>
              <a:latin typeface="+mn-lt"/>
              <a:ea typeface="+mn-ea"/>
              <a:cs typeface="+mn-cs"/>
            </a:rPr>
            <a:t>点検を行い財政の健全化に努め</a:t>
          </a:r>
          <a:r>
            <a:rPr lang="ja-JP" altLang="en-US" sz="1300" b="0" i="0" baseline="0">
              <a:solidFill>
                <a:schemeClr val="dk1"/>
              </a:solidFill>
              <a:effectLst/>
              <a:latin typeface="+mn-lt"/>
              <a:ea typeface="+mn-ea"/>
              <a:cs typeface="+mn-cs"/>
            </a:rPr>
            <a:t>る</a:t>
          </a:r>
          <a:r>
            <a:rPr lang="ja-JP" altLang="ja-JP" sz="1300" b="0" i="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4" name="フローチャート :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5" name="フローチャート :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7" name="フローチャート :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9" name="フローチャート :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51" name="フローチャート : 判断 450"/>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52" name="テキスト ボックス 451"/>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長野県山形村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8,764
8,665
24.98
3,814,277
3,638,038
176,239
2,541,388
2,958,361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全国平均よりは下回っているものの、長野県平均よりは上回っている。類似団体とはＨ</a:t>
          </a:r>
          <a:r>
            <a:rPr kumimoji="1" lang="en-US" altLang="ja-JP" sz="1200">
              <a:latin typeface="ＭＳ Ｐゴシック"/>
            </a:rPr>
            <a:t>24.25</a:t>
          </a:r>
          <a:r>
            <a:rPr kumimoji="1" lang="ja-JP" altLang="en-US" sz="1200">
              <a:latin typeface="ＭＳ Ｐゴシック"/>
            </a:rPr>
            <a:t>とは似通った数値であったが、Ｈ</a:t>
          </a:r>
          <a:r>
            <a:rPr kumimoji="1" lang="en-US" altLang="ja-JP" sz="1200">
              <a:latin typeface="ＭＳ Ｐゴシック"/>
            </a:rPr>
            <a:t>26</a:t>
          </a:r>
          <a:r>
            <a:rPr kumimoji="1" lang="ja-JP" altLang="en-US" sz="1200">
              <a:latin typeface="ＭＳ Ｐゴシック"/>
            </a:rPr>
            <a:t>を境に下回ってきている。松本・塩尻市のベットタウンとして子育て世代が増加傾向であり、それに対応する保育所・子育て支援センターでの人件費が増えてきている。また小学校・保育所では自校給食で職員が配置されていることもあり、長野県平均よりは高い数値となっている。職員の適正数を確認しながら、新規採用の調整を図っていく。</a:t>
          </a:r>
          <a:endParaRPr kumimoji="1" lang="en-US" altLang="ja-JP"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27940</xdr:rowOff>
    </xdr:to>
    <xdr:cxnSp macro="">
      <xdr:nvCxnSpPr>
        <xdr:cNvPr id="66" name="直線コネクタ 65"/>
        <xdr:cNvCxnSpPr/>
      </xdr:nvCxnSpPr>
      <xdr:spPr>
        <a:xfrm>
          <a:off x="3987800" y="6184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96520</xdr:rowOff>
    </xdr:to>
    <xdr:cxnSp macro="">
      <xdr:nvCxnSpPr>
        <xdr:cNvPr id="69" name="直線コネクタ 68"/>
        <xdr:cNvCxnSpPr/>
      </xdr:nvCxnSpPr>
      <xdr:spPr>
        <a:xfrm flipV="1">
          <a:off x="3098800" y="6184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36</xdr:row>
      <xdr:rowOff>96520</xdr:rowOff>
    </xdr:to>
    <xdr:cxnSp macro="">
      <xdr:nvCxnSpPr>
        <xdr:cNvPr id="72" name="直線コネクタ 71"/>
        <xdr:cNvCxnSpPr/>
      </xdr:nvCxnSpPr>
      <xdr:spPr>
        <a:xfrm>
          <a:off x="2209800" y="625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81280</xdr:rowOff>
    </xdr:from>
    <xdr:to>
      <xdr:col>3</xdr:col>
      <xdr:colOff>142875</xdr:colOff>
      <xdr:row>36</xdr:row>
      <xdr:rowOff>104140</xdr:rowOff>
    </xdr:to>
    <xdr:cxnSp macro="">
      <xdr:nvCxnSpPr>
        <xdr:cNvPr id="75" name="直線コネクタ 74"/>
        <xdr:cNvCxnSpPr/>
      </xdr:nvCxnSpPr>
      <xdr:spPr>
        <a:xfrm flipV="1">
          <a:off x="1320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134637</xdr:rowOff>
    </xdr:from>
    <xdr:ext cx="762000" cy="259045"/>
    <xdr:sp macro="" textlink="">
      <xdr:nvSpPr>
        <xdr:cNvPr id="77" name="テキスト ボックス 76"/>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79" name="テキスト ボックス 78"/>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85" name="円/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7" name="円/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8" name="テキスト ボックス 87"/>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45720</xdr:rowOff>
    </xdr:from>
    <xdr:to>
      <xdr:col>4</xdr:col>
      <xdr:colOff>396875</xdr:colOff>
      <xdr:row>36</xdr:row>
      <xdr:rowOff>147320</xdr:rowOff>
    </xdr:to>
    <xdr:sp macro="" textlink="">
      <xdr:nvSpPr>
        <xdr:cNvPr id="89" name="円/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157497</xdr:rowOff>
    </xdr:from>
    <xdr:ext cx="762000" cy="259045"/>
    <xdr:sp macro="" textlink="">
      <xdr:nvSpPr>
        <xdr:cNvPr id="90" name="テキスト ボックス 89"/>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30480</xdr:rowOff>
    </xdr:from>
    <xdr:to>
      <xdr:col>3</xdr:col>
      <xdr:colOff>193675</xdr:colOff>
      <xdr:row>36</xdr:row>
      <xdr:rowOff>132080</xdr:rowOff>
    </xdr:to>
    <xdr:sp macro="" textlink="">
      <xdr:nvSpPr>
        <xdr:cNvPr id="91" name="円/楕円 90"/>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92" name="テキスト ボックス 91"/>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93" name="円/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139717</xdr:rowOff>
    </xdr:from>
    <xdr:ext cx="762000" cy="259045"/>
    <xdr:sp macro="" textlink="">
      <xdr:nvSpPr>
        <xdr:cNvPr id="94" name="テキスト ボックス 93"/>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全国平均、長野県平均、類似団体より下回った数値となっている。</a:t>
          </a:r>
          <a:endParaRPr lang="ja-JP" altLang="ja-JP" sz="1300">
            <a:effectLst/>
          </a:endParaRPr>
        </a:p>
        <a:p>
          <a:r>
            <a:rPr kumimoji="1" lang="ja-JP" altLang="en-US" sz="1300">
              <a:solidFill>
                <a:schemeClr val="dk1"/>
              </a:solidFill>
              <a:effectLst/>
              <a:latin typeface="+mn-lt"/>
              <a:ea typeface="+mn-ea"/>
              <a:cs typeface="+mn-cs"/>
            </a:rPr>
            <a:t>近年ではセキュリティ対策</a:t>
          </a:r>
          <a:r>
            <a:rPr kumimoji="1" lang="ja-JP" altLang="ja-JP" sz="1300">
              <a:solidFill>
                <a:schemeClr val="dk1"/>
              </a:solidFill>
              <a:effectLst/>
              <a:latin typeface="+mn-lt"/>
              <a:ea typeface="+mn-ea"/>
              <a:cs typeface="+mn-cs"/>
            </a:rPr>
            <a:t>を積極的に図っていることもあり、電算委託料が増えている。また数年おきに機器のリプレイスがあったり、制度改正によるシステム改修等</a:t>
          </a:r>
          <a:r>
            <a:rPr kumimoji="1" lang="ja-JP" altLang="en-US" sz="1300">
              <a:solidFill>
                <a:schemeClr val="dk1"/>
              </a:solidFill>
              <a:effectLst/>
              <a:latin typeface="+mn-lt"/>
              <a:ea typeface="+mn-ea"/>
              <a:cs typeface="+mn-cs"/>
            </a:rPr>
            <a:t>で年々増加傾向となっている。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153126</xdr:rowOff>
    </xdr:from>
    <xdr:to>
      <xdr:col>24</xdr:col>
      <xdr:colOff>31750</xdr:colOff>
      <xdr:row>15</xdr:row>
      <xdr:rowOff>99241</xdr:rowOff>
    </xdr:to>
    <xdr:cxnSp macro="">
      <xdr:nvCxnSpPr>
        <xdr:cNvPr id="129" name="直線コネクタ 128"/>
        <xdr:cNvCxnSpPr/>
      </xdr:nvCxnSpPr>
      <xdr:spPr>
        <a:xfrm>
          <a:off x="15671800" y="2553426"/>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153126</xdr:rowOff>
    </xdr:from>
    <xdr:to>
      <xdr:col>22</xdr:col>
      <xdr:colOff>565150</xdr:colOff>
      <xdr:row>15</xdr:row>
      <xdr:rowOff>60053</xdr:rowOff>
    </xdr:to>
    <xdr:cxnSp macro="">
      <xdr:nvCxnSpPr>
        <xdr:cNvPr id="132" name="直線コネクタ 131"/>
        <xdr:cNvCxnSpPr/>
      </xdr:nvCxnSpPr>
      <xdr:spPr>
        <a:xfrm flipV="1">
          <a:off x="14782800" y="255342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54973</xdr:rowOff>
    </xdr:from>
    <xdr:to>
      <xdr:col>22</xdr:col>
      <xdr:colOff>615950</xdr:colOff>
      <xdr:row>15</xdr:row>
      <xdr:rowOff>156573</xdr:rowOff>
    </xdr:to>
    <xdr:sp macro="" textlink="">
      <xdr:nvSpPr>
        <xdr:cNvPr id="133" name="フローチャート : 判断 132"/>
        <xdr:cNvSpPr/>
      </xdr:nvSpPr>
      <xdr:spPr>
        <a:xfrm>
          <a:off x="15621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141350</xdr:rowOff>
    </xdr:from>
    <xdr:ext cx="736600" cy="259045"/>
    <xdr:sp macro="" textlink="">
      <xdr:nvSpPr>
        <xdr:cNvPr id="134" name="テキスト ボックス 133"/>
        <xdr:cNvSpPr txBox="1"/>
      </xdr:nvSpPr>
      <xdr:spPr>
        <a:xfrm>
          <a:off x="15290800" y="271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166188</xdr:rowOff>
    </xdr:from>
    <xdr:to>
      <xdr:col>21</xdr:col>
      <xdr:colOff>361950</xdr:colOff>
      <xdr:row>15</xdr:row>
      <xdr:rowOff>60053</xdr:rowOff>
    </xdr:to>
    <xdr:cxnSp macro="">
      <xdr:nvCxnSpPr>
        <xdr:cNvPr id="135" name="直線コネクタ 134"/>
        <xdr:cNvCxnSpPr/>
      </xdr:nvCxnSpPr>
      <xdr:spPr>
        <a:xfrm>
          <a:off x="13893800" y="256648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48441</xdr:rowOff>
    </xdr:from>
    <xdr:to>
      <xdr:col>21</xdr:col>
      <xdr:colOff>412750</xdr:colOff>
      <xdr:row>15</xdr:row>
      <xdr:rowOff>150041</xdr:rowOff>
    </xdr:to>
    <xdr:sp macro="" textlink="">
      <xdr:nvSpPr>
        <xdr:cNvPr id="136" name="フローチャート : 判断 135"/>
        <xdr:cNvSpPr/>
      </xdr:nvSpPr>
      <xdr:spPr>
        <a:xfrm>
          <a:off x="14732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134818</xdr:rowOff>
    </xdr:from>
    <xdr:ext cx="762000" cy="259045"/>
    <xdr:sp macro="" textlink="">
      <xdr:nvSpPr>
        <xdr:cNvPr id="137" name="テキスト ボックス 136"/>
        <xdr:cNvSpPr txBox="1"/>
      </xdr:nvSpPr>
      <xdr:spPr>
        <a:xfrm>
          <a:off x="14401800" y="270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107406</xdr:rowOff>
    </xdr:from>
    <xdr:to>
      <xdr:col>20</xdr:col>
      <xdr:colOff>158750</xdr:colOff>
      <xdr:row>14</xdr:row>
      <xdr:rowOff>166188</xdr:rowOff>
    </xdr:to>
    <xdr:cxnSp macro="">
      <xdr:nvCxnSpPr>
        <xdr:cNvPr id="138" name="直線コネクタ 137"/>
        <xdr:cNvCxnSpPr/>
      </xdr:nvCxnSpPr>
      <xdr:spPr>
        <a:xfrm>
          <a:off x="13004800" y="250770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2721</xdr:rowOff>
    </xdr:from>
    <xdr:to>
      <xdr:col>20</xdr:col>
      <xdr:colOff>209550</xdr:colOff>
      <xdr:row>15</xdr:row>
      <xdr:rowOff>104321</xdr:rowOff>
    </xdr:to>
    <xdr:sp macro="" textlink="">
      <xdr:nvSpPr>
        <xdr:cNvPr id="139" name="フローチャート : 判断 138"/>
        <xdr:cNvSpPr/>
      </xdr:nvSpPr>
      <xdr:spPr>
        <a:xfrm>
          <a:off x="13843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89098</xdr:rowOff>
    </xdr:from>
    <xdr:ext cx="762000" cy="259045"/>
    <xdr:sp macro="" textlink="">
      <xdr:nvSpPr>
        <xdr:cNvPr id="140" name="テキスト ボックス 139"/>
        <xdr:cNvSpPr txBox="1"/>
      </xdr:nvSpPr>
      <xdr:spPr>
        <a:xfrm>
          <a:off x="13512800" y="26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41" name="フローチャート : 判断 140"/>
        <xdr:cNvSpPr/>
      </xdr:nvSpPr>
      <xdr:spPr>
        <a:xfrm>
          <a:off x="12954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56441</xdr:rowOff>
    </xdr:from>
    <xdr:ext cx="762000" cy="259045"/>
    <xdr:sp macro="" textlink="">
      <xdr:nvSpPr>
        <xdr:cNvPr id="142" name="テキスト ボックス 141"/>
        <xdr:cNvSpPr txBox="1"/>
      </xdr:nvSpPr>
      <xdr:spPr>
        <a:xfrm>
          <a:off x="12623800" y="26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48441</xdr:rowOff>
    </xdr:from>
    <xdr:to>
      <xdr:col>24</xdr:col>
      <xdr:colOff>82550</xdr:colOff>
      <xdr:row>15</xdr:row>
      <xdr:rowOff>150041</xdr:rowOff>
    </xdr:to>
    <xdr:sp macro="" textlink="">
      <xdr:nvSpPr>
        <xdr:cNvPr id="148" name="円/楕円 147"/>
        <xdr:cNvSpPr/>
      </xdr:nvSpPr>
      <xdr:spPr>
        <a:xfrm>
          <a:off x="164592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64968</xdr:rowOff>
    </xdr:from>
    <xdr:ext cx="762000" cy="259045"/>
    <xdr:sp macro="" textlink="">
      <xdr:nvSpPr>
        <xdr:cNvPr id="149" name="物件費該当値テキスト"/>
        <xdr:cNvSpPr txBox="1"/>
      </xdr:nvSpPr>
      <xdr:spPr>
        <a:xfrm>
          <a:off x="16598900" y="246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102326</xdr:rowOff>
    </xdr:from>
    <xdr:to>
      <xdr:col>22</xdr:col>
      <xdr:colOff>615950</xdr:colOff>
      <xdr:row>15</xdr:row>
      <xdr:rowOff>32476</xdr:rowOff>
    </xdr:to>
    <xdr:sp macro="" textlink="">
      <xdr:nvSpPr>
        <xdr:cNvPr id="150" name="円/楕円 149"/>
        <xdr:cNvSpPr/>
      </xdr:nvSpPr>
      <xdr:spPr>
        <a:xfrm>
          <a:off x="15621000" y="250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42653</xdr:rowOff>
    </xdr:from>
    <xdr:ext cx="736600" cy="259045"/>
    <xdr:sp macro="" textlink="">
      <xdr:nvSpPr>
        <xdr:cNvPr id="151" name="テキスト ボックス 150"/>
        <xdr:cNvSpPr txBox="1"/>
      </xdr:nvSpPr>
      <xdr:spPr>
        <a:xfrm>
          <a:off x="15290800" y="2271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9253</xdr:rowOff>
    </xdr:from>
    <xdr:to>
      <xdr:col>21</xdr:col>
      <xdr:colOff>412750</xdr:colOff>
      <xdr:row>15</xdr:row>
      <xdr:rowOff>110853</xdr:rowOff>
    </xdr:to>
    <xdr:sp macro="" textlink="">
      <xdr:nvSpPr>
        <xdr:cNvPr id="152" name="円/楕円 151"/>
        <xdr:cNvSpPr/>
      </xdr:nvSpPr>
      <xdr:spPr>
        <a:xfrm>
          <a:off x="14732000" y="2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121030</xdr:rowOff>
    </xdr:from>
    <xdr:ext cx="762000" cy="259045"/>
    <xdr:sp macro="" textlink="">
      <xdr:nvSpPr>
        <xdr:cNvPr id="153" name="テキスト ボックス 152"/>
        <xdr:cNvSpPr txBox="1"/>
      </xdr:nvSpPr>
      <xdr:spPr>
        <a:xfrm>
          <a:off x="14401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115388</xdr:rowOff>
    </xdr:from>
    <xdr:to>
      <xdr:col>20</xdr:col>
      <xdr:colOff>209550</xdr:colOff>
      <xdr:row>15</xdr:row>
      <xdr:rowOff>45538</xdr:rowOff>
    </xdr:to>
    <xdr:sp macro="" textlink="">
      <xdr:nvSpPr>
        <xdr:cNvPr id="154" name="円/楕円 153"/>
        <xdr:cNvSpPr/>
      </xdr:nvSpPr>
      <xdr:spPr>
        <a:xfrm>
          <a:off x="13843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55715</xdr:rowOff>
    </xdr:from>
    <xdr:ext cx="762000" cy="259045"/>
    <xdr:sp macro="" textlink="">
      <xdr:nvSpPr>
        <xdr:cNvPr id="155" name="テキスト ボックス 154"/>
        <xdr:cNvSpPr txBox="1"/>
      </xdr:nvSpPr>
      <xdr:spPr>
        <a:xfrm>
          <a:off x="13512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56606</xdr:rowOff>
    </xdr:from>
    <xdr:to>
      <xdr:col>19</xdr:col>
      <xdr:colOff>6350</xdr:colOff>
      <xdr:row>14</xdr:row>
      <xdr:rowOff>158206</xdr:rowOff>
    </xdr:to>
    <xdr:sp macro="" textlink="">
      <xdr:nvSpPr>
        <xdr:cNvPr id="156" name="円/楕円 155"/>
        <xdr:cNvSpPr/>
      </xdr:nvSpPr>
      <xdr:spPr>
        <a:xfrm>
          <a:off x="12954000" y="2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168383</xdr:rowOff>
    </xdr:from>
    <xdr:ext cx="762000" cy="259045"/>
    <xdr:sp macro="" textlink="">
      <xdr:nvSpPr>
        <xdr:cNvPr id="157" name="テキスト ボックス 156"/>
        <xdr:cNvSpPr txBox="1"/>
      </xdr:nvSpPr>
      <xdr:spPr>
        <a:xfrm>
          <a:off x="12623800" y="22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全国平均、長野県平均と比較すると乖離した低い数値となっている。類似団体とは５年連続上回った数値となっているが、その差は縮小傾向である。Ｈ</a:t>
          </a:r>
          <a:r>
            <a:rPr kumimoji="1" lang="en-US" altLang="ja-JP" sz="1300">
              <a:latin typeface="ＭＳ Ｐゴシック"/>
            </a:rPr>
            <a:t>28</a:t>
          </a:r>
          <a:r>
            <a:rPr kumimoji="1" lang="ja-JP" altLang="en-US" sz="1300">
              <a:latin typeface="ＭＳ Ｐゴシック"/>
            </a:rPr>
            <a:t>から子ども医療の対象者が</a:t>
          </a:r>
          <a:r>
            <a:rPr kumimoji="1" lang="en-US" altLang="ja-JP" sz="1300">
              <a:latin typeface="ＭＳ Ｐゴシック"/>
            </a:rPr>
            <a:t>15</a:t>
          </a:r>
          <a:r>
            <a:rPr kumimoji="1" lang="ja-JP" altLang="en-US" sz="1300">
              <a:latin typeface="ＭＳ Ｐゴシック"/>
            </a:rPr>
            <a:t>歳から</a:t>
          </a:r>
          <a:r>
            <a:rPr kumimoji="1" lang="en-US" altLang="ja-JP" sz="1300">
              <a:latin typeface="ＭＳ Ｐゴシック"/>
            </a:rPr>
            <a:t>18</a:t>
          </a:r>
          <a:r>
            <a:rPr kumimoji="1" lang="ja-JP" altLang="en-US" sz="1300">
              <a:latin typeface="ＭＳ Ｐゴシック"/>
            </a:rPr>
            <a:t>歳まで引上げられたことが要因と思われる。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69850</xdr:rowOff>
    </xdr:from>
    <xdr:to>
      <xdr:col>7</xdr:col>
      <xdr:colOff>15875</xdr:colOff>
      <xdr:row>57</xdr:row>
      <xdr:rowOff>31750</xdr:rowOff>
    </xdr:to>
    <xdr:cxnSp macro="">
      <xdr:nvCxnSpPr>
        <xdr:cNvPr id="190" name="直線コネクタ 189"/>
        <xdr:cNvCxnSpPr/>
      </xdr:nvCxnSpPr>
      <xdr:spPr>
        <a:xfrm>
          <a:off x="3987800" y="96710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69850</xdr:rowOff>
    </xdr:from>
    <xdr:to>
      <xdr:col>5</xdr:col>
      <xdr:colOff>549275</xdr:colOff>
      <xdr:row>56</xdr:row>
      <xdr:rowOff>146050</xdr:rowOff>
    </xdr:to>
    <xdr:cxnSp macro="">
      <xdr:nvCxnSpPr>
        <xdr:cNvPr id="193" name="直線コネクタ 192"/>
        <xdr:cNvCxnSpPr/>
      </xdr:nvCxnSpPr>
      <xdr:spPr>
        <a:xfrm flipV="1">
          <a:off x="3098800" y="967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95250</xdr:rowOff>
    </xdr:from>
    <xdr:to>
      <xdr:col>5</xdr:col>
      <xdr:colOff>600075</xdr:colOff>
      <xdr:row>55</xdr:row>
      <xdr:rowOff>25400</xdr:rowOff>
    </xdr:to>
    <xdr:sp macro="" textlink="">
      <xdr:nvSpPr>
        <xdr:cNvPr id="194" name="フローチャート : 判断 193"/>
        <xdr:cNvSpPr/>
      </xdr:nvSpPr>
      <xdr:spPr>
        <a:xfrm>
          <a:off x="3937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195" name="テキスト ボックス 194"/>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107950</xdr:rowOff>
    </xdr:from>
    <xdr:to>
      <xdr:col>4</xdr:col>
      <xdr:colOff>346075</xdr:colOff>
      <xdr:row>56</xdr:row>
      <xdr:rowOff>146050</xdr:rowOff>
    </xdr:to>
    <xdr:cxnSp macro="">
      <xdr:nvCxnSpPr>
        <xdr:cNvPr id="196" name="直線コネクタ 195"/>
        <xdr:cNvCxnSpPr/>
      </xdr:nvCxnSpPr>
      <xdr:spPr>
        <a:xfrm>
          <a:off x="2209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57150</xdr:rowOff>
    </xdr:from>
    <xdr:to>
      <xdr:col>4</xdr:col>
      <xdr:colOff>396875</xdr:colOff>
      <xdr:row>54</xdr:row>
      <xdr:rowOff>158750</xdr:rowOff>
    </xdr:to>
    <xdr:sp macro="" textlink="">
      <xdr:nvSpPr>
        <xdr:cNvPr id="197" name="フローチャート : 判断 196"/>
        <xdr:cNvSpPr/>
      </xdr:nvSpPr>
      <xdr:spPr>
        <a:xfrm>
          <a:off x="3048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198" name="テキスト ボックス 197"/>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107950</xdr:rowOff>
    </xdr:from>
    <xdr:to>
      <xdr:col>3</xdr:col>
      <xdr:colOff>142875</xdr:colOff>
      <xdr:row>56</xdr:row>
      <xdr:rowOff>127000</xdr:rowOff>
    </xdr:to>
    <xdr:cxnSp macro="">
      <xdr:nvCxnSpPr>
        <xdr:cNvPr id="199" name="直線コネクタ 198"/>
        <xdr:cNvCxnSpPr/>
      </xdr:nvCxnSpPr>
      <xdr:spPr>
        <a:xfrm flipV="1">
          <a:off x="1320800" y="970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200" name="フローチャート : 判断 199"/>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01" name="テキスト ボックス 200"/>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02" name="フローチャート : 判断 201"/>
        <xdr:cNvSpPr/>
      </xdr:nvSpPr>
      <xdr:spPr>
        <a:xfrm>
          <a:off x="1270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03" name="テキスト ボックス 202"/>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209" name="円/楕円 208"/>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124477</xdr:rowOff>
    </xdr:from>
    <xdr:ext cx="762000" cy="259045"/>
    <xdr:sp macro="" textlink="">
      <xdr:nvSpPr>
        <xdr:cNvPr id="210"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19050</xdr:rowOff>
    </xdr:from>
    <xdr:to>
      <xdr:col>5</xdr:col>
      <xdr:colOff>600075</xdr:colOff>
      <xdr:row>56</xdr:row>
      <xdr:rowOff>120650</xdr:rowOff>
    </xdr:to>
    <xdr:sp macro="" textlink="">
      <xdr:nvSpPr>
        <xdr:cNvPr id="211" name="円/楕円 210"/>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212" name="テキスト ボックス 211"/>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95250</xdr:rowOff>
    </xdr:from>
    <xdr:to>
      <xdr:col>4</xdr:col>
      <xdr:colOff>396875</xdr:colOff>
      <xdr:row>57</xdr:row>
      <xdr:rowOff>25400</xdr:rowOff>
    </xdr:to>
    <xdr:sp macro="" textlink="">
      <xdr:nvSpPr>
        <xdr:cNvPr id="213" name="円/楕円 212"/>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214" name="テキスト ボックス 213"/>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57150</xdr:rowOff>
    </xdr:from>
    <xdr:to>
      <xdr:col>3</xdr:col>
      <xdr:colOff>193675</xdr:colOff>
      <xdr:row>56</xdr:row>
      <xdr:rowOff>158750</xdr:rowOff>
    </xdr:to>
    <xdr:sp macro="" textlink="">
      <xdr:nvSpPr>
        <xdr:cNvPr id="215" name="円/楕円 214"/>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143527</xdr:rowOff>
    </xdr:from>
    <xdr:ext cx="762000" cy="259045"/>
    <xdr:sp macro="" textlink="">
      <xdr:nvSpPr>
        <xdr:cNvPr id="216" name="テキスト ボックス 215"/>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7" name="円/楕円 216"/>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8" name="テキスト ボックス 217"/>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全国平均、長野県平均、類似団体より下回った数値となっている。</a:t>
          </a:r>
          <a:endParaRPr lang="ja-JP" altLang="ja-JP" sz="1300">
            <a:effectLst/>
          </a:endParaRPr>
        </a:p>
        <a:p>
          <a:r>
            <a:rPr kumimoji="1" lang="ja-JP" altLang="en-US" sz="1300">
              <a:latin typeface="ＭＳ Ｐゴシック"/>
            </a:rPr>
            <a:t>補助費同様、</a:t>
          </a:r>
          <a:r>
            <a:rPr kumimoji="1" lang="ja-JP" altLang="ja-JP" sz="1300">
              <a:solidFill>
                <a:schemeClr val="dk1"/>
              </a:solidFill>
              <a:effectLst/>
              <a:latin typeface="+mn-lt"/>
              <a:ea typeface="+mn-ea"/>
              <a:cs typeface="+mn-cs"/>
            </a:rPr>
            <a:t>公共下水道事業の</a:t>
          </a:r>
          <a:r>
            <a:rPr kumimoji="1" lang="ja-JP" altLang="en-US" sz="1300">
              <a:solidFill>
                <a:schemeClr val="dk1"/>
              </a:solidFill>
              <a:effectLst/>
              <a:latin typeface="+mn-lt"/>
              <a:ea typeface="+mn-ea"/>
              <a:cs typeface="+mn-cs"/>
            </a:rPr>
            <a:t>法的化に伴い繰出金が影響している。Ｈ</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より</a:t>
          </a:r>
          <a:r>
            <a:rPr kumimoji="1" lang="en-US" altLang="ja-JP" sz="1300">
              <a:solidFill>
                <a:schemeClr val="dk1"/>
              </a:solidFill>
              <a:effectLst/>
              <a:latin typeface="+mn-lt"/>
              <a:ea typeface="+mn-ea"/>
              <a:cs typeface="+mn-cs"/>
            </a:rPr>
            <a:t>1.8</a:t>
          </a:r>
          <a:r>
            <a:rPr kumimoji="1" lang="ja-JP" altLang="en-US" sz="1300">
              <a:solidFill>
                <a:schemeClr val="dk1"/>
              </a:solidFill>
              <a:effectLst/>
              <a:latin typeface="+mn-lt"/>
              <a:ea typeface="+mn-ea"/>
              <a:cs typeface="+mn-cs"/>
            </a:rPr>
            <a:t>ポイント増となっているのは、介護保険、後期会計への繰出が増えたためである。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111760</xdr:rowOff>
    </xdr:from>
    <xdr:to>
      <xdr:col>24</xdr:col>
      <xdr:colOff>31750</xdr:colOff>
      <xdr:row>55</xdr:row>
      <xdr:rowOff>77470</xdr:rowOff>
    </xdr:to>
    <xdr:cxnSp macro="">
      <xdr:nvCxnSpPr>
        <xdr:cNvPr id="251" name="直線コネクタ 250"/>
        <xdr:cNvCxnSpPr/>
      </xdr:nvCxnSpPr>
      <xdr:spPr>
        <a:xfrm>
          <a:off x="15671800" y="93700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111760</xdr:rowOff>
    </xdr:from>
    <xdr:to>
      <xdr:col>22</xdr:col>
      <xdr:colOff>565150</xdr:colOff>
      <xdr:row>58</xdr:row>
      <xdr:rowOff>58420</xdr:rowOff>
    </xdr:to>
    <xdr:cxnSp macro="">
      <xdr:nvCxnSpPr>
        <xdr:cNvPr id="254" name="直線コネクタ 253"/>
        <xdr:cNvCxnSpPr/>
      </xdr:nvCxnSpPr>
      <xdr:spPr>
        <a:xfrm flipV="1">
          <a:off x="14782800" y="9370060"/>
          <a:ext cx="889000" cy="6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5" name="フローチャート : 判断 254"/>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33037</xdr:rowOff>
    </xdr:from>
    <xdr:ext cx="736600" cy="259045"/>
    <xdr:sp macro="" textlink="">
      <xdr:nvSpPr>
        <xdr:cNvPr id="256" name="テキスト ボックス 255"/>
        <xdr:cNvSpPr txBox="1"/>
      </xdr:nvSpPr>
      <xdr:spPr>
        <a:xfrm>
          <a:off x="15290800" y="963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27940</xdr:rowOff>
    </xdr:from>
    <xdr:to>
      <xdr:col>21</xdr:col>
      <xdr:colOff>361950</xdr:colOff>
      <xdr:row>58</xdr:row>
      <xdr:rowOff>58420</xdr:rowOff>
    </xdr:to>
    <xdr:cxnSp macro="">
      <xdr:nvCxnSpPr>
        <xdr:cNvPr id="257" name="直線コネクタ 256"/>
        <xdr:cNvCxnSpPr/>
      </xdr:nvCxnSpPr>
      <xdr:spPr>
        <a:xfrm>
          <a:off x="13893800" y="997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9" name="テキスト ボックス 25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27940</xdr:rowOff>
    </xdr:from>
    <xdr:to>
      <xdr:col>20</xdr:col>
      <xdr:colOff>158750</xdr:colOff>
      <xdr:row>58</xdr:row>
      <xdr:rowOff>142240</xdr:rowOff>
    </xdr:to>
    <xdr:cxnSp macro="">
      <xdr:nvCxnSpPr>
        <xdr:cNvPr id="260" name="直線コネクタ 259"/>
        <xdr:cNvCxnSpPr/>
      </xdr:nvCxnSpPr>
      <xdr:spPr>
        <a:xfrm flipV="1">
          <a:off x="13004800" y="9972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125730</xdr:rowOff>
    </xdr:from>
    <xdr:to>
      <xdr:col>20</xdr:col>
      <xdr:colOff>209550</xdr:colOff>
      <xdr:row>56</xdr:row>
      <xdr:rowOff>55880</xdr:rowOff>
    </xdr:to>
    <xdr:sp macro="" textlink="">
      <xdr:nvSpPr>
        <xdr:cNvPr id="261" name="フローチャート : 判断 260"/>
        <xdr:cNvSpPr/>
      </xdr:nvSpPr>
      <xdr:spPr>
        <a:xfrm>
          <a:off x="13843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62" name="テキスト ボックス 261"/>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63" name="フローチャート : 判断 262"/>
        <xdr:cNvSpPr/>
      </xdr:nvSpPr>
      <xdr:spPr>
        <a:xfrm>
          <a:off x="12954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64" name="テキスト ボックス 263"/>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26670</xdr:rowOff>
    </xdr:from>
    <xdr:to>
      <xdr:col>24</xdr:col>
      <xdr:colOff>82550</xdr:colOff>
      <xdr:row>55</xdr:row>
      <xdr:rowOff>128270</xdr:rowOff>
    </xdr:to>
    <xdr:sp macro="" textlink="">
      <xdr:nvSpPr>
        <xdr:cNvPr id="270" name="円/楕円 269"/>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43197</xdr:rowOff>
    </xdr:from>
    <xdr:ext cx="762000" cy="259045"/>
    <xdr:sp macro="" textlink="">
      <xdr:nvSpPr>
        <xdr:cNvPr id="271" name="その他該当値テキスト"/>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60960</xdr:rowOff>
    </xdr:from>
    <xdr:to>
      <xdr:col>22</xdr:col>
      <xdr:colOff>615950</xdr:colOff>
      <xdr:row>54</xdr:row>
      <xdr:rowOff>162560</xdr:rowOff>
    </xdr:to>
    <xdr:sp macro="" textlink="">
      <xdr:nvSpPr>
        <xdr:cNvPr id="272" name="円/楕円 271"/>
        <xdr:cNvSpPr/>
      </xdr:nvSpPr>
      <xdr:spPr>
        <a:xfrm>
          <a:off x="15621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1287</xdr:rowOff>
    </xdr:from>
    <xdr:ext cx="736600" cy="259045"/>
    <xdr:sp macro="" textlink="">
      <xdr:nvSpPr>
        <xdr:cNvPr id="273" name="テキスト ボックス 272"/>
        <xdr:cNvSpPr txBox="1"/>
      </xdr:nvSpPr>
      <xdr:spPr>
        <a:xfrm>
          <a:off x="15290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xdr:rowOff>
    </xdr:from>
    <xdr:to>
      <xdr:col>21</xdr:col>
      <xdr:colOff>412750</xdr:colOff>
      <xdr:row>58</xdr:row>
      <xdr:rowOff>109220</xdr:rowOff>
    </xdr:to>
    <xdr:sp macro="" textlink="">
      <xdr:nvSpPr>
        <xdr:cNvPr id="274" name="円/楕円 273"/>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93997</xdr:rowOff>
    </xdr:from>
    <xdr:ext cx="762000" cy="259045"/>
    <xdr:sp macro="" textlink="">
      <xdr:nvSpPr>
        <xdr:cNvPr id="275" name="テキスト ボックス 274"/>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148590</xdr:rowOff>
    </xdr:from>
    <xdr:to>
      <xdr:col>20</xdr:col>
      <xdr:colOff>209550</xdr:colOff>
      <xdr:row>58</xdr:row>
      <xdr:rowOff>78740</xdr:rowOff>
    </xdr:to>
    <xdr:sp macro="" textlink="">
      <xdr:nvSpPr>
        <xdr:cNvPr id="276" name="円/楕円 275"/>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63517</xdr:rowOff>
    </xdr:from>
    <xdr:ext cx="762000" cy="259045"/>
    <xdr:sp macro="" textlink="">
      <xdr:nvSpPr>
        <xdr:cNvPr id="277" name="テキスト ボックス 276"/>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91440</xdr:rowOff>
    </xdr:from>
    <xdr:to>
      <xdr:col>19</xdr:col>
      <xdr:colOff>6350</xdr:colOff>
      <xdr:row>59</xdr:row>
      <xdr:rowOff>21590</xdr:rowOff>
    </xdr:to>
    <xdr:sp macro="" textlink="">
      <xdr:nvSpPr>
        <xdr:cNvPr id="278" name="円/楕円 277"/>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6367</xdr:rowOff>
    </xdr:from>
    <xdr:ext cx="762000" cy="259045"/>
    <xdr:sp macro="" textlink="">
      <xdr:nvSpPr>
        <xdr:cNvPr id="279" name="テキスト ボックス 278"/>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Ｈ</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から</a:t>
          </a:r>
          <a:r>
            <a:rPr kumimoji="1" lang="ja-JP" altLang="ja-JP" sz="1300">
              <a:solidFill>
                <a:schemeClr val="dk1"/>
              </a:solidFill>
              <a:effectLst/>
              <a:latin typeface="+mn-lt"/>
              <a:ea typeface="+mn-ea"/>
              <a:cs typeface="+mn-cs"/>
            </a:rPr>
            <a:t>公共下水道事業の法</a:t>
          </a:r>
          <a:r>
            <a:rPr kumimoji="1" lang="ja-JP" altLang="en-US" sz="1300">
              <a:solidFill>
                <a:schemeClr val="dk1"/>
              </a:solidFill>
              <a:effectLst/>
              <a:latin typeface="+mn-lt"/>
              <a:ea typeface="+mn-ea"/>
              <a:cs typeface="+mn-cs"/>
            </a:rPr>
            <a:t>適</a:t>
          </a:r>
          <a:r>
            <a:rPr kumimoji="1" lang="ja-JP" altLang="ja-JP" sz="1300">
              <a:solidFill>
                <a:schemeClr val="dk1"/>
              </a:solidFill>
              <a:effectLst/>
              <a:latin typeface="+mn-lt"/>
              <a:ea typeface="+mn-ea"/>
              <a:cs typeface="+mn-cs"/>
            </a:rPr>
            <a:t>化に伴い、従来繰出金で支出していたものを負担金に振り替えた</a:t>
          </a:r>
          <a:r>
            <a:rPr kumimoji="1" lang="ja-JP" altLang="en-US" sz="1300">
              <a:solidFill>
                <a:schemeClr val="dk1"/>
              </a:solidFill>
              <a:effectLst/>
              <a:latin typeface="+mn-lt"/>
              <a:ea typeface="+mn-ea"/>
              <a:cs typeface="+mn-cs"/>
            </a:rPr>
            <a:t>ことにより、グラフに大きな変化がある。全国平均、長野県平均、類似団体を上回った数値となっている。Ｈ</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より</a:t>
          </a:r>
          <a:r>
            <a:rPr kumimoji="1" lang="en-US" altLang="ja-JP" sz="1300">
              <a:solidFill>
                <a:schemeClr val="dk1"/>
              </a:solidFill>
              <a:effectLst/>
              <a:latin typeface="+mn-lt"/>
              <a:ea typeface="+mn-ea"/>
              <a:cs typeface="+mn-cs"/>
            </a:rPr>
            <a:t>0.3</a:t>
          </a:r>
          <a:r>
            <a:rPr kumimoji="1" lang="ja-JP" altLang="en-US" sz="1300">
              <a:solidFill>
                <a:schemeClr val="dk1"/>
              </a:solidFill>
              <a:effectLst/>
              <a:latin typeface="+mn-lt"/>
              <a:ea typeface="+mn-ea"/>
              <a:cs typeface="+mn-cs"/>
            </a:rPr>
            <a:t>ポイント減っているのは６次産業ネットワーク活動交付金が減ったためである。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117856</xdr:rowOff>
    </xdr:from>
    <xdr:to>
      <xdr:col>24</xdr:col>
      <xdr:colOff>31750</xdr:colOff>
      <xdr:row>38</xdr:row>
      <xdr:rowOff>131572</xdr:rowOff>
    </xdr:to>
    <xdr:cxnSp macro="">
      <xdr:nvCxnSpPr>
        <xdr:cNvPr id="309" name="直線コネクタ 308"/>
        <xdr:cNvCxnSpPr/>
      </xdr:nvCxnSpPr>
      <xdr:spPr>
        <a:xfrm flipV="1">
          <a:off x="15671800" y="66329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0"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108712</xdr:rowOff>
    </xdr:from>
    <xdr:to>
      <xdr:col>22</xdr:col>
      <xdr:colOff>565150</xdr:colOff>
      <xdr:row>38</xdr:row>
      <xdr:rowOff>131572</xdr:rowOff>
    </xdr:to>
    <xdr:cxnSp macro="">
      <xdr:nvCxnSpPr>
        <xdr:cNvPr id="312" name="直線コネクタ 311"/>
        <xdr:cNvCxnSpPr/>
      </xdr:nvCxnSpPr>
      <xdr:spPr>
        <a:xfrm>
          <a:off x="14782800" y="6280912"/>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36</xdr:row>
      <xdr:rowOff>108712</xdr:rowOff>
    </xdr:to>
    <xdr:cxnSp macro="">
      <xdr:nvCxnSpPr>
        <xdr:cNvPr id="315" name="直線コネクタ 314"/>
        <xdr:cNvCxnSpPr/>
      </xdr:nvCxnSpPr>
      <xdr:spPr>
        <a:xfrm>
          <a:off x="13893800" y="62534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16" name="フローチャート : 判断 315"/>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17" name="テキスト ボックス 316"/>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58420</xdr:rowOff>
    </xdr:from>
    <xdr:to>
      <xdr:col>20</xdr:col>
      <xdr:colOff>158750</xdr:colOff>
      <xdr:row>36</xdr:row>
      <xdr:rowOff>81280</xdr:rowOff>
    </xdr:to>
    <xdr:cxnSp macro="">
      <xdr:nvCxnSpPr>
        <xdr:cNvPr id="318" name="直線コネクタ 317"/>
        <xdr:cNvCxnSpPr/>
      </xdr:nvCxnSpPr>
      <xdr:spPr>
        <a:xfrm>
          <a:off x="13004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9" name="フローチャート : 判断 318"/>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20" name="テキスト ボックス 319"/>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21" name="フローチャート : 判断 320"/>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22" name="テキスト ボックス 321"/>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67056</xdr:rowOff>
    </xdr:from>
    <xdr:to>
      <xdr:col>24</xdr:col>
      <xdr:colOff>82550</xdr:colOff>
      <xdr:row>38</xdr:row>
      <xdr:rowOff>168656</xdr:rowOff>
    </xdr:to>
    <xdr:sp macro="" textlink="">
      <xdr:nvSpPr>
        <xdr:cNvPr id="328" name="円/楕円 327"/>
        <xdr:cNvSpPr/>
      </xdr:nvSpPr>
      <xdr:spPr>
        <a:xfrm>
          <a:off x="16459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39133</xdr:rowOff>
    </xdr:from>
    <xdr:ext cx="762000" cy="259045"/>
    <xdr:sp macro="" textlink="">
      <xdr:nvSpPr>
        <xdr:cNvPr id="329" name="補助費等該当値テキスト"/>
        <xdr:cNvSpPr txBox="1"/>
      </xdr:nvSpPr>
      <xdr:spPr>
        <a:xfrm>
          <a:off x="16598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80772</xdr:rowOff>
    </xdr:from>
    <xdr:to>
      <xdr:col>22</xdr:col>
      <xdr:colOff>615950</xdr:colOff>
      <xdr:row>39</xdr:row>
      <xdr:rowOff>10922</xdr:rowOff>
    </xdr:to>
    <xdr:sp macro="" textlink="">
      <xdr:nvSpPr>
        <xdr:cNvPr id="330" name="円/楕円 329"/>
        <xdr:cNvSpPr/>
      </xdr:nvSpPr>
      <xdr:spPr>
        <a:xfrm>
          <a:off x="15621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167149</xdr:rowOff>
    </xdr:from>
    <xdr:ext cx="736600" cy="259045"/>
    <xdr:sp macro="" textlink="">
      <xdr:nvSpPr>
        <xdr:cNvPr id="331" name="テキスト ボックス 330"/>
        <xdr:cNvSpPr txBox="1"/>
      </xdr:nvSpPr>
      <xdr:spPr>
        <a:xfrm>
          <a:off x="15290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32" name="円/楕円 331"/>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33" name="テキスト ボックス 332"/>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30480</xdr:rowOff>
    </xdr:from>
    <xdr:to>
      <xdr:col>20</xdr:col>
      <xdr:colOff>209550</xdr:colOff>
      <xdr:row>36</xdr:row>
      <xdr:rowOff>132080</xdr:rowOff>
    </xdr:to>
    <xdr:sp macro="" textlink="">
      <xdr:nvSpPr>
        <xdr:cNvPr id="334" name="円/楕円 333"/>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35" name="テキスト ボックス 334"/>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36" name="円/楕円 335"/>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37" name="テキスト ボックス 336"/>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５年連続で全国平均、長野県平均、類似団体より下回った数値となっているが類似団体内の順位は上位となっている。保健福祉センター建設工事、小学校大規模改修工事の償還が終了し、保育園建設工事の償還が開始するなど、大型事業の償還が平準化されていることもあり、当村のグラフは横ばい状態となっている。引き続き、</a:t>
          </a:r>
          <a:r>
            <a:rPr lang="ja-JP" altLang="ja-JP" sz="1300" b="0" i="0" baseline="0">
              <a:solidFill>
                <a:schemeClr val="dk1"/>
              </a:solidFill>
              <a:effectLst/>
              <a:latin typeface="+mn-lt"/>
              <a:ea typeface="+mn-ea"/>
              <a:cs typeface="+mn-cs"/>
            </a:rPr>
            <a:t>新規の地方債発行額を償還元金の範囲内と</a:t>
          </a:r>
          <a:r>
            <a:rPr lang="ja-JP" altLang="en-US" sz="1300" b="0" i="0" baseline="0">
              <a:solidFill>
                <a:schemeClr val="dk1"/>
              </a:solidFill>
              <a:effectLst/>
              <a:latin typeface="+mn-lt"/>
              <a:ea typeface="+mn-ea"/>
              <a:cs typeface="+mn-cs"/>
            </a:rPr>
            <a:t>していく。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165863</xdr:rowOff>
    </xdr:from>
    <xdr:to>
      <xdr:col>7</xdr:col>
      <xdr:colOff>15875</xdr:colOff>
      <xdr:row>76</xdr:row>
      <xdr:rowOff>21844</xdr:rowOff>
    </xdr:to>
    <xdr:cxnSp macro="">
      <xdr:nvCxnSpPr>
        <xdr:cNvPr id="367" name="直線コネクタ 366"/>
        <xdr:cNvCxnSpPr/>
      </xdr:nvCxnSpPr>
      <xdr:spPr>
        <a:xfrm>
          <a:off x="3987800" y="13024613"/>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165863</xdr:rowOff>
    </xdr:from>
    <xdr:to>
      <xdr:col>5</xdr:col>
      <xdr:colOff>549275</xdr:colOff>
      <xdr:row>76</xdr:row>
      <xdr:rowOff>12700</xdr:rowOff>
    </xdr:to>
    <xdr:cxnSp macro="">
      <xdr:nvCxnSpPr>
        <xdr:cNvPr id="370" name="直線コネクタ 369"/>
        <xdr:cNvCxnSpPr/>
      </xdr:nvCxnSpPr>
      <xdr:spPr>
        <a:xfrm flipV="1">
          <a:off x="3098800" y="130246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71" name="フローチャート : 判断 370"/>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72" name="テキスト ボックス 371"/>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xdr:rowOff>
    </xdr:from>
    <xdr:to>
      <xdr:col>4</xdr:col>
      <xdr:colOff>346075</xdr:colOff>
      <xdr:row>76</xdr:row>
      <xdr:rowOff>40132</xdr:rowOff>
    </xdr:to>
    <xdr:cxnSp macro="">
      <xdr:nvCxnSpPr>
        <xdr:cNvPr id="373" name="直線コネクタ 372"/>
        <xdr:cNvCxnSpPr/>
      </xdr:nvCxnSpPr>
      <xdr:spPr>
        <a:xfrm flipV="1">
          <a:off x="2209800" y="13042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74" name="フローチャート : 判断 373"/>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75" name="テキスト ボックス 374"/>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40132</xdr:rowOff>
    </xdr:from>
    <xdr:to>
      <xdr:col>3</xdr:col>
      <xdr:colOff>142875</xdr:colOff>
      <xdr:row>76</xdr:row>
      <xdr:rowOff>108713</xdr:rowOff>
    </xdr:to>
    <xdr:cxnSp macro="">
      <xdr:nvCxnSpPr>
        <xdr:cNvPr id="376" name="直線コネクタ 375"/>
        <xdr:cNvCxnSpPr/>
      </xdr:nvCxnSpPr>
      <xdr:spPr>
        <a:xfrm flipV="1">
          <a:off x="1320800" y="130703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77" name="フローチャート : 判断 376"/>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8" name="テキスト ボックス 377"/>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80" name="テキスト ボックス 379"/>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142494</xdr:rowOff>
    </xdr:from>
    <xdr:to>
      <xdr:col>7</xdr:col>
      <xdr:colOff>66675</xdr:colOff>
      <xdr:row>76</xdr:row>
      <xdr:rowOff>72644</xdr:rowOff>
    </xdr:to>
    <xdr:sp macro="" textlink="">
      <xdr:nvSpPr>
        <xdr:cNvPr id="386" name="円/楕円 385"/>
        <xdr:cNvSpPr/>
      </xdr:nvSpPr>
      <xdr:spPr>
        <a:xfrm>
          <a:off x="4775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159021</xdr:rowOff>
    </xdr:from>
    <xdr:ext cx="762000" cy="259045"/>
    <xdr:sp macro="" textlink="">
      <xdr:nvSpPr>
        <xdr:cNvPr id="387" name="公債費該当値テキスト"/>
        <xdr:cNvSpPr txBox="1"/>
      </xdr:nvSpPr>
      <xdr:spPr>
        <a:xfrm>
          <a:off x="4914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115062</xdr:rowOff>
    </xdr:from>
    <xdr:to>
      <xdr:col>5</xdr:col>
      <xdr:colOff>600075</xdr:colOff>
      <xdr:row>76</xdr:row>
      <xdr:rowOff>45213</xdr:rowOff>
    </xdr:to>
    <xdr:sp macro="" textlink="">
      <xdr:nvSpPr>
        <xdr:cNvPr id="388" name="円/楕円 387"/>
        <xdr:cNvSpPr/>
      </xdr:nvSpPr>
      <xdr:spPr>
        <a:xfrm>
          <a:off x="3937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55389</xdr:rowOff>
    </xdr:from>
    <xdr:ext cx="736600" cy="259045"/>
    <xdr:sp macro="" textlink="">
      <xdr:nvSpPr>
        <xdr:cNvPr id="389" name="テキスト ボックス 388"/>
        <xdr:cNvSpPr txBox="1"/>
      </xdr:nvSpPr>
      <xdr:spPr>
        <a:xfrm>
          <a:off x="3606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133350</xdr:rowOff>
    </xdr:from>
    <xdr:to>
      <xdr:col>4</xdr:col>
      <xdr:colOff>396875</xdr:colOff>
      <xdr:row>76</xdr:row>
      <xdr:rowOff>63500</xdr:rowOff>
    </xdr:to>
    <xdr:sp macro="" textlink="">
      <xdr:nvSpPr>
        <xdr:cNvPr id="390" name="円/楕円 389"/>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73677</xdr:rowOff>
    </xdr:from>
    <xdr:ext cx="762000" cy="259045"/>
    <xdr:sp macro="" textlink="">
      <xdr:nvSpPr>
        <xdr:cNvPr id="391" name="テキスト ボックス 390"/>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160782</xdr:rowOff>
    </xdr:from>
    <xdr:to>
      <xdr:col>3</xdr:col>
      <xdr:colOff>193675</xdr:colOff>
      <xdr:row>76</xdr:row>
      <xdr:rowOff>90932</xdr:rowOff>
    </xdr:to>
    <xdr:sp macro="" textlink="">
      <xdr:nvSpPr>
        <xdr:cNvPr id="392" name="円/楕円 391"/>
        <xdr:cNvSpPr/>
      </xdr:nvSpPr>
      <xdr:spPr>
        <a:xfrm>
          <a:off x="2159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101109</xdr:rowOff>
    </xdr:from>
    <xdr:ext cx="762000" cy="259045"/>
    <xdr:sp macro="" textlink="">
      <xdr:nvSpPr>
        <xdr:cNvPr id="393" name="テキスト ボックス 392"/>
        <xdr:cNvSpPr txBox="1"/>
      </xdr:nvSpPr>
      <xdr:spPr>
        <a:xfrm>
          <a:off x="1828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57913</xdr:rowOff>
    </xdr:from>
    <xdr:to>
      <xdr:col>1</xdr:col>
      <xdr:colOff>676275</xdr:colOff>
      <xdr:row>76</xdr:row>
      <xdr:rowOff>159513</xdr:rowOff>
    </xdr:to>
    <xdr:sp macro="" textlink="">
      <xdr:nvSpPr>
        <xdr:cNvPr id="394" name="円/楕円 393"/>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169689</xdr:rowOff>
    </xdr:from>
    <xdr:ext cx="762000" cy="259045"/>
    <xdr:sp macro="" textlink="">
      <xdr:nvSpPr>
        <xdr:cNvPr id="395" name="テキスト ボックス 394"/>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全国平均より下回っているものの、類似団体、長野県平均よりは上回っている。今後とも歳出削減、定員管理・給与の適正化、地方税の徴収強化</a:t>
          </a:r>
          <a:r>
            <a:rPr kumimoji="1" lang="ja-JP" altLang="en-US" sz="1300">
              <a:solidFill>
                <a:schemeClr val="dk1"/>
              </a:solidFill>
              <a:effectLst/>
              <a:latin typeface="+mn-lt"/>
              <a:ea typeface="+mn-ea"/>
              <a:cs typeface="+mn-cs"/>
            </a:rPr>
            <a:t>、国・県の各種制度の有効活用</a:t>
          </a:r>
          <a:r>
            <a:rPr kumimoji="1" lang="ja-JP" altLang="ja-JP" sz="1300">
              <a:solidFill>
                <a:schemeClr val="dk1"/>
              </a:solidFill>
              <a:effectLst/>
              <a:latin typeface="+mn-lt"/>
              <a:ea typeface="+mn-ea"/>
              <a:cs typeface="+mn-cs"/>
            </a:rPr>
            <a:t>等の取り組みを通じて財政基盤の強化に努めていく。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42418</xdr:rowOff>
    </xdr:from>
    <xdr:to>
      <xdr:col>24</xdr:col>
      <xdr:colOff>31750</xdr:colOff>
      <xdr:row>76</xdr:row>
      <xdr:rowOff>62992</xdr:rowOff>
    </xdr:to>
    <xdr:cxnSp macro="">
      <xdr:nvCxnSpPr>
        <xdr:cNvPr id="426" name="直線コネクタ 425"/>
        <xdr:cNvCxnSpPr/>
      </xdr:nvCxnSpPr>
      <xdr:spPr>
        <a:xfrm>
          <a:off x="15671800" y="1290116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168165</xdr:rowOff>
    </xdr:from>
    <xdr:ext cx="762000" cy="259045"/>
    <xdr:sp macro="" textlink="">
      <xdr:nvSpPr>
        <xdr:cNvPr id="427" name="公債費以外平均値テキスト"/>
        <xdr:cNvSpPr txBox="1"/>
      </xdr:nvSpPr>
      <xdr:spPr>
        <a:xfrm>
          <a:off x="16598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42418</xdr:rowOff>
    </xdr:from>
    <xdr:to>
      <xdr:col>22</xdr:col>
      <xdr:colOff>565150</xdr:colOff>
      <xdr:row>76</xdr:row>
      <xdr:rowOff>8128</xdr:rowOff>
    </xdr:to>
    <xdr:cxnSp macro="">
      <xdr:nvCxnSpPr>
        <xdr:cNvPr id="429" name="直線コネクタ 428"/>
        <xdr:cNvCxnSpPr/>
      </xdr:nvCxnSpPr>
      <xdr:spPr>
        <a:xfrm flipV="1">
          <a:off x="14782800" y="129011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39624</xdr:rowOff>
    </xdr:from>
    <xdr:to>
      <xdr:col>22</xdr:col>
      <xdr:colOff>615950</xdr:colOff>
      <xdr:row>74</xdr:row>
      <xdr:rowOff>141224</xdr:rowOff>
    </xdr:to>
    <xdr:sp macro="" textlink="">
      <xdr:nvSpPr>
        <xdr:cNvPr id="430" name="フローチャート : 判断 429"/>
        <xdr:cNvSpPr/>
      </xdr:nvSpPr>
      <xdr:spPr>
        <a:xfrm>
          <a:off x="15621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151401</xdr:rowOff>
    </xdr:from>
    <xdr:ext cx="736600" cy="259045"/>
    <xdr:sp macro="" textlink="">
      <xdr:nvSpPr>
        <xdr:cNvPr id="431" name="テキスト ボックス 430"/>
        <xdr:cNvSpPr txBox="1"/>
      </xdr:nvSpPr>
      <xdr:spPr>
        <a:xfrm>
          <a:off x="15290800" y="1249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69850</xdr:rowOff>
    </xdr:from>
    <xdr:to>
      <xdr:col>21</xdr:col>
      <xdr:colOff>361950</xdr:colOff>
      <xdr:row>76</xdr:row>
      <xdr:rowOff>8128</xdr:rowOff>
    </xdr:to>
    <xdr:cxnSp macro="">
      <xdr:nvCxnSpPr>
        <xdr:cNvPr id="432" name="直線コネクタ 431"/>
        <xdr:cNvCxnSpPr/>
      </xdr:nvCxnSpPr>
      <xdr:spPr>
        <a:xfrm>
          <a:off x="13893800" y="129286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62484</xdr:rowOff>
    </xdr:from>
    <xdr:to>
      <xdr:col>21</xdr:col>
      <xdr:colOff>412750</xdr:colOff>
      <xdr:row>74</xdr:row>
      <xdr:rowOff>164084</xdr:rowOff>
    </xdr:to>
    <xdr:sp macro="" textlink="">
      <xdr:nvSpPr>
        <xdr:cNvPr id="433" name="フローチャート : 判断 432"/>
        <xdr:cNvSpPr/>
      </xdr:nvSpPr>
      <xdr:spPr>
        <a:xfrm>
          <a:off x="14732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2811</xdr:rowOff>
    </xdr:from>
    <xdr:ext cx="762000" cy="259045"/>
    <xdr:sp macro="" textlink="">
      <xdr:nvSpPr>
        <xdr:cNvPr id="434" name="テキスト ボックス 433"/>
        <xdr:cNvSpPr txBox="1"/>
      </xdr:nvSpPr>
      <xdr:spPr>
        <a:xfrm>
          <a:off x="14401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69850</xdr:rowOff>
    </xdr:from>
    <xdr:to>
      <xdr:col>20</xdr:col>
      <xdr:colOff>158750</xdr:colOff>
      <xdr:row>75</xdr:row>
      <xdr:rowOff>92710</xdr:rowOff>
    </xdr:to>
    <xdr:cxnSp macro="">
      <xdr:nvCxnSpPr>
        <xdr:cNvPr id="435" name="直線コネクタ 434"/>
        <xdr:cNvCxnSpPr/>
      </xdr:nvCxnSpPr>
      <xdr:spPr>
        <a:xfrm flipV="1">
          <a:off x="13004800" y="12928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124206</xdr:rowOff>
    </xdr:from>
    <xdr:to>
      <xdr:col>20</xdr:col>
      <xdr:colOff>209550</xdr:colOff>
      <xdr:row>74</xdr:row>
      <xdr:rowOff>54356</xdr:rowOff>
    </xdr:to>
    <xdr:sp macro="" textlink="">
      <xdr:nvSpPr>
        <xdr:cNvPr id="436" name="フローチャート : 判断 435"/>
        <xdr:cNvSpPr/>
      </xdr:nvSpPr>
      <xdr:spPr>
        <a:xfrm>
          <a:off x="13843000" y="12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64533</xdr:rowOff>
    </xdr:from>
    <xdr:ext cx="762000" cy="259045"/>
    <xdr:sp macro="" textlink="">
      <xdr:nvSpPr>
        <xdr:cNvPr id="437" name="テキスト ボックス 436"/>
        <xdr:cNvSpPr txBox="1"/>
      </xdr:nvSpPr>
      <xdr:spPr>
        <a:xfrm>
          <a:off x="13512800" y="1240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101346</xdr:rowOff>
    </xdr:from>
    <xdr:to>
      <xdr:col>19</xdr:col>
      <xdr:colOff>6350</xdr:colOff>
      <xdr:row>74</xdr:row>
      <xdr:rowOff>31496</xdr:rowOff>
    </xdr:to>
    <xdr:sp macro="" textlink="">
      <xdr:nvSpPr>
        <xdr:cNvPr id="438" name="フローチャート : 判断 437"/>
        <xdr:cNvSpPr/>
      </xdr:nvSpPr>
      <xdr:spPr>
        <a:xfrm>
          <a:off x="12954000" y="1261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41673</xdr:rowOff>
    </xdr:from>
    <xdr:ext cx="762000" cy="259045"/>
    <xdr:sp macro="" textlink="">
      <xdr:nvSpPr>
        <xdr:cNvPr id="439" name="テキスト ボックス 438"/>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12192</xdr:rowOff>
    </xdr:from>
    <xdr:to>
      <xdr:col>24</xdr:col>
      <xdr:colOff>82550</xdr:colOff>
      <xdr:row>76</xdr:row>
      <xdr:rowOff>113792</xdr:rowOff>
    </xdr:to>
    <xdr:sp macro="" textlink="">
      <xdr:nvSpPr>
        <xdr:cNvPr id="445" name="円/楕円 444"/>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155719</xdr:rowOff>
    </xdr:from>
    <xdr:ext cx="762000" cy="259045"/>
    <xdr:sp macro="" textlink="">
      <xdr:nvSpPr>
        <xdr:cNvPr id="446" name="公債費以外該当値テキスト"/>
        <xdr:cNvSpPr txBox="1"/>
      </xdr:nvSpPr>
      <xdr:spPr>
        <a:xfrm>
          <a:off x="165989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163068</xdr:rowOff>
    </xdr:from>
    <xdr:to>
      <xdr:col>22</xdr:col>
      <xdr:colOff>615950</xdr:colOff>
      <xdr:row>75</xdr:row>
      <xdr:rowOff>93218</xdr:rowOff>
    </xdr:to>
    <xdr:sp macro="" textlink="">
      <xdr:nvSpPr>
        <xdr:cNvPr id="447" name="円/楕円 446"/>
        <xdr:cNvSpPr/>
      </xdr:nvSpPr>
      <xdr:spPr>
        <a:xfrm>
          <a:off x="15621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77995</xdr:rowOff>
    </xdr:from>
    <xdr:ext cx="736600" cy="259045"/>
    <xdr:sp macro="" textlink="">
      <xdr:nvSpPr>
        <xdr:cNvPr id="448" name="テキスト ボックス 447"/>
        <xdr:cNvSpPr txBox="1"/>
      </xdr:nvSpPr>
      <xdr:spPr>
        <a:xfrm>
          <a:off x="15290800" y="12936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128778</xdr:rowOff>
    </xdr:from>
    <xdr:to>
      <xdr:col>21</xdr:col>
      <xdr:colOff>412750</xdr:colOff>
      <xdr:row>76</xdr:row>
      <xdr:rowOff>58928</xdr:rowOff>
    </xdr:to>
    <xdr:sp macro="" textlink="">
      <xdr:nvSpPr>
        <xdr:cNvPr id="449" name="円/楕円 448"/>
        <xdr:cNvSpPr/>
      </xdr:nvSpPr>
      <xdr:spPr>
        <a:xfrm>
          <a:off x="14732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43705</xdr:rowOff>
    </xdr:from>
    <xdr:ext cx="762000" cy="259045"/>
    <xdr:sp macro="" textlink="">
      <xdr:nvSpPr>
        <xdr:cNvPr id="450" name="テキスト ボックス 449"/>
        <xdr:cNvSpPr txBox="1"/>
      </xdr:nvSpPr>
      <xdr:spPr>
        <a:xfrm>
          <a:off x="14401800" y="13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19050</xdr:rowOff>
    </xdr:from>
    <xdr:to>
      <xdr:col>20</xdr:col>
      <xdr:colOff>209550</xdr:colOff>
      <xdr:row>75</xdr:row>
      <xdr:rowOff>120650</xdr:rowOff>
    </xdr:to>
    <xdr:sp macro="" textlink="">
      <xdr:nvSpPr>
        <xdr:cNvPr id="451" name="円/楕円 450"/>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105427</xdr:rowOff>
    </xdr:from>
    <xdr:ext cx="762000" cy="259045"/>
    <xdr:sp macro="" textlink="">
      <xdr:nvSpPr>
        <xdr:cNvPr id="452" name="テキスト ボックス 451"/>
        <xdr:cNvSpPr txBox="1"/>
      </xdr:nvSpPr>
      <xdr:spPr>
        <a:xfrm>
          <a:off x="13512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53" name="円/楕円 452"/>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128288</xdr:rowOff>
    </xdr:from>
    <xdr:ext cx="762000" cy="259045"/>
    <xdr:sp macro="" textlink="">
      <xdr:nvSpPr>
        <xdr:cNvPr id="454" name="テキスト ボックス 453"/>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長野県山形村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108230</xdr:rowOff>
    </xdr:from>
    <xdr:ext cx="762000" cy="259045"/>
    <xdr:sp macro="" textlink="">
      <xdr:nvSpPr>
        <xdr:cNvPr id="44" name="人口1人当たり決算額の推移最小値テキスト130"/>
        <xdr:cNvSpPr txBox="1"/>
      </xdr:nvSpPr>
      <xdr:spPr>
        <a:xfrm>
          <a:off x="5740400" y="358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98053</xdr:rowOff>
    </xdr:from>
    <xdr:to>
      <xdr:col>4</xdr:col>
      <xdr:colOff>1117600</xdr:colOff>
      <xdr:row>20</xdr:row>
      <xdr:rowOff>115482</xdr:rowOff>
    </xdr:to>
    <xdr:cxnSp macro="">
      <xdr:nvCxnSpPr>
        <xdr:cNvPr id="48" name="直線コネクタ 47"/>
        <xdr:cNvCxnSpPr/>
      </xdr:nvCxnSpPr>
      <xdr:spPr bwMode="auto">
        <a:xfrm flipV="1">
          <a:off x="5003800" y="3574678"/>
          <a:ext cx="647700" cy="17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98711</xdr:rowOff>
    </xdr:from>
    <xdr:to>
      <xdr:col>4</xdr:col>
      <xdr:colOff>469900</xdr:colOff>
      <xdr:row>20</xdr:row>
      <xdr:rowOff>115482</xdr:rowOff>
    </xdr:to>
    <xdr:cxnSp macro="">
      <xdr:nvCxnSpPr>
        <xdr:cNvPr id="51" name="直線コネクタ 50"/>
        <xdr:cNvCxnSpPr/>
      </xdr:nvCxnSpPr>
      <xdr:spPr bwMode="auto">
        <a:xfrm>
          <a:off x="4305300" y="3575336"/>
          <a:ext cx="698500" cy="16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18349</xdr:rowOff>
    </xdr:from>
    <xdr:to>
      <xdr:col>4</xdr:col>
      <xdr:colOff>520700</xdr:colOff>
      <xdr:row>16</xdr:row>
      <xdr:rowOff>119949</xdr:rowOff>
    </xdr:to>
    <xdr:sp macro="" textlink="">
      <xdr:nvSpPr>
        <xdr:cNvPr id="52" name="フローチャート : 判断 51"/>
        <xdr:cNvSpPr/>
      </xdr:nvSpPr>
      <xdr:spPr bwMode="auto">
        <a:xfrm>
          <a:off x="49530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130126</xdr:rowOff>
    </xdr:from>
    <xdr:ext cx="736600" cy="259045"/>
    <xdr:sp macro="" textlink="">
      <xdr:nvSpPr>
        <xdr:cNvPr id="53" name="テキスト ボックス 52"/>
        <xdr:cNvSpPr txBox="1"/>
      </xdr:nvSpPr>
      <xdr:spPr>
        <a:xfrm>
          <a:off x="4622800" y="2578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98711</xdr:rowOff>
    </xdr:from>
    <xdr:to>
      <xdr:col>3</xdr:col>
      <xdr:colOff>904875</xdr:colOff>
      <xdr:row>20</xdr:row>
      <xdr:rowOff>115326</xdr:rowOff>
    </xdr:to>
    <xdr:cxnSp macro="">
      <xdr:nvCxnSpPr>
        <xdr:cNvPr id="54" name="直線コネクタ 53"/>
        <xdr:cNvCxnSpPr/>
      </xdr:nvCxnSpPr>
      <xdr:spPr bwMode="auto">
        <a:xfrm flipV="1">
          <a:off x="3606800" y="3575336"/>
          <a:ext cx="698500" cy="16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150781</xdr:rowOff>
    </xdr:from>
    <xdr:to>
      <xdr:col>3</xdr:col>
      <xdr:colOff>955675</xdr:colOff>
      <xdr:row>16</xdr:row>
      <xdr:rowOff>80931</xdr:rowOff>
    </xdr:to>
    <xdr:sp macro="" textlink="">
      <xdr:nvSpPr>
        <xdr:cNvPr id="55" name="フローチャート : 判断 54"/>
        <xdr:cNvSpPr/>
      </xdr:nvSpPr>
      <xdr:spPr bwMode="auto">
        <a:xfrm>
          <a:off x="42545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91108</xdr:rowOff>
    </xdr:from>
    <xdr:ext cx="762000" cy="259045"/>
    <xdr:sp macro="" textlink="">
      <xdr:nvSpPr>
        <xdr:cNvPr id="56" name="テキスト ボックス 55"/>
        <xdr:cNvSpPr txBox="1"/>
      </xdr:nvSpPr>
      <xdr:spPr>
        <a:xfrm>
          <a:off x="39243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89668</xdr:rowOff>
    </xdr:from>
    <xdr:to>
      <xdr:col>3</xdr:col>
      <xdr:colOff>206375</xdr:colOff>
      <xdr:row>20</xdr:row>
      <xdr:rowOff>115326</xdr:rowOff>
    </xdr:to>
    <xdr:cxnSp macro="">
      <xdr:nvCxnSpPr>
        <xdr:cNvPr id="57" name="直線コネクタ 56"/>
        <xdr:cNvCxnSpPr/>
      </xdr:nvCxnSpPr>
      <xdr:spPr bwMode="auto">
        <a:xfrm>
          <a:off x="2908300" y="3566293"/>
          <a:ext cx="698500" cy="25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48954</xdr:rowOff>
    </xdr:from>
    <xdr:to>
      <xdr:col>3</xdr:col>
      <xdr:colOff>257175</xdr:colOff>
      <xdr:row>16</xdr:row>
      <xdr:rowOff>150554</xdr:rowOff>
    </xdr:to>
    <xdr:sp macro="" textlink="">
      <xdr:nvSpPr>
        <xdr:cNvPr id="58" name="フローチャート : 判断 57"/>
        <xdr:cNvSpPr/>
      </xdr:nvSpPr>
      <xdr:spPr bwMode="auto">
        <a:xfrm>
          <a:off x="3556000" y="2839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160731</xdr:rowOff>
    </xdr:from>
    <xdr:ext cx="762000" cy="259045"/>
    <xdr:sp macro="" textlink="">
      <xdr:nvSpPr>
        <xdr:cNvPr id="59" name="テキスト ボックス 58"/>
        <xdr:cNvSpPr txBox="1"/>
      </xdr:nvSpPr>
      <xdr:spPr>
        <a:xfrm>
          <a:off x="3225800" y="260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30885</xdr:rowOff>
    </xdr:from>
    <xdr:to>
      <xdr:col>2</xdr:col>
      <xdr:colOff>692150</xdr:colOff>
      <xdr:row>16</xdr:row>
      <xdr:rowOff>132485</xdr:rowOff>
    </xdr:to>
    <xdr:sp macro="" textlink="">
      <xdr:nvSpPr>
        <xdr:cNvPr id="60" name="フローチャート : 判断 59"/>
        <xdr:cNvSpPr/>
      </xdr:nvSpPr>
      <xdr:spPr bwMode="auto">
        <a:xfrm>
          <a:off x="2857500" y="2821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142662</xdr:rowOff>
    </xdr:from>
    <xdr:ext cx="762000" cy="259045"/>
    <xdr:sp macro="" textlink="">
      <xdr:nvSpPr>
        <xdr:cNvPr id="61" name="テキスト ボックス 60"/>
        <xdr:cNvSpPr txBox="1"/>
      </xdr:nvSpPr>
      <xdr:spPr>
        <a:xfrm>
          <a:off x="2527300" y="259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20</xdr:row>
      <xdr:rowOff>47253</xdr:rowOff>
    </xdr:from>
    <xdr:to>
      <xdr:col>5</xdr:col>
      <xdr:colOff>34925</xdr:colOff>
      <xdr:row>20</xdr:row>
      <xdr:rowOff>148853</xdr:rowOff>
    </xdr:to>
    <xdr:sp macro="" textlink="">
      <xdr:nvSpPr>
        <xdr:cNvPr id="67" name="円/楕円 66"/>
        <xdr:cNvSpPr/>
      </xdr:nvSpPr>
      <xdr:spPr bwMode="auto">
        <a:xfrm>
          <a:off x="5600700" y="3523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127280</xdr:rowOff>
    </xdr:from>
    <xdr:ext cx="762000" cy="259045"/>
    <xdr:sp macro="" textlink="">
      <xdr:nvSpPr>
        <xdr:cNvPr id="68" name="人口1人当たり決算額の推移該当値テキスト130"/>
        <xdr:cNvSpPr txBox="1"/>
      </xdr:nvSpPr>
      <xdr:spPr>
        <a:xfrm>
          <a:off x="5740400" y="343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89,624</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64682</xdr:rowOff>
    </xdr:from>
    <xdr:to>
      <xdr:col>4</xdr:col>
      <xdr:colOff>520700</xdr:colOff>
      <xdr:row>20</xdr:row>
      <xdr:rowOff>166282</xdr:rowOff>
    </xdr:to>
    <xdr:sp macro="" textlink="">
      <xdr:nvSpPr>
        <xdr:cNvPr id="69" name="円/楕円 68"/>
        <xdr:cNvSpPr/>
      </xdr:nvSpPr>
      <xdr:spPr bwMode="auto">
        <a:xfrm>
          <a:off x="4953000" y="3541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151059</xdr:rowOff>
    </xdr:from>
    <xdr:ext cx="736600" cy="259045"/>
    <xdr:sp macro="" textlink="">
      <xdr:nvSpPr>
        <xdr:cNvPr id="70" name="テキスト ボックス 69"/>
        <xdr:cNvSpPr txBox="1"/>
      </xdr:nvSpPr>
      <xdr:spPr>
        <a:xfrm>
          <a:off x="4622800" y="3627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87,718</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47911</xdr:rowOff>
    </xdr:from>
    <xdr:to>
      <xdr:col>3</xdr:col>
      <xdr:colOff>955675</xdr:colOff>
      <xdr:row>20</xdr:row>
      <xdr:rowOff>149511</xdr:rowOff>
    </xdr:to>
    <xdr:sp macro="" textlink="">
      <xdr:nvSpPr>
        <xdr:cNvPr id="71" name="円/楕円 70"/>
        <xdr:cNvSpPr/>
      </xdr:nvSpPr>
      <xdr:spPr bwMode="auto">
        <a:xfrm>
          <a:off x="4254500" y="3524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134288</xdr:rowOff>
    </xdr:from>
    <xdr:ext cx="762000" cy="259045"/>
    <xdr:sp macro="" textlink="">
      <xdr:nvSpPr>
        <xdr:cNvPr id="72" name="テキスト ボックス 71"/>
        <xdr:cNvSpPr txBox="1"/>
      </xdr:nvSpPr>
      <xdr:spPr>
        <a:xfrm>
          <a:off x="3924300" y="361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89,552</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64526</xdr:rowOff>
    </xdr:from>
    <xdr:to>
      <xdr:col>3</xdr:col>
      <xdr:colOff>257175</xdr:colOff>
      <xdr:row>20</xdr:row>
      <xdr:rowOff>166126</xdr:rowOff>
    </xdr:to>
    <xdr:sp macro="" textlink="">
      <xdr:nvSpPr>
        <xdr:cNvPr id="73" name="円/楕円 72"/>
        <xdr:cNvSpPr/>
      </xdr:nvSpPr>
      <xdr:spPr bwMode="auto">
        <a:xfrm>
          <a:off x="3556000" y="3541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150903</xdr:rowOff>
    </xdr:from>
    <xdr:ext cx="762000" cy="259045"/>
    <xdr:sp macro="" textlink="">
      <xdr:nvSpPr>
        <xdr:cNvPr id="74" name="テキスト ボックス 73"/>
        <xdr:cNvSpPr txBox="1"/>
      </xdr:nvSpPr>
      <xdr:spPr>
        <a:xfrm>
          <a:off x="3225800" y="36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87,735</a:t>
          </a:r>
          <a:endParaRPr kumimoji="1" lang="ja-JP" altLang="en-US" sz="1000" b="1">
            <a:solidFill>
              <a:srgbClr val="FF0000"/>
            </a:solidFill>
            <a:latin typeface="ＭＳ Ｐゴシック"/>
          </a:endParaRPr>
        </a:p>
      </xdr:txBody>
    </xdr:sp>
    <xdr:clientData/>
  </xdr:oneCellAnchor>
  <xdr:twoCellAnchor>
    <xdr:from>
      <xdr:col>2</xdr:col>
      <xdr:colOff>590550</xdr:colOff>
      <xdr:row>20</xdr:row>
      <xdr:rowOff>38868</xdr:rowOff>
    </xdr:from>
    <xdr:to>
      <xdr:col>2</xdr:col>
      <xdr:colOff>692150</xdr:colOff>
      <xdr:row>20</xdr:row>
      <xdr:rowOff>140468</xdr:rowOff>
    </xdr:to>
    <xdr:sp macro="" textlink="">
      <xdr:nvSpPr>
        <xdr:cNvPr id="75" name="円/楕円 74"/>
        <xdr:cNvSpPr/>
      </xdr:nvSpPr>
      <xdr:spPr bwMode="auto">
        <a:xfrm>
          <a:off x="2857500" y="3515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125245</xdr:rowOff>
    </xdr:from>
    <xdr:ext cx="762000" cy="259045"/>
    <xdr:sp macro="" textlink="">
      <xdr:nvSpPr>
        <xdr:cNvPr id="76" name="テキスト ボックス 75"/>
        <xdr:cNvSpPr txBox="1"/>
      </xdr:nvSpPr>
      <xdr:spPr>
        <a:xfrm>
          <a:off x="2527300" y="360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19196</xdr:rowOff>
    </xdr:from>
    <xdr:to>
      <xdr:col>4</xdr:col>
      <xdr:colOff>1117600</xdr:colOff>
      <xdr:row>36</xdr:row>
      <xdr:rowOff>77356</xdr:rowOff>
    </xdr:to>
    <xdr:cxnSp macro="">
      <xdr:nvCxnSpPr>
        <xdr:cNvPr id="109" name="直線コネクタ 108"/>
        <xdr:cNvCxnSpPr/>
      </xdr:nvCxnSpPr>
      <xdr:spPr bwMode="auto">
        <a:xfrm flipV="1">
          <a:off x="5003800" y="6972446"/>
          <a:ext cx="647700" cy="58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0" name="人口1人当たり決算額の推移平均値テキスト445"/>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77356</xdr:rowOff>
    </xdr:from>
    <xdr:to>
      <xdr:col>4</xdr:col>
      <xdr:colOff>469900</xdr:colOff>
      <xdr:row>36</xdr:row>
      <xdr:rowOff>114980</xdr:rowOff>
    </xdr:to>
    <xdr:cxnSp macro="">
      <xdr:nvCxnSpPr>
        <xdr:cNvPr id="112" name="直線コネクタ 111"/>
        <xdr:cNvCxnSpPr/>
      </xdr:nvCxnSpPr>
      <xdr:spPr bwMode="auto">
        <a:xfrm flipV="1">
          <a:off x="4305300" y="7030606"/>
          <a:ext cx="698500" cy="37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191757</xdr:rowOff>
    </xdr:from>
    <xdr:to>
      <xdr:col>4</xdr:col>
      <xdr:colOff>520700</xdr:colOff>
      <xdr:row>34</xdr:row>
      <xdr:rowOff>293357</xdr:rowOff>
    </xdr:to>
    <xdr:sp macro="" textlink="">
      <xdr:nvSpPr>
        <xdr:cNvPr id="113" name="フローチャート : 判断 112"/>
        <xdr:cNvSpPr/>
      </xdr:nvSpPr>
      <xdr:spPr bwMode="auto">
        <a:xfrm>
          <a:off x="4953000" y="6459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303534</xdr:rowOff>
    </xdr:from>
    <xdr:ext cx="736600" cy="259045"/>
    <xdr:sp macro="" textlink="">
      <xdr:nvSpPr>
        <xdr:cNvPr id="114" name="テキスト ボックス 113"/>
        <xdr:cNvSpPr txBox="1"/>
      </xdr:nvSpPr>
      <xdr:spPr>
        <a:xfrm>
          <a:off x="4622800" y="6228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71355</xdr:rowOff>
    </xdr:from>
    <xdr:to>
      <xdr:col>3</xdr:col>
      <xdr:colOff>904875</xdr:colOff>
      <xdr:row>36</xdr:row>
      <xdr:rowOff>114980</xdr:rowOff>
    </xdr:to>
    <xdr:cxnSp macro="">
      <xdr:nvCxnSpPr>
        <xdr:cNvPr id="115" name="直線コネクタ 114"/>
        <xdr:cNvCxnSpPr/>
      </xdr:nvCxnSpPr>
      <xdr:spPr bwMode="auto">
        <a:xfrm>
          <a:off x="3606800" y="7024605"/>
          <a:ext cx="698500" cy="43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159734</xdr:rowOff>
    </xdr:from>
    <xdr:to>
      <xdr:col>3</xdr:col>
      <xdr:colOff>955675</xdr:colOff>
      <xdr:row>34</xdr:row>
      <xdr:rowOff>261334</xdr:rowOff>
    </xdr:to>
    <xdr:sp macro="" textlink="">
      <xdr:nvSpPr>
        <xdr:cNvPr id="116" name="フローチャート : 判断 115"/>
        <xdr:cNvSpPr/>
      </xdr:nvSpPr>
      <xdr:spPr bwMode="auto">
        <a:xfrm>
          <a:off x="4254500" y="6427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271511</xdr:rowOff>
    </xdr:from>
    <xdr:ext cx="762000" cy="259045"/>
    <xdr:sp macro="" textlink="">
      <xdr:nvSpPr>
        <xdr:cNvPr id="117" name="テキスト ボックス 116"/>
        <xdr:cNvSpPr txBox="1"/>
      </xdr:nvSpPr>
      <xdr:spPr>
        <a:xfrm>
          <a:off x="3924300" y="619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340570</xdr:rowOff>
    </xdr:from>
    <xdr:to>
      <xdr:col>3</xdr:col>
      <xdr:colOff>206375</xdr:colOff>
      <xdr:row>36</xdr:row>
      <xdr:rowOff>71355</xdr:rowOff>
    </xdr:to>
    <xdr:cxnSp macro="">
      <xdr:nvCxnSpPr>
        <xdr:cNvPr id="118" name="直線コネクタ 117"/>
        <xdr:cNvCxnSpPr/>
      </xdr:nvCxnSpPr>
      <xdr:spPr bwMode="auto">
        <a:xfrm>
          <a:off x="2908300" y="6950920"/>
          <a:ext cx="698500" cy="73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104203</xdr:rowOff>
    </xdr:from>
    <xdr:to>
      <xdr:col>3</xdr:col>
      <xdr:colOff>257175</xdr:colOff>
      <xdr:row>34</xdr:row>
      <xdr:rowOff>205803</xdr:rowOff>
    </xdr:to>
    <xdr:sp macro="" textlink="">
      <xdr:nvSpPr>
        <xdr:cNvPr id="119" name="フローチャート : 判断 118"/>
        <xdr:cNvSpPr/>
      </xdr:nvSpPr>
      <xdr:spPr bwMode="auto">
        <a:xfrm>
          <a:off x="3556000" y="6371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215980</xdr:rowOff>
    </xdr:from>
    <xdr:ext cx="762000" cy="259045"/>
    <xdr:sp macro="" textlink="">
      <xdr:nvSpPr>
        <xdr:cNvPr id="120" name="テキスト ボックス 119"/>
        <xdr:cNvSpPr txBox="1"/>
      </xdr:nvSpPr>
      <xdr:spPr>
        <a:xfrm>
          <a:off x="3225800" y="614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39110</xdr:rowOff>
    </xdr:from>
    <xdr:to>
      <xdr:col>2</xdr:col>
      <xdr:colOff>692150</xdr:colOff>
      <xdr:row>34</xdr:row>
      <xdr:rowOff>140710</xdr:rowOff>
    </xdr:to>
    <xdr:sp macro="" textlink="">
      <xdr:nvSpPr>
        <xdr:cNvPr id="121" name="フローチャート : 判断 120"/>
        <xdr:cNvSpPr/>
      </xdr:nvSpPr>
      <xdr:spPr bwMode="auto">
        <a:xfrm>
          <a:off x="2857500" y="6306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150887</xdr:rowOff>
    </xdr:from>
    <xdr:ext cx="762000" cy="259045"/>
    <xdr:sp macro="" textlink="">
      <xdr:nvSpPr>
        <xdr:cNvPr id="122" name="テキスト ボックス 121"/>
        <xdr:cNvSpPr txBox="1"/>
      </xdr:nvSpPr>
      <xdr:spPr>
        <a:xfrm>
          <a:off x="2527300" y="6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311296</xdr:rowOff>
    </xdr:from>
    <xdr:to>
      <xdr:col>5</xdr:col>
      <xdr:colOff>34925</xdr:colOff>
      <xdr:row>36</xdr:row>
      <xdr:rowOff>69996</xdr:rowOff>
    </xdr:to>
    <xdr:sp macro="" textlink="">
      <xdr:nvSpPr>
        <xdr:cNvPr id="128" name="円/楕円 127"/>
        <xdr:cNvSpPr/>
      </xdr:nvSpPr>
      <xdr:spPr bwMode="auto">
        <a:xfrm>
          <a:off x="5600700" y="6921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283373</xdr:rowOff>
    </xdr:from>
    <xdr:ext cx="762000" cy="259045"/>
    <xdr:sp macro="" textlink="">
      <xdr:nvSpPr>
        <xdr:cNvPr id="129" name="人口1人当たり決算額の推移該当値テキスト445"/>
        <xdr:cNvSpPr txBox="1"/>
      </xdr:nvSpPr>
      <xdr:spPr>
        <a:xfrm>
          <a:off x="5740400" y="689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10,659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26556</xdr:rowOff>
    </xdr:from>
    <xdr:to>
      <xdr:col>4</xdr:col>
      <xdr:colOff>520700</xdr:colOff>
      <xdr:row>36</xdr:row>
      <xdr:rowOff>128156</xdr:rowOff>
    </xdr:to>
    <xdr:sp macro="" textlink="">
      <xdr:nvSpPr>
        <xdr:cNvPr id="130" name="円/楕円 129"/>
        <xdr:cNvSpPr/>
      </xdr:nvSpPr>
      <xdr:spPr bwMode="auto">
        <a:xfrm>
          <a:off x="4953000" y="6979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112933</xdr:rowOff>
    </xdr:from>
    <xdr:ext cx="736600" cy="259045"/>
    <xdr:sp macro="" textlink="">
      <xdr:nvSpPr>
        <xdr:cNvPr id="131" name="テキスト ボックス 130"/>
        <xdr:cNvSpPr txBox="1"/>
      </xdr:nvSpPr>
      <xdr:spPr>
        <a:xfrm>
          <a:off x="4622800" y="7066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64180</xdr:rowOff>
    </xdr:from>
    <xdr:to>
      <xdr:col>3</xdr:col>
      <xdr:colOff>955675</xdr:colOff>
      <xdr:row>36</xdr:row>
      <xdr:rowOff>165780</xdr:rowOff>
    </xdr:to>
    <xdr:sp macro="" textlink="">
      <xdr:nvSpPr>
        <xdr:cNvPr id="132" name="円/楕円 131"/>
        <xdr:cNvSpPr/>
      </xdr:nvSpPr>
      <xdr:spPr bwMode="auto">
        <a:xfrm>
          <a:off x="4254500" y="7017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150557</xdr:rowOff>
    </xdr:from>
    <xdr:ext cx="762000" cy="259045"/>
    <xdr:sp macro="" textlink="">
      <xdr:nvSpPr>
        <xdr:cNvPr id="133" name="テキスト ボックス 132"/>
        <xdr:cNvSpPr txBox="1"/>
      </xdr:nvSpPr>
      <xdr:spPr>
        <a:xfrm>
          <a:off x="3924300" y="71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20555</xdr:rowOff>
    </xdr:from>
    <xdr:to>
      <xdr:col>3</xdr:col>
      <xdr:colOff>257175</xdr:colOff>
      <xdr:row>36</xdr:row>
      <xdr:rowOff>122155</xdr:rowOff>
    </xdr:to>
    <xdr:sp macro="" textlink="">
      <xdr:nvSpPr>
        <xdr:cNvPr id="134" name="円/楕円 133"/>
        <xdr:cNvSpPr/>
      </xdr:nvSpPr>
      <xdr:spPr bwMode="auto">
        <a:xfrm>
          <a:off x="3556000" y="6973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106932</xdr:rowOff>
    </xdr:from>
    <xdr:ext cx="762000" cy="259045"/>
    <xdr:sp macro="" textlink="">
      <xdr:nvSpPr>
        <xdr:cNvPr id="135" name="テキスト ボックス 134"/>
        <xdr:cNvSpPr txBox="1"/>
      </xdr:nvSpPr>
      <xdr:spPr>
        <a:xfrm>
          <a:off x="3225800" y="70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289770</xdr:rowOff>
    </xdr:from>
    <xdr:to>
      <xdr:col>2</xdr:col>
      <xdr:colOff>692150</xdr:colOff>
      <xdr:row>36</xdr:row>
      <xdr:rowOff>48470</xdr:rowOff>
    </xdr:to>
    <xdr:sp macro="" textlink="">
      <xdr:nvSpPr>
        <xdr:cNvPr id="136" name="円/楕円 135"/>
        <xdr:cNvSpPr/>
      </xdr:nvSpPr>
      <xdr:spPr bwMode="auto">
        <a:xfrm>
          <a:off x="2857500" y="6900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33247</xdr:rowOff>
    </xdr:from>
    <xdr:ext cx="762000" cy="259045"/>
    <xdr:sp macro="" textlink="">
      <xdr:nvSpPr>
        <xdr:cNvPr id="137" name="テキスト ボックス 136"/>
        <xdr:cNvSpPr txBox="1"/>
      </xdr:nvSpPr>
      <xdr:spPr>
        <a:xfrm>
          <a:off x="2527300" y="698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長野県山形村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8,764
8,665
24.98
3,814,277
3,638,038
176,239
2,541,388
2,958,361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102721</xdr:rowOff>
    </xdr:from>
    <xdr:to>
      <xdr:col>6</xdr:col>
      <xdr:colOff>511175</xdr:colOff>
      <xdr:row>38</xdr:row>
      <xdr:rowOff>132929</xdr:rowOff>
    </xdr:to>
    <xdr:cxnSp macro="">
      <xdr:nvCxnSpPr>
        <xdr:cNvPr id="63" name="直線コネクタ 62"/>
        <xdr:cNvCxnSpPr/>
      </xdr:nvCxnSpPr>
      <xdr:spPr>
        <a:xfrm flipV="1">
          <a:off x="3797300" y="6617821"/>
          <a:ext cx="83820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93849</xdr:rowOff>
    </xdr:from>
    <xdr:to>
      <xdr:col>5</xdr:col>
      <xdr:colOff>358775</xdr:colOff>
      <xdr:row>38</xdr:row>
      <xdr:rowOff>132929</xdr:rowOff>
    </xdr:to>
    <xdr:cxnSp macro="">
      <xdr:nvCxnSpPr>
        <xdr:cNvPr id="66" name="直線コネクタ 65"/>
        <xdr:cNvCxnSpPr/>
      </xdr:nvCxnSpPr>
      <xdr:spPr>
        <a:xfrm>
          <a:off x="2908300" y="6608949"/>
          <a:ext cx="889000" cy="3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104140</xdr:rowOff>
    </xdr:from>
    <xdr:to>
      <xdr:col>5</xdr:col>
      <xdr:colOff>409575</xdr:colOff>
      <xdr:row>35</xdr:row>
      <xdr:rowOff>34290</xdr:rowOff>
    </xdr:to>
    <xdr:sp macro="" textlink="">
      <xdr:nvSpPr>
        <xdr:cNvPr id="67" name="フローチャート : 判断 66"/>
        <xdr:cNvSpPr/>
      </xdr:nvSpPr>
      <xdr:spPr>
        <a:xfrm>
          <a:off x="3746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50817</xdr:rowOff>
    </xdr:from>
    <xdr:ext cx="599010" cy="259045"/>
    <xdr:sp macro="" textlink="">
      <xdr:nvSpPr>
        <xdr:cNvPr id="68" name="テキスト ボックス 67"/>
        <xdr:cNvSpPr txBox="1"/>
      </xdr:nvSpPr>
      <xdr:spPr>
        <a:xfrm>
          <a:off x="3497794" y="570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93849</xdr:rowOff>
    </xdr:from>
    <xdr:to>
      <xdr:col>4</xdr:col>
      <xdr:colOff>155575</xdr:colOff>
      <xdr:row>38</xdr:row>
      <xdr:rowOff>104768</xdr:rowOff>
    </xdr:to>
    <xdr:cxnSp macro="">
      <xdr:nvCxnSpPr>
        <xdr:cNvPr id="69" name="直線コネクタ 68"/>
        <xdr:cNvCxnSpPr/>
      </xdr:nvCxnSpPr>
      <xdr:spPr>
        <a:xfrm flipV="1">
          <a:off x="2019300" y="6608949"/>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54251</xdr:rowOff>
    </xdr:from>
    <xdr:to>
      <xdr:col>4</xdr:col>
      <xdr:colOff>206375</xdr:colOff>
      <xdr:row>34</xdr:row>
      <xdr:rowOff>155851</xdr:rowOff>
    </xdr:to>
    <xdr:sp macro="" textlink="">
      <xdr:nvSpPr>
        <xdr:cNvPr id="70" name="フローチャート : 判断 69"/>
        <xdr:cNvSpPr/>
      </xdr:nvSpPr>
      <xdr:spPr>
        <a:xfrm>
          <a:off x="2857500" y="588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928</xdr:rowOff>
    </xdr:from>
    <xdr:ext cx="599010" cy="259045"/>
    <xdr:sp macro="" textlink="">
      <xdr:nvSpPr>
        <xdr:cNvPr id="71" name="テキスト ボックス 70"/>
        <xdr:cNvSpPr txBox="1"/>
      </xdr:nvSpPr>
      <xdr:spPr>
        <a:xfrm>
          <a:off x="2608794" y="565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95580</xdr:rowOff>
    </xdr:from>
    <xdr:to>
      <xdr:col>2</xdr:col>
      <xdr:colOff>638175</xdr:colOff>
      <xdr:row>38</xdr:row>
      <xdr:rowOff>104768</xdr:rowOff>
    </xdr:to>
    <xdr:cxnSp macro="">
      <xdr:nvCxnSpPr>
        <xdr:cNvPr id="72" name="直線コネクタ 71"/>
        <xdr:cNvCxnSpPr/>
      </xdr:nvCxnSpPr>
      <xdr:spPr>
        <a:xfrm>
          <a:off x="1130300" y="6610680"/>
          <a:ext cx="889000" cy="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111292</xdr:rowOff>
    </xdr:from>
    <xdr:to>
      <xdr:col>3</xdr:col>
      <xdr:colOff>3175</xdr:colOff>
      <xdr:row>35</xdr:row>
      <xdr:rowOff>41442</xdr:rowOff>
    </xdr:to>
    <xdr:sp macro="" textlink="">
      <xdr:nvSpPr>
        <xdr:cNvPr id="73" name="フローチャート : 判断 72"/>
        <xdr:cNvSpPr/>
      </xdr:nvSpPr>
      <xdr:spPr>
        <a:xfrm>
          <a:off x="1968500" y="594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57969</xdr:rowOff>
    </xdr:from>
    <xdr:ext cx="599010" cy="259045"/>
    <xdr:sp macro="" textlink="">
      <xdr:nvSpPr>
        <xdr:cNvPr id="74" name="テキスト ボックス 73"/>
        <xdr:cNvSpPr txBox="1"/>
      </xdr:nvSpPr>
      <xdr:spPr>
        <a:xfrm>
          <a:off x="1719794" y="571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100504</xdr:rowOff>
    </xdr:from>
    <xdr:to>
      <xdr:col>1</xdr:col>
      <xdr:colOff>485775</xdr:colOff>
      <xdr:row>35</xdr:row>
      <xdr:rowOff>30654</xdr:rowOff>
    </xdr:to>
    <xdr:sp macro="" textlink="">
      <xdr:nvSpPr>
        <xdr:cNvPr id="75" name="フローチャート : 判断 74"/>
        <xdr:cNvSpPr/>
      </xdr:nvSpPr>
      <xdr:spPr>
        <a:xfrm>
          <a:off x="1079500" y="592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47181</xdr:rowOff>
    </xdr:from>
    <xdr:ext cx="599010" cy="259045"/>
    <xdr:sp macro="" textlink="">
      <xdr:nvSpPr>
        <xdr:cNvPr id="76" name="テキスト ボックス 75"/>
        <xdr:cNvSpPr txBox="1"/>
      </xdr:nvSpPr>
      <xdr:spPr>
        <a:xfrm>
          <a:off x="830794" y="570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51921</xdr:rowOff>
    </xdr:from>
    <xdr:to>
      <xdr:col>6</xdr:col>
      <xdr:colOff>561975</xdr:colOff>
      <xdr:row>38</xdr:row>
      <xdr:rowOff>153521</xdr:rowOff>
    </xdr:to>
    <xdr:sp macro="" textlink="">
      <xdr:nvSpPr>
        <xdr:cNvPr id="82" name="円/楕円 81"/>
        <xdr:cNvSpPr/>
      </xdr:nvSpPr>
      <xdr:spPr>
        <a:xfrm>
          <a:off x="4584700" y="656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138298</xdr:rowOff>
    </xdr:from>
    <xdr:ext cx="534377" cy="259045"/>
    <xdr:sp macro="" textlink="">
      <xdr:nvSpPr>
        <xdr:cNvPr id="83" name="人件費該当値テキスト"/>
        <xdr:cNvSpPr txBox="1"/>
      </xdr:nvSpPr>
      <xdr:spPr>
        <a:xfrm>
          <a:off x="4686300" y="648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75,397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82129</xdr:rowOff>
    </xdr:from>
    <xdr:to>
      <xdr:col>5</xdr:col>
      <xdr:colOff>409575</xdr:colOff>
      <xdr:row>39</xdr:row>
      <xdr:rowOff>12279</xdr:rowOff>
    </xdr:to>
    <xdr:sp macro="" textlink="">
      <xdr:nvSpPr>
        <xdr:cNvPr id="84" name="円/楕円 83"/>
        <xdr:cNvSpPr/>
      </xdr:nvSpPr>
      <xdr:spPr>
        <a:xfrm>
          <a:off x="3746500" y="659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3406</xdr:rowOff>
    </xdr:from>
    <xdr:ext cx="534377" cy="259045"/>
    <xdr:sp macro="" textlink="">
      <xdr:nvSpPr>
        <xdr:cNvPr id="85" name="テキスト ボックス 84"/>
        <xdr:cNvSpPr txBox="1"/>
      </xdr:nvSpPr>
      <xdr:spPr>
        <a:xfrm>
          <a:off x="3530111" y="668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72,622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43049</xdr:rowOff>
    </xdr:from>
    <xdr:to>
      <xdr:col>4</xdr:col>
      <xdr:colOff>206375</xdr:colOff>
      <xdr:row>38</xdr:row>
      <xdr:rowOff>144649</xdr:rowOff>
    </xdr:to>
    <xdr:sp macro="" textlink="">
      <xdr:nvSpPr>
        <xdr:cNvPr id="86" name="円/楕円 85"/>
        <xdr:cNvSpPr/>
      </xdr:nvSpPr>
      <xdr:spPr>
        <a:xfrm>
          <a:off x="2857500" y="655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135776</xdr:rowOff>
    </xdr:from>
    <xdr:ext cx="534377" cy="259045"/>
    <xdr:sp macro="" textlink="">
      <xdr:nvSpPr>
        <xdr:cNvPr id="87" name="テキスト ボックス 86"/>
        <xdr:cNvSpPr txBox="1"/>
      </xdr:nvSpPr>
      <xdr:spPr>
        <a:xfrm>
          <a:off x="2641111" y="665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76,212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53968</xdr:rowOff>
    </xdr:from>
    <xdr:to>
      <xdr:col>3</xdr:col>
      <xdr:colOff>3175</xdr:colOff>
      <xdr:row>38</xdr:row>
      <xdr:rowOff>155568</xdr:rowOff>
    </xdr:to>
    <xdr:sp macro="" textlink="">
      <xdr:nvSpPr>
        <xdr:cNvPr id="88" name="円/楕円 87"/>
        <xdr:cNvSpPr/>
      </xdr:nvSpPr>
      <xdr:spPr>
        <a:xfrm>
          <a:off x="1968500" y="656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146695</xdr:rowOff>
    </xdr:from>
    <xdr:ext cx="534377" cy="259045"/>
    <xdr:sp macro="" textlink="">
      <xdr:nvSpPr>
        <xdr:cNvPr id="89" name="テキスト ボックス 88"/>
        <xdr:cNvSpPr txBox="1"/>
      </xdr:nvSpPr>
      <xdr:spPr>
        <a:xfrm>
          <a:off x="1752111" y="666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75,209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44780</xdr:rowOff>
    </xdr:from>
    <xdr:to>
      <xdr:col>1</xdr:col>
      <xdr:colOff>485775</xdr:colOff>
      <xdr:row>38</xdr:row>
      <xdr:rowOff>146380</xdr:rowOff>
    </xdr:to>
    <xdr:sp macro="" textlink="">
      <xdr:nvSpPr>
        <xdr:cNvPr id="90" name="円/楕円 89"/>
        <xdr:cNvSpPr/>
      </xdr:nvSpPr>
      <xdr:spPr>
        <a:xfrm>
          <a:off x="1079500" y="65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137507</xdr:rowOff>
    </xdr:from>
    <xdr:ext cx="534377" cy="259045"/>
    <xdr:sp macro="" textlink="">
      <xdr:nvSpPr>
        <xdr:cNvPr id="91" name="テキスト ボックス 90"/>
        <xdr:cNvSpPr txBox="1"/>
      </xdr:nvSpPr>
      <xdr:spPr>
        <a:xfrm>
          <a:off x="863111" y="66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147086</xdr:rowOff>
    </xdr:from>
    <xdr:to>
      <xdr:col>6</xdr:col>
      <xdr:colOff>511175</xdr:colOff>
      <xdr:row>57</xdr:row>
      <xdr:rowOff>161810</xdr:rowOff>
    </xdr:to>
    <xdr:cxnSp macro="">
      <xdr:nvCxnSpPr>
        <xdr:cNvPr id="118" name="直線コネクタ 117"/>
        <xdr:cNvCxnSpPr/>
      </xdr:nvCxnSpPr>
      <xdr:spPr>
        <a:xfrm flipV="1">
          <a:off x="3797300" y="9919736"/>
          <a:ext cx="838200" cy="1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161810</xdr:rowOff>
    </xdr:from>
    <xdr:to>
      <xdr:col>5</xdr:col>
      <xdr:colOff>358775</xdr:colOff>
      <xdr:row>58</xdr:row>
      <xdr:rowOff>1390</xdr:rowOff>
    </xdr:to>
    <xdr:cxnSp macro="">
      <xdr:nvCxnSpPr>
        <xdr:cNvPr id="121" name="直線コネクタ 120"/>
        <xdr:cNvCxnSpPr/>
      </xdr:nvCxnSpPr>
      <xdr:spPr>
        <a:xfrm flipV="1">
          <a:off x="2908300" y="9934460"/>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149097</xdr:rowOff>
    </xdr:from>
    <xdr:to>
      <xdr:col>5</xdr:col>
      <xdr:colOff>409575</xdr:colOff>
      <xdr:row>57</xdr:row>
      <xdr:rowOff>79247</xdr:rowOff>
    </xdr:to>
    <xdr:sp macro="" textlink="">
      <xdr:nvSpPr>
        <xdr:cNvPr id="122" name="フローチャート : 判断 121"/>
        <xdr:cNvSpPr/>
      </xdr:nvSpPr>
      <xdr:spPr>
        <a:xfrm>
          <a:off x="3746500" y="97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95774</xdr:rowOff>
    </xdr:from>
    <xdr:ext cx="599010" cy="259045"/>
    <xdr:sp macro="" textlink="">
      <xdr:nvSpPr>
        <xdr:cNvPr id="123" name="テキスト ボックス 122"/>
        <xdr:cNvSpPr txBox="1"/>
      </xdr:nvSpPr>
      <xdr:spPr>
        <a:xfrm>
          <a:off x="3497794" y="952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1219</xdr:rowOff>
    </xdr:from>
    <xdr:to>
      <xdr:col>4</xdr:col>
      <xdr:colOff>155575</xdr:colOff>
      <xdr:row>58</xdr:row>
      <xdr:rowOff>1390</xdr:rowOff>
    </xdr:to>
    <xdr:cxnSp macro="">
      <xdr:nvCxnSpPr>
        <xdr:cNvPr id="124" name="直線コネクタ 123"/>
        <xdr:cNvCxnSpPr/>
      </xdr:nvCxnSpPr>
      <xdr:spPr>
        <a:xfrm>
          <a:off x="2019300" y="9945319"/>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153235</xdr:rowOff>
    </xdr:from>
    <xdr:to>
      <xdr:col>4</xdr:col>
      <xdr:colOff>206375</xdr:colOff>
      <xdr:row>57</xdr:row>
      <xdr:rowOff>83385</xdr:rowOff>
    </xdr:to>
    <xdr:sp macro="" textlink="">
      <xdr:nvSpPr>
        <xdr:cNvPr id="125" name="フローチャート : 判断 124"/>
        <xdr:cNvSpPr/>
      </xdr:nvSpPr>
      <xdr:spPr>
        <a:xfrm>
          <a:off x="2857500" y="975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99912</xdr:rowOff>
    </xdr:from>
    <xdr:ext cx="599010" cy="259045"/>
    <xdr:sp macro="" textlink="">
      <xdr:nvSpPr>
        <xdr:cNvPr id="126" name="テキスト ボックス 125"/>
        <xdr:cNvSpPr txBox="1"/>
      </xdr:nvSpPr>
      <xdr:spPr>
        <a:xfrm>
          <a:off x="2608794" y="952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1219</xdr:rowOff>
    </xdr:from>
    <xdr:to>
      <xdr:col>2</xdr:col>
      <xdr:colOff>638175</xdr:colOff>
      <xdr:row>58</xdr:row>
      <xdr:rowOff>14258</xdr:rowOff>
    </xdr:to>
    <xdr:cxnSp macro="">
      <xdr:nvCxnSpPr>
        <xdr:cNvPr id="127" name="直線コネクタ 126"/>
        <xdr:cNvCxnSpPr/>
      </xdr:nvCxnSpPr>
      <xdr:spPr>
        <a:xfrm flipV="1">
          <a:off x="1130300" y="9945319"/>
          <a:ext cx="889000" cy="1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170842</xdr:rowOff>
    </xdr:from>
    <xdr:to>
      <xdr:col>3</xdr:col>
      <xdr:colOff>3175</xdr:colOff>
      <xdr:row>57</xdr:row>
      <xdr:rowOff>100992</xdr:rowOff>
    </xdr:to>
    <xdr:sp macro="" textlink="">
      <xdr:nvSpPr>
        <xdr:cNvPr id="128" name="フローチャート : 判断 127"/>
        <xdr:cNvSpPr/>
      </xdr:nvSpPr>
      <xdr:spPr>
        <a:xfrm>
          <a:off x="1968500" y="97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117519</xdr:rowOff>
    </xdr:from>
    <xdr:ext cx="599010" cy="259045"/>
    <xdr:sp macro="" textlink="">
      <xdr:nvSpPr>
        <xdr:cNvPr id="129" name="テキスト ボックス 128"/>
        <xdr:cNvSpPr txBox="1"/>
      </xdr:nvSpPr>
      <xdr:spPr>
        <a:xfrm>
          <a:off x="1719794" y="954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18564</xdr:rowOff>
    </xdr:from>
    <xdr:to>
      <xdr:col>1</xdr:col>
      <xdr:colOff>485775</xdr:colOff>
      <xdr:row>57</xdr:row>
      <xdr:rowOff>120164</xdr:rowOff>
    </xdr:to>
    <xdr:sp macro="" textlink="">
      <xdr:nvSpPr>
        <xdr:cNvPr id="130" name="フローチャート : 判断 129"/>
        <xdr:cNvSpPr/>
      </xdr:nvSpPr>
      <xdr:spPr>
        <a:xfrm>
          <a:off x="1079500" y="979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136691</xdr:rowOff>
    </xdr:from>
    <xdr:ext cx="599010" cy="259045"/>
    <xdr:sp macro="" textlink="">
      <xdr:nvSpPr>
        <xdr:cNvPr id="131" name="テキスト ボックス 130"/>
        <xdr:cNvSpPr txBox="1"/>
      </xdr:nvSpPr>
      <xdr:spPr>
        <a:xfrm>
          <a:off x="830794" y="956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96286</xdr:rowOff>
    </xdr:from>
    <xdr:to>
      <xdr:col>6</xdr:col>
      <xdr:colOff>561975</xdr:colOff>
      <xdr:row>58</xdr:row>
      <xdr:rowOff>26436</xdr:rowOff>
    </xdr:to>
    <xdr:sp macro="" textlink="">
      <xdr:nvSpPr>
        <xdr:cNvPr id="137" name="円/楕円 136"/>
        <xdr:cNvSpPr/>
      </xdr:nvSpPr>
      <xdr:spPr>
        <a:xfrm>
          <a:off x="4584700" y="986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11213</xdr:rowOff>
    </xdr:from>
    <xdr:ext cx="534377" cy="259045"/>
    <xdr:sp macro="" textlink="">
      <xdr:nvSpPr>
        <xdr:cNvPr id="138" name="物件費該当値テキスト"/>
        <xdr:cNvSpPr txBox="1"/>
      </xdr:nvSpPr>
      <xdr:spPr>
        <a:xfrm>
          <a:off x="4686300" y="978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71,769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111010</xdr:rowOff>
    </xdr:from>
    <xdr:to>
      <xdr:col>5</xdr:col>
      <xdr:colOff>409575</xdr:colOff>
      <xdr:row>58</xdr:row>
      <xdr:rowOff>41160</xdr:rowOff>
    </xdr:to>
    <xdr:sp macro="" textlink="">
      <xdr:nvSpPr>
        <xdr:cNvPr id="139" name="円/楕円 138"/>
        <xdr:cNvSpPr/>
      </xdr:nvSpPr>
      <xdr:spPr>
        <a:xfrm>
          <a:off x="3746500" y="988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32287</xdr:rowOff>
    </xdr:from>
    <xdr:ext cx="534377" cy="259045"/>
    <xdr:sp macro="" textlink="">
      <xdr:nvSpPr>
        <xdr:cNvPr id="140" name="テキスト ボックス 139"/>
        <xdr:cNvSpPr txBox="1"/>
      </xdr:nvSpPr>
      <xdr:spPr>
        <a:xfrm>
          <a:off x="3530111" y="997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65,328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122040</xdr:rowOff>
    </xdr:from>
    <xdr:to>
      <xdr:col>4</xdr:col>
      <xdr:colOff>206375</xdr:colOff>
      <xdr:row>58</xdr:row>
      <xdr:rowOff>52190</xdr:rowOff>
    </xdr:to>
    <xdr:sp macro="" textlink="">
      <xdr:nvSpPr>
        <xdr:cNvPr id="141" name="円/楕円 140"/>
        <xdr:cNvSpPr/>
      </xdr:nvSpPr>
      <xdr:spPr>
        <a:xfrm>
          <a:off x="2857500" y="98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43317</xdr:rowOff>
    </xdr:from>
    <xdr:ext cx="534377" cy="259045"/>
    <xdr:sp macro="" textlink="">
      <xdr:nvSpPr>
        <xdr:cNvPr id="142" name="テキスト ボックス 141"/>
        <xdr:cNvSpPr txBox="1"/>
      </xdr:nvSpPr>
      <xdr:spPr>
        <a:xfrm>
          <a:off x="2641111" y="998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60,503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121869</xdr:rowOff>
    </xdr:from>
    <xdr:to>
      <xdr:col>3</xdr:col>
      <xdr:colOff>3175</xdr:colOff>
      <xdr:row>58</xdr:row>
      <xdr:rowOff>52019</xdr:rowOff>
    </xdr:to>
    <xdr:sp macro="" textlink="">
      <xdr:nvSpPr>
        <xdr:cNvPr id="143" name="円/楕円 142"/>
        <xdr:cNvSpPr/>
      </xdr:nvSpPr>
      <xdr:spPr>
        <a:xfrm>
          <a:off x="1968500" y="989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43146</xdr:rowOff>
    </xdr:from>
    <xdr:ext cx="534377" cy="259045"/>
    <xdr:sp macro="" textlink="">
      <xdr:nvSpPr>
        <xdr:cNvPr id="144" name="テキスト ボックス 143"/>
        <xdr:cNvSpPr txBox="1"/>
      </xdr:nvSpPr>
      <xdr:spPr>
        <a:xfrm>
          <a:off x="1752111" y="998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60,578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134908</xdr:rowOff>
    </xdr:from>
    <xdr:to>
      <xdr:col>1</xdr:col>
      <xdr:colOff>485775</xdr:colOff>
      <xdr:row>58</xdr:row>
      <xdr:rowOff>65058</xdr:rowOff>
    </xdr:to>
    <xdr:sp macro="" textlink="">
      <xdr:nvSpPr>
        <xdr:cNvPr id="145" name="円/楕円 144"/>
        <xdr:cNvSpPr/>
      </xdr:nvSpPr>
      <xdr:spPr>
        <a:xfrm>
          <a:off x="1079500" y="990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56185</xdr:rowOff>
    </xdr:from>
    <xdr:ext cx="534377" cy="259045"/>
    <xdr:sp macro="" textlink="">
      <xdr:nvSpPr>
        <xdr:cNvPr id="146" name="テキスト ボックス 145"/>
        <xdr:cNvSpPr txBox="1"/>
      </xdr:nvSpPr>
      <xdr:spPr>
        <a:xfrm>
          <a:off x="863111" y="1000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136663</xdr:rowOff>
    </xdr:from>
    <xdr:to>
      <xdr:col>6</xdr:col>
      <xdr:colOff>511175</xdr:colOff>
      <xdr:row>79</xdr:row>
      <xdr:rowOff>9203</xdr:rowOff>
    </xdr:to>
    <xdr:cxnSp macro="">
      <xdr:nvCxnSpPr>
        <xdr:cNvPr id="177" name="直線コネクタ 176"/>
        <xdr:cNvCxnSpPr/>
      </xdr:nvCxnSpPr>
      <xdr:spPr>
        <a:xfrm flipV="1">
          <a:off x="3797300" y="13509763"/>
          <a:ext cx="838200" cy="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9203</xdr:rowOff>
    </xdr:from>
    <xdr:to>
      <xdr:col>5</xdr:col>
      <xdr:colOff>358775</xdr:colOff>
      <xdr:row>79</xdr:row>
      <xdr:rowOff>30919</xdr:rowOff>
    </xdr:to>
    <xdr:cxnSp macro="">
      <xdr:nvCxnSpPr>
        <xdr:cNvPr id="180" name="直線コネクタ 179"/>
        <xdr:cNvCxnSpPr/>
      </xdr:nvCxnSpPr>
      <xdr:spPr>
        <a:xfrm flipV="1">
          <a:off x="2908300" y="13553753"/>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90043</xdr:rowOff>
    </xdr:from>
    <xdr:to>
      <xdr:col>5</xdr:col>
      <xdr:colOff>409575</xdr:colOff>
      <xdr:row>77</xdr:row>
      <xdr:rowOff>20193</xdr:rowOff>
    </xdr:to>
    <xdr:sp macro="" textlink="">
      <xdr:nvSpPr>
        <xdr:cNvPr id="181" name="フローチャート : 判断 180"/>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36720</xdr:rowOff>
    </xdr:from>
    <xdr:ext cx="534377" cy="259045"/>
    <xdr:sp macro="" textlink="">
      <xdr:nvSpPr>
        <xdr:cNvPr id="182" name="テキスト ボックス 181"/>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30919</xdr:rowOff>
    </xdr:from>
    <xdr:to>
      <xdr:col>4</xdr:col>
      <xdr:colOff>155575</xdr:colOff>
      <xdr:row>79</xdr:row>
      <xdr:rowOff>39280</xdr:rowOff>
    </xdr:to>
    <xdr:cxnSp macro="">
      <xdr:nvCxnSpPr>
        <xdr:cNvPr id="183" name="直線コネクタ 182"/>
        <xdr:cNvCxnSpPr/>
      </xdr:nvCxnSpPr>
      <xdr:spPr>
        <a:xfrm flipV="1">
          <a:off x="2019300" y="13575469"/>
          <a:ext cx="889000" cy="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31000</xdr:rowOff>
    </xdr:from>
    <xdr:to>
      <xdr:col>4</xdr:col>
      <xdr:colOff>206375</xdr:colOff>
      <xdr:row>76</xdr:row>
      <xdr:rowOff>132600</xdr:rowOff>
    </xdr:to>
    <xdr:sp macro="" textlink="">
      <xdr:nvSpPr>
        <xdr:cNvPr id="184" name="フローチャート : 判断 183"/>
        <xdr:cNvSpPr/>
      </xdr:nvSpPr>
      <xdr:spPr>
        <a:xfrm>
          <a:off x="2857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149126</xdr:rowOff>
    </xdr:from>
    <xdr:ext cx="534377" cy="259045"/>
    <xdr:sp macro="" textlink="">
      <xdr:nvSpPr>
        <xdr:cNvPr id="185" name="テキスト ボックス 184"/>
        <xdr:cNvSpPr txBox="1"/>
      </xdr:nvSpPr>
      <xdr:spPr>
        <a:xfrm>
          <a:off x="2641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17497</xdr:rowOff>
    </xdr:from>
    <xdr:to>
      <xdr:col>2</xdr:col>
      <xdr:colOff>638175</xdr:colOff>
      <xdr:row>79</xdr:row>
      <xdr:rowOff>39280</xdr:rowOff>
    </xdr:to>
    <xdr:cxnSp macro="">
      <xdr:nvCxnSpPr>
        <xdr:cNvPr id="186" name="直線コネクタ 185"/>
        <xdr:cNvCxnSpPr/>
      </xdr:nvCxnSpPr>
      <xdr:spPr>
        <a:xfrm>
          <a:off x="1130300" y="13562047"/>
          <a:ext cx="889000" cy="2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99448</xdr:rowOff>
    </xdr:from>
    <xdr:to>
      <xdr:col>3</xdr:col>
      <xdr:colOff>3175</xdr:colOff>
      <xdr:row>77</xdr:row>
      <xdr:rowOff>29598</xdr:rowOff>
    </xdr:to>
    <xdr:sp macro="" textlink="">
      <xdr:nvSpPr>
        <xdr:cNvPr id="187" name="フローチャート : 判断 186"/>
        <xdr:cNvSpPr/>
      </xdr:nvSpPr>
      <xdr:spPr>
        <a:xfrm>
          <a:off x="1968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46125</xdr:rowOff>
    </xdr:from>
    <xdr:ext cx="534377" cy="259045"/>
    <xdr:sp macro="" textlink="">
      <xdr:nvSpPr>
        <xdr:cNvPr id="188" name="テキスト ボックス 187"/>
        <xdr:cNvSpPr txBox="1"/>
      </xdr:nvSpPr>
      <xdr:spPr>
        <a:xfrm>
          <a:off x="1752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119695</xdr:rowOff>
    </xdr:from>
    <xdr:to>
      <xdr:col>1</xdr:col>
      <xdr:colOff>485775</xdr:colOff>
      <xdr:row>77</xdr:row>
      <xdr:rowOff>49845</xdr:rowOff>
    </xdr:to>
    <xdr:sp macro="" textlink="">
      <xdr:nvSpPr>
        <xdr:cNvPr id="189" name="フローチャート : 判断 188"/>
        <xdr:cNvSpPr/>
      </xdr:nvSpPr>
      <xdr:spPr>
        <a:xfrm>
          <a:off x="1079500" y="131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66373</xdr:rowOff>
    </xdr:from>
    <xdr:ext cx="534377" cy="259045"/>
    <xdr:sp macro="" textlink="">
      <xdr:nvSpPr>
        <xdr:cNvPr id="190" name="テキスト ボックス 189"/>
        <xdr:cNvSpPr txBox="1"/>
      </xdr:nvSpPr>
      <xdr:spPr>
        <a:xfrm>
          <a:off x="863111" y="1292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85863</xdr:rowOff>
    </xdr:from>
    <xdr:to>
      <xdr:col>6</xdr:col>
      <xdr:colOff>561975</xdr:colOff>
      <xdr:row>79</xdr:row>
      <xdr:rowOff>16013</xdr:rowOff>
    </xdr:to>
    <xdr:sp macro="" textlink="">
      <xdr:nvSpPr>
        <xdr:cNvPr id="196" name="円/楕円 195"/>
        <xdr:cNvSpPr/>
      </xdr:nvSpPr>
      <xdr:spPr>
        <a:xfrm>
          <a:off x="4584700" y="1345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790</xdr:rowOff>
    </xdr:from>
    <xdr:ext cx="469744" cy="259045"/>
    <xdr:sp macro="" textlink="">
      <xdr:nvSpPr>
        <xdr:cNvPr id="197" name="維持補修費該当値テキスト"/>
        <xdr:cNvSpPr txBox="1"/>
      </xdr:nvSpPr>
      <xdr:spPr>
        <a:xfrm>
          <a:off x="4686300" y="1337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129853</xdr:rowOff>
    </xdr:from>
    <xdr:to>
      <xdr:col>5</xdr:col>
      <xdr:colOff>409575</xdr:colOff>
      <xdr:row>79</xdr:row>
      <xdr:rowOff>60003</xdr:rowOff>
    </xdr:to>
    <xdr:sp macro="" textlink="">
      <xdr:nvSpPr>
        <xdr:cNvPr id="198" name="円/楕円 197"/>
        <xdr:cNvSpPr/>
      </xdr:nvSpPr>
      <xdr:spPr>
        <a:xfrm>
          <a:off x="3746500" y="1350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51130</xdr:rowOff>
    </xdr:from>
    <xdr:ext cx="469744" cy="259045"/>
    <xdr:sp macro="" textlink="">
      <xdr:nvSpPr>
        <xdr:cNvPr id="199" name="テキスト ボックス 198"/>
        <xdr:cNvSpPr txBox="1"/>
      </xdr:nvSpPr>
      <xdr:spPr>
        <a:xfrm>
          <a:off x="3562427" y="1359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151569</xdr:rowOff>
    </xdr:from>
    <xdr:to>
      <xdr:col>4</xdr:col>
      <xdr:colOff>206375</xdr:colOff>
      <xdr:row>79</xdr:row>
      <xdr:rowOff>81719</xdr:rowOff>
    </xdr:to>
    <xdr:sp macro="" textlink="">
      <xdr:nvSpPr>
        <xdr:cNvPr id="200" name="円/楕円 199"/>
        <xdr:cNvSpPr/>
      </xdr:nvSpPr>
      <xdr:spPr>
        <a:xfrm>
          <a:off x="2857500" y="1352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72846</xdr:rowOff>
    </xdr:from>
    <xdr:ext cx="469744" cy="259045"/>
    <xdr:sp macro="" textlink="">
      <xdr:nvSpPr>
        <xdr:cNvPr id="201" name="テキスト ボックス 200"/>
        <xdr:cNvSpPr txBox="1"/>
      </xdr:nvSpPr>
      <xdr:spPr>
        <a:xfrm>
          <a:off x="2673427" y="1361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159930</xdr:rowOff>
    </xdr:from>
    <xdr:to>
      <xdr:col>3</xdr:col>
      <xdr:colOff>3175</xdr:colOff>
      <xdr:row>79</xdr:row>
      <xdr:rowOff>90080</xdr:rowOff>
    </xdr:to>
    <xdr:sp macro="" textlink="">
      <xdr:nvSpPr>
        <xdr:cNvPr id="202" name="円/楕円 201"/>
        <xdr:cNvSpPr/>
      </xdr:nvSpPr>
      <xdr:spPr>
        <a:xfrm>
          <a:off x="1968500" y="1353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81207</xdr:rowOff>
    </xdr:from>
    <xdr:ext cx="469744" cy="259045"/>
    <xdr:sp macro="" textlink="">
      <xdr:nvSpPr>
        <xdr:cNvPr id="203" name="テキスト ボックス 202"/>
        <xdr:cNvSpPr txBox="1"/>
      </xdr:nvSpPr>
      <xdr:spPr>
        <a:xfrm>
          <a:off x="1784427" y="1362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138147</xdr:rowOff>
    </xdr:from>
    <xdr:to>
      <xdr:col>1</xdr:col>
      <xdr:colOff>485775</xdr:colOff>
      <xdr:row>79</xdr:row>
      <xdr:rowOff>68297</xdr:rowOff>
    </xdr:to>
    <xdr:sp macro="" textlink="">
      <xdr:nvSpPr>
        <xdr:cNvPr id="204" name="円/楕円 203"/>
        <xdr:cNvSpPr/>
      </xdr:nvSpPr>
      <xdr:spPr>
        <a:xfrm>
          <a:off x="1079500" y="1351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59424</xdr:rowOff>
    </xdr:from>
    <xdr:ext cx="469744" cy="259045"/>
    <xdr:sp macro="" textlink="">
      <xdr:nvSpPr>
        <xdr:cNvPr id="205" name="テキスト ボックス 204"/>
        <xdr:cNvSpPr txBox="1"/>
      </xdr:nvSpPr>
      <xdr:spPr>
        <a:xfrm>
          <a:off x="895427" y="1360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104022</xdr:rowOff>
    </xdr:from>
    <xdr:to>
      <xdr:col>6</xdr:col>
      <xdr:colOff>511175</xdr:colOff>
      <xdr:row>96</xdr:row>
      <xdr:rowOff>145889</xdr:rowOff>
    </xdr:to>
    <xdr:cxnSp macro="">
      <xdr:nvCxnSpPr>
        <xdr:cNvPr id="237" name="直線コネクタ 236"/>
        <xdr:cNvCxnSpPr/>
      </xdr:nvCxnSpPr>
      <xdr:spPr>
        <a:xfrm flipV="1">
          <a:off x="3797300" y="16563222"/>
          <a:ext cx="838200" cy="4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111092</xdr:rowOff>
    </xdr:from>
    <xdr:to>
      <xdr:col>5</xdr:col>
      <xdr:colOff>358775</xdr:colOff>
      <xdr:row>96</xdr:row>
      <xdr:rowOff>145889</xdr:rowOff>
    </xdr:to>
    <xdr:cxnSp macro="">
      <xdr:nvCxnSpPr>
        <xdr:cNvPr id="240" name="直線コネクタ 239"/>
        <xdr:cNvCxnSpPr/>
      </xdr:nvCxnSpPr>
      <xdr:spPr>
        <a:xfrm>
          <a:off x="2908300" y="16570292"/>
          <a:ext cx="889000" cy="3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xdr:rowOff>
    </xdr:from>
    <xdr:to>
      <xdr:col>5</xdr:col>
      <xdr:colOff>409575</xdr:colOff>
      <xdr:row>95</xdr:row>
      <xdr:rowOff>101608</xdr:rowOff>
    </xdr:to>
    <xdr:sp macro="" textlink="">
      <xdr:nvSpPr>
        <xdr:cNvPr id="241" name="フローチャート : 判断 240"/>
        <xdr:cNvSpPr/>
      </xdr:nvSpPr>
      <xdr:spPr>
        <a:xfrm>
          <a:off x="3746500" y="1628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118135</xdr:rowOff>
    </xdr:from>
    <xdr:ext cx="534377" cy="259045"/>
    <xdr:sp macro="" textlink="">
      <xdr:nvSpPr>
        <xdr:cNvPr id="242" name="テキスト ボックス 241"/>
        <xdr:cNvSpPr txBox="1"/>
      </xdr:nvSpPr>
      <xdr:spPr>
        <a:xfrm>
          <a:off x="3530111" y="1606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111092</xdr:rowOff>
    </xdr:from>
    <xdr:to>
      <xdr:col>4</xdr:col>
      <xdr:colOff>155575</xdr:colOff>
      <xdr:row>96</xdr:row>
      <xdr:rowOff>170332</xdr:rowOff>
    </xdr:to>
    <xdr:cxnSp macro="">
      <xdr:nvCxnSpPr>
        <xdr:cNvPr id="243" name="直線コネクタ 242"/>
        <xdr:cNvCxnSpPr/>
      </xdr:nvCxnSpPr>
      <xdr:spPr>
        <a:xfrm flipV="1">
          <a:off x="2019300" y="16570292"/>
          <a:ext cx="889000" cy="5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27161</xdr:rowOff>
    </xdr:from>
    <xdr:to>
      <xdr:col>4</xdr:col>
      <xdr:colOff>206375</xdr:colOff>
      <xdr:row>95</xdr:row>
      <xdr:rowOff>128761</xdr:rowOff>
    </xdr:to>
    <xdr:sp macro="" textlink="">
      <xdr:nvSpPr>
        <xdr:cNvPr id="244" name="フローチャート : 判断 243"/>
        <xdr:cNvSpPr/>
      </xdr:nvSpPr>
      <xdr:spPr>
        <a:xfrm>
          <a:off x="2857500" y="1631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145288</xdr:rowOff>
    </xdr:from>
    <xdr:ext cx="534377" cy="259045"/>
    <xdr:sp macro="" textlink="">
      <xdr:nvSpPr>
        <xdr:cNvPr id="245" name="テキスト ボックス 244"/>
        <xdr:cNvSpPr txBox="1"/>
      </xdr:nvSpPr>
      <xdr:spPr>
        <a:xfrm>
          <a:off x="2641111" y="1609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170332</xdr:rowOff>
    </xdr:from>
    <xdr:to>
      <xdr:col>2</xdr:col>
      <xdr:colOff>638175</xdr:colOff>
      <xdr:row>97</xdr:row>
      <xdr:rowOff>14035</xdr:rowOff>
    </xdr:to>
    <xdr:cxnSp macro="">
      <xdr:nvCxnSpPr>
        <xdr:cNvPr id="246" name="直線コネクタ 245"/>
        <xdr:cNvCxnSpPr/>
      </xdr:nvCxnSpPr>
      <xdr:spPr>
        <a:xfrm flipV="1">
          <a:off x="1130300" y="16629532"/>
          <a:ext cx="8890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138801</xdr:rowOff>
    </xdr:from>
    <xdr:to>
      <xdr:col>3</xdr:col>
      <xdr:colOff>3175</xdr:colOff>
      <xdr:row>96</xdr:row>
      <xdr:rowOff>68951</xdr:rowOff>
    </xdr:to>
    <xdr:sp macro="" textlink="">
      <xdr:nvSpPr>
        <xdr:cNvPr id="247" name="フローチャート : 判断 246"/>
        <xdr:cNvSpPr/>
      </xdr:nvSpPr>
      <xdr:spPr>
        <a:xfrm>
          <a:off x="1968500" y="1642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85478</xdr:rowOff>
    </xdr:from>
    <xdr:ext cx="534377" cy="259045"/>
    <xdr:sp macro="" textlink="">
      <xdr:nvSpPr>
        <xdr:cNvPr id="248" name="テキスト ボックス 247"/>
        <xdr:cNvSpPr txBox="1"/>
      </xdr:nvSpPr>
      <xdr:spPr>
        <a:xfrm>
          <a:off x="1752111" y="162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135812</xdr:rowOff>
    </xdr:from>
    <xdr:to>
      <xdr:col>1</xdr:col>
      <xdr:colOff>485775</xdr:colOff>
      <xdr:row>96</xdr:row>
      <xdr:rowOff>65962</xdr:rowOff>
    </xdr:to>
    <xdr:sp macro="" textlink="">
      <xdr:nvSpPr>
        <xdr:cNvPr id="249" name="フローチャート : 判断 248"/>
        <xdr:cNvSpPr/>
      </xdr:nvSpPr>
      <xdr:spPr>
        <a:xfrm>
          <a:off x="1079500" y="1642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82489</xdr:rowOff>
    </xdr:from>
    <xdr:ext cx="534377" cy="259045"/>
    <xdr:sp macro="" textlink="">
      <xdr:nvSpPr>
        <xdr:cNvPr id="250" name="テキスト ボックス 249"/>
        <xdr:cNvSpPr txBox="1"/>
      </xdr:nvSpPr>
      <xdr:spPr>
        <a:xfrm>
          <a:off x="863111" y="1619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53222</xdr:rowOff>
    </xdr:from>
    <xdr:to>
      <xdr:col>6</xdr:col>
      <xdr:colOff>561975</xdr:colOff>
      <xdr:row>96</xdr:row>
      <xdr:rowOff>154822</xdr:rowOff>
    </xdr:to>
    <xdr:sp macro="" textlink="">
      <xdr:nvSpPr>
        <xdr:cNvPr id="256" name="円/楕円 255"/>
        <xdr:cNvSpPr/>
      </xdr:nvSpPr>
      <xdr:spPr>
        <a:xfrm>
          <a:off x="4584700" y="1651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31649</xdr:rowOff>
    </xdr:from>
    <xdr:ext cx="534377" cy="259045"/>
    <xdr:sp macro="" textlink="">
      <xdr:nvSpPr>
        <xdr:cNvPr id="257" name="扶助費該当値テキスト"/>
        <xdr:cNvSpPr txBox="1"/>
      </xdr:nvSpPr>
      <xdr:spPr>
        <a:xfrm>
          <a:off x="4686300" y="1649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51,185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95089</xdr:rowOff>
    </xdr:from>
    <xdr:to>
      <xdr:col>5</xdr:col>
      <xdr:colOff>409575</xdr:colOff>
      <xdr:row>97</xdr:row>
      <xdr:rowOff>25239</xdr:rowOff>
    </xdr:to>
    <xdr:sp macro="" textlink="">
      <xdr:nvSpPr>
        <xdr:cNvPr id="258" name="円/楕円 257"/>
        <xdr:cNvSpPr/>
      </xdr:nvSpPr>
      <xdr:spPr>
        <a:xfrm>
          <a:off x="3746500" y="1655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16366</xdr:rowOff>
    </xdr:from>
    <xdr:ext cx="534377" cy="259045"/>
    <xdr:sp macro="" textlink="">
      <xdr:nvSpPr>
        <xdr:cNvPr id="259" name="テキスト ボックス 258"/>
        <xdr:cNvSpPr txBox="1"/>
      </xdr:nvSpPr>
      <xdr:spPr>
        <a:xfrm>
          <a:off x="3530111" y="1664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48,621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60292</xdr:rowOff>
    </xdr:from>
    <xdr:to>
      <xdr:col>4</xdr:col>
      <xdr:colOff>206375</xdr:colOff>
      <xdr:row>96</xdr:row>
      <xdr:rowOff>161892</xdr:rowOff>
    </xdr:to>
    <xdr:sp macro="" textlink="">
      <xdr:nvSpPr>
        <xdr:cNvPr id="260" name="円/楕円 259"/>
        <xdr:cNvSpPr/>
      </xdr:nvSpPr>
      <xdr:spPr>
        <a:xfrm>
          <a:off x="2857500" y="165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153019</xdr:rowOff>
    </xdr:from>
    <xdr:ext cx="534377" cy="259045"/>
    <xdr:sp macro="" textlink="">
      <xdr:nvSpPr>
        <xdr:cNvPr id="261" name="テキスト ボックス 260"/>
        <xdr:cNvSpPr txBox="1"/>
      </xdr:nvSpPr>
      <xdr:spPr>
        <a:xfrm>
          <a:off x="2641111" y="1661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50,752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119532</xdr:rowOff>
    </xdr:from>
    <xdr:to>
      <xdr:col>3</xdr:col>
      <xdr:colOff>3175</xdr:colOff>
      <xdr:row>97</xdr:row>
      <xdr:rowOff>49682</xdr:rowOff>
    </xdr:to>
    <xdr:sp macro="" textlink="">
      <xdr:nvSpPr>
        <xdr:cNvPr id="262" name="円/楕円 261"/>
        <xdr:cNvSpPr/>
      </xdr:nvSpPr>
      <xdr:spPr>
        <a:xfrm>
          <a:off x="1968500" y="1657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40809</xdr:rowOff>
    </xdr:from>
    <xdr:ext cx="534377" cy="259045"/>
    <xdr:sp macro="" textlink="">
      <xdr:nvSpPr>
        <xdr:cNvPr id="263" name="テキスト ボックス 262"/>
        <xdr:cNvSpPr txBox="1"/>
      </xdr:nvSpPr>
      <xdr:spPr>
        <a:xfrm>
          <a:off x="1752111" y="166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47,124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134685</xdr:rowOff>
    </xdr:from>
    <xdr:to>
      <xdr:col>1</xdr:col>
      <xdr:colOff>485775</xdr:colOff>
      <xdr:row>97</xdr:row>
      <xdr:rowOff>64835</xdr:rowOff>
    </xdr:to>
    <xdr:sp macro="" textlink="">
      <xdr:nvSpPr>
        <xdr:cNvPr id="264" name="円/楕円 263"/>
        <xdr:cNvSpPr/>
      </xdr:nvSpPr>
      <xdr:spPr>
        <a:xfrm>
          <a:off x="1079500" y="1659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55962</xdr:rowOff>
    </xdr:from>
    <xdr:ext cx="534377" cy="259045"/>
    <xdr:sp macro="" textlink="">
      <xdr:nvSpPr>
        <xdr:cNvPr id="265" name="テキスト ボックス 264"/>
        <xdr:cNvSpPr txBox="1"/>
      </xdr:nvSpPr>
      <xdr:spPr>
        <a:xfrm>
          <a:off x="863111" y="16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49147</xdr:rowOff>
    </xdr:from>
    <xdr:to>
      <xdr:col>15</xdr:col>
      <xdr:colOff>180975</xdr:colOff>
      <xdr:row>36</xdr:row>
      <xdr:rowOff>73068</xdr:rowOff>
    </xdr:to>
    <xdr:cxnSp macro="">
      <xdr:nvCxnSpPr>
        <xdr:cNvPr id="292" name="直線コネクタ 291"/>
        <xdr:cNvCxnSpPr/>
      </xdr:nvCxnSpPr>
      <xdr:spPr>
        <a:xfrm>
          <a:off x="9639300" y="6221347"/>
          <a:ext cx="8382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49147</xdr:rowOff>
    </xdr:from>
    <xdr:to>
      <xdr:col>14</xdr:col>
      <xdr:colOff>28575</xdr:colOff>
      <xdr:row>37</xdr:row>
      <xdr:rowOff>69867</xdr:rowOff>
    </xdr:to>
    <xdr:cxnSp macro="">
      <xdr:nvCxnSpPr>
        <xdr:cNvPr id="295" name="直線コネクタ 294"/>
        <xdr:cNvCxnSpPr/>
      </xdr:nvCxnSpPr>
      <xdr:spPr>
        <a:xfrm flipV="1">
          <a:off x="8750300" y="6221347"/>
          <a:ext cx="889000" cy="19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151212</xdr:rowOff>
    </xdr:from>
    <xdr:to>
      <xdr:col>14</xdr:col>
      <xdr:colOff>79375</xdr:colOff>
      <xdr:row>35</xdr:row>
      <xdr:rowOff>81362</xdr:rowOff>
    </xdr:to>
    <xdr:sp macro="" textlink="">
      <xdr:nvSpPr>
        <xdr:cNvPr id="296" name="フローチャート : 判断 295"/>
        <xdr:cNvSpPr/>
      </xdr:nvSpPr>
      <xdr:spPr>
        <a:xfrm>
          <a:off x="9588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97889</xdr:rowOff>
    </xdr:from>
    <xdr:ext cx="599010" cy="259045"/>
    <xdr:sp macro="" textlink="">
      <xdr:nvSpPr>
        <xdr:cNvPr id="297" name="テキスト ボックス 296"/>
        <xdr:cNvSpPr txBox="1"/>
      </xdr:nvSpPr>
      <xdr:spPr>
        <a:xfrm>
          <a:off x="9339794"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69867</xdr:rowOff>
    </xdr:from>
    <xdr:to>
      <xdr:col>12</xdr:col>
      <xdr:colOff>511175</xdr:colOff>
      <xdr:row>37</xdr:row>
      <xdr:rowOff>106951</xdr:rowOff>
    </xdr:to>
    <xdr:cxnSp macro="">
      <xdr:nvCxnSpPr>
        <xdr:cNvPr id="298" name="直線コネクタ 297"/>
        <xdr:cNvCxnSpPr/>
      </xdr:nvCxnSpPr>
      <xdr:spPr>
        <a:xfrm flipV="1">
          <a:off x="7861300" y="6413517"/>
          <a:ext cx="8890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28358</xdr:rowOff>
    </xdr:from>
    <xdr:to>
      <xdr:col>12</xdr:col>
      <xdr:colOff>561975</xdr:colOff>
      <xdr:row>35</xdr:row>
      <xdr:rowOff>129958</xdr:rowOff>
    </xdr:to>
    <xdr:sp macro="" textlink="">
      <xdr:nvSpPr>
        <xdr:cNvPr id="299" name="フローチャート : 判断 298"/>
        <xdr:cNvSpPr/>
      </xdr:nvSpPr>
      <xdr:spPr>
        <a:xfrm>
          <a:off x="8699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146485</xdr:rowOff>
    </xdr:from>
    <xdr:ext cx="599010" cy="259045"/>
    <xdr:sp macro="" textlink="">
      <xdr:nvSpPr>
        <xdr:cNvPr id="300" name="テキスト ボックス 299"/>
        <xdr:cNvSpPr txBox="1"/>
      </xdr:nvSpPr>
      <xdr:spPr>
        <a:xfrm>
          <a:off x="8450794"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72638</xdr:rowOff>
    </xdr:from>
    <xdr:to>
      <xdr:col>11</xdr:col>
      <xdr:colOff>307975</xdr:colOff>
      <xdr:row>37</xdr:row>
      <xdr:rowOff>106951</xdr:rowOff>
    </xdr:to>
    <xdr:cxnSp macro="">
      <xdr:nvCxnSpPr>
        <xdr:cNvPr id="301" name="直線コネクタ 300"/>
        <xdr:cNvCxnSpPr/>
      </xdr:nvCxnSpPr>
      <xdr:spPr>
        <a:xfrm>
          <a:off x="6972300" y="6416288"/>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86482</xdr:rowOff>
    </xdr:from>
    <xdr:to>
      <xdr:col>11</xdr:col>
      <xdr:colOff>358775</xdr:colOff>
      <xdr:row>36</xdr:row>
      <xdr:rowOff>16632</xdr:rowOff>
    </xdr:to>
    <xdr:sp macro="" textlink="">
      <xdr:nvSpPr>
        <xdr:cNvPr id="302" name="フローチャート : 判断 301"/>
        <xdr:cNvSpPr/>
      </xdr:nvSpPr>
      <xdr:spPr>
        <a:xfrm>
          <a:off x="7810500" y="608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33159</xdr:rowOff>
    </xdr:from>
    <xdr:ext cx="599010" cy="259045"/>
    <xdr:sp macro="" textlink="">
      <xdr:nvSpPr>
        <xdr:cNvPr id="303" name="テキスト ボックス 302"/>
        <xdr:cNvSpPr txBox="1"/>
      </xdr:nvSpPr>
      <xdr:spPr>
        <a:xfrm>
          <a:off x="7561794" y="586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117612</xdr:rowOff>
    </xdr:from>
    <xdr:to>
      <xdr:col>10</xdr:col>
      <xdr:colOff>155575</xdr:colOff>
      <xdr:row>36</xdr:row>
      <xdr:rowOff>47762</xdr:rowOff>
    </xdr:to>
    <xdr:sp macro="" textlink="">
      <xdr:nvSpPr>
        <xdr:cNvPr id="304" name="フローチャート : 判断 303"/>
        <xdr:cNvSpPr/>
      </xdr:nvSpPr>
      <xdr:spPr>
        <a:xfrm>
          <a:off x="6921500" y="611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64289</xdr:rowOff>
    </xdr:from>
    <xdr:ext cx="599010" cy="259045"/>
    <xdr:sp macro="" textlink="">
      <xdr:nvSpPr>
        <xdr:cNvPr id="305" name="テキスト ボックス 304"/>
        <xdr:cNvSpPr txBox="1"/>
      </xdr:nvSpPr>
      <xdr:spPr>
        <a:xfrm>
          <a:off x="6672794" y="589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22268</xdr:rowOff>
    </xdr:from>
    <xdr:to>
      <xdr:col>15</xdr:col>
      <xdr:colOff>231775</xdr:colOff>
      <xdr:row>36</xdr:row>
      <xdr:rowOff>123868</xdr:rowOff>
    </xdr:to>
    <xdr:sp macro="" textlink="">
      <xdr:nvSpPr>
        <xdr:cNvPr id="311" name="円/楕円 310"/>
        <xdr:cNvSpPr/>
      </xdr:nvSpPr>
      <xdr:spPr>
        <a:xfrm>
          <a:off x="10426700" y="61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695</xdr:rowOff>
    </xdr:from>
    <xdr:ext cx="534377" cy="259045"/>
    <xdr:sp macro="" textlink="">
      <xdr:nvSpPr>
        <xdr:cNvPr id="312" name="補助費等該当値テキスト"/>
        <xdr:cNvSpPr txBox="1"/>
      </xdr:nvSpPr>
      <xdr:spPr>
        <a:xfrm>
          <a:off x="10528300" y="617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89,574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169797</xdr:rowOff>
    </xdr:from>
    <xdr:to>
      <xdr:col>14</xdr:col>
      <xdr:colOff>79375</xdr:colOff>
      <xdr:row>36</xdr:row>
      <xdr:rowOff>99947</xdr:rowOff>
    </xdr:to>
    <xdr:sp macro="" textlink="">
      <xdr:nvSpPr>
        <xdr:cNvPr id="313" name="円/楕円 312"/>
        <xdr:cNvSpPr/>
      </xdr:nvSpPr>
      <xdr:spPr>
        <a:xfrm>
          <a:off x="9588500" y="617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91074</xdr:rowOff>
    </xdr:from>
    <xdr:ext cx="534377" cy="259045"/>
    <xdr:sp macro="" textlink="">
      <xdr:nvSpPr>
        <xdr:cNvPr id="314" name="テキスト ボックス 313"/>
        <xdr:cNvSpPr txBox="1"/>
      </xdr:nvSpPr>
      <xdr:spPr>
        <a:xfrm>
          <a:off x="9372111" y="626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94,806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19067</xdr:rowOff>
    </xdr:from>
    <xdr:to>
      <xdr:col>12</xdr:col>
      <xdr:colOff>561975</xdr:colOff>
      <xdr:row>37</xdr:row>
      <xdr:rowOff>120667</xdr:rowOff>
    </xdr:to>
    <xdr:sp macro="" textlink="">
      <xdr:nvSpPr>
        <xdr:cNvPr id="315" name="円/楕円 314"/>
        <xdr:cNvSpPr/>
      </xdr:nvSpPr>
      <xdr:spPr>
        <a:xfrm>
          <a:off x="8699500" y="636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111794</xdr:rowOff>
    </xdr:from>
    <xdr:ext cx="534377" cy="259045"/>
    <xdr:sp macro="" textlink="">
      <xdr:nvSpPr>
        <xdr:cNvPr id="316" name="テキスト ボックス 315"/>
        <xdr:cNvSpPr txBox="1"/>
      </xdr:nvSpPr>
      <xdr:spPr>
        <a:xfrm>
          <a:off x="8483111" y="645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56151</xdr:rowOff>
    </xdr:from>
    <xdr:to>
      <xdr:col>11</xdr:col>
      <xdr:colOff>358775</xdr:colOff>
      <xdr:row>37</xdr:row>
      <xdr:rowOff>157751</xdr:rowOff>
    </xdr:to>
    <xdr:sp macro="" textlink="">
      <xdr:nvSpPr>
        <xdr:cNvPr id="317" name="円/楕円 316"/>
        <xdr:cNvSpPr/>
      </xdr:nvSpPr>
      <xdr:spPr>
        <a:xfrm>
          <a:off x="7810500" y="639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148878</xdr:rowOff>
    </xdr:from>
    <xdr:ext cx="534377" cy="259045"/>
    <xdr:sp macro="" textlink="">
      <xdr:nvSpPr>
        <xdr:cNvPr id="318" name="テキスト ボックス 317"/>
        <xdr:cNvSpPr txBox="1"/>
      </xdr:nvSpPr>
      <xdr:spPr>
        <a:xfrm>
          <a:off x="7594111" y="649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44,663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21838</xdr:rowOff>
    </xdr:from>
    <xdr:to>
      <xdr:col>10</xdr:col>
      <xdr:colOff>155575</xdr:colOff>
      <xdr:row>37</xdr:row>
      <xdr:rowOff>123438</xdr:rowOff>
    </xdr:to>
    <xdr:sp macro="" textlink="">
      <xdr:nvSpPr>
        <xdr:cNvPr id="319" name="円/楕円 318"/>
        <xdr:cNvSpPr/>
      </xdr:nvSpPr>
      <xdr:spPr>
        <a:xfrm>
          <a:off x="6921500" y="636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114565</xdr:rowOff>
    </xdr:from>
    <xdr:ext cx="534377" cy="259045"/>
    <xdr:sp macro="" textlink="">
      <xdr:nvSpPr>
        <xdr:cNvPr id="320" name="テキスト ボックス 319"/>
        <xdr:cNvSpPr txBox="1"/>
      </xdr:nvSpPr>
      <xdr:spPr>
        <a:xfrm>
          <a:off x="6705111" y="645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85834</xdr:rowOff>
    </xdr:from>
    <xdr:to>
      <xdr:col>15</xdr:col>
      <xdr:colOff>180975</xdr:colOff>
      <xdr:row>59</xdr:row>
      <xdr:rowOff>89254</xdr:rowOff>
    </xdr:to>
    <xdr:cxnSp macro="">
      <xdr:nvCxnSpPr>
        <xdr:cNvPr id="351" name="直線コネクタ 350"/>
        <xdr:cNvCxnSpPr/>
      </xdr:nvCxnSpPr>
      <xdr:spPr>
        <a:xfrm flipV="1">
          <a:off x="9639300" y="10201384"/>
          <a:ext cx="838200" cy="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89254</xdr:rowOff>
    </xdr:from>
    <xdr:to>
      <xdr:col>14</xdr:col>
      <xdr:colOff>28575</xdr:colOff>
      <xdr:row>59</xdr:row>
      <xdr:rowOff>92466</xdr:rowOff>
    </xdr:to>
    <xdr:cxnSp macro="">
      <xdr:nvCxnSpPr>
        <xdr:cNvPr id="354" name="直線コネクタ 353"/>
        <xdr:cNvCxnSpPr/>
      </xdr:nvCxnSpPr>
      <xdr:spPr>
        <a:xfrm flipV="1">
          <a:off x="8750300" y="10204804"/>
          <a:ext cx="8890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166561</xdr:rowOff>
    </xdr:from>
    <xdr:to>
      <xdr:col>14</xdr:col>
      <xdr:colOff>79375</xdr:colOff>
      <xdr:row>59</xdr:row>
      <xdr:rowOff>96711</xdr:rowOff>
    </xdr:to>
    <xdr:sp macro="" textlink="">
      <xdr:nvSpPr>
        <xdr:cNvPr id="355" name="フローチャート : 判断 354"/>
        <xdr:cNvSpPr/>
      </xdr:nvSpPr>
      <xdr:spPr>
        <a:xfrm>
          <a:off x="9588500" y="1011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113238</xdr:rowOff>
    </xdr:from>
    <xdr:ext cx="599010" cy="259045"/>
    <xdr:sp macro="" textlink="">
      <xdr:nvSpPr>
        <xdr:cNvPr id="356" name="テキスト ボックス 355"/>
        <xdr:cNvSpPr txBox="1"/>
      </xdr:nvSpPr>
      <xdr:spPr>
        <a:xfrm>
          <a:off x="9339794" y="988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80164</xdr:rowOff>
    </xdr:from>
    <xdr:to>
      <xdr:col>12</xdr:col>
      <xdr:colOff>511175</xdr:colOff>
      <xdr:row>59</xdr:row>
      <xdr:rowOff>92466</xdr:rowOff>
    </xdr:to>
    <xdr:cxnSp macro="">
      <xdr:nvCxnSpPr>
        <xdr:cNvPr id="357" name="直線コネクタ 356"/>
        <xdr:cNvCxnSpPr/>
      </xdr:nvCxnSpPr>
      <xdr:spPr>
        <a:xfrm>
          <a:off x="7861300" y="10195714"/>
          <a:ext cx="889000" cy="1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162158</xdr:rowOff>
    </xdr:from>
    <xdr:to>
      <xdr:col>12</xdr:col>
      <xdr:colOff>561975</xdr:colOff>
      <xdr:row>59</xdr:row>
      <xdr:rowOff>92308</xdr:rowOff>
    </xdr:to>
    <xdr:sp macro="" textlink="">
      <xdr:nvSpPr>
        <xdr:cNvPr id="358" name="フローチャート : 判断 357"/>
        <xdr:cNvSpPr/>
      </xdr:nvSpPr>
      <xdr:spPr>
        <a:xfrm>
          <a:off x="8699500" y="101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108835</xdr:rowOff>
    </xdr:from>
    <xdr:ext cx="599010" cy="259045"/>
    <xdr:sp macro="" textlink="">
      <xdr:nvSpPr>
        <xdr:cNvPr id="359" name="テキスト ボックス 358"/>
        <xdr:cNvSpPr txBox="1"/>
      </xdr:nvSpPr>
      <xdr:spPr>
        <a:xfrm>
          <a:off x="8450794" y="988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69355</xdr:rowOff>
    </xdr:from>
    <xdr:to>
      <xdr:col>11</xdr:col>
      <xdr:colOff>307975</xdr:colOff>
      <xdr:row>59</xdr:row>
      <xdr:rowOff>80164</xdr:rowOff>
    </xdr:to>
    <xdr:cxnSp macro="">
      <xdr:nvCxnSpPr>
        <xdr:cNvPr id="360" name="直線コネクタ 359"/>
        <xdr:cNvCxnSpPr/>
      </xdr:nvCxnSpPr>
      <xdr:spPr>
        <a:xfrm>
          <a:off x="6972300" y="10184905"/>
          <a:ext cx="8890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162513</xdr:rowOff>
    </xdr:from>
    <xdr:to>
      <xdr:col>11</xdr:col>
      <xdr:colOff>358775</xdr:colOff>
      <xdr:row>59</xdr:row>
      <xdr:rowOff>92663</xdr:rowOff>
    </xdr:to>
    <xdr:sp macro="" textlink="">
      <xdr:nvSpPr>
        <xdr:cNvPr id="361" name="フローチャート : 判断 360"/>
        <xdr:cNvSpPr/>
      </xdr:nvSpPr>
      <xdr:spPr>
        <a:xfrm>
          <a:off x="7810500" y="1010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109190</xdr:rowOff>
    </xdr:from>
    <xdr:ext cx="599010" cy="259045"/>
    <xdr:sp macro="" textlink="">
      <xdr:nvSpPr>
        <xdr:cNvPr id="362" name="テキスト ボックス 361"/>
        <xdr:cNvSpPr txBox="1"/>
      </xdr:nvSpPr>
      <xdr:spPr>
        <a:xfrm>
          <a:off x="7561794" y="988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190</xdr:rowOff>
    </xdr:from>
    <xdr:to>
      <xdr:col>10</xdr:col>
      <xdr:colOff>155575</xdr:colOff>
      <xdr:row>59</xdr:row>
      <xdr:rowOff>101790</xdr:rowOff>
    </xdr:to>
    <xdr:sp macro="" textlink="">
      <xdr:nvSpPr>
        <xdr:cNvPr id="363" name="フローチャート : 判断 362"/>
        <xdr:cNvSpPr/>
      </xdr:nvSpPr>
      <xdr:spPr>
        <a:xfrm>
          <a:off x="6921500" y="101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118317</xdr:rowOff>
    </xdr:from>
    <xdr:ext cx="599010" cy="259045"/>
    <xdr:sp macro="" textlink="">
      <xdr:nvSpPr>
        <xdr:cNvPr id="364" name="テキスト ボックス 363"/>
        <xdr:cNvSpPr txBox="1"/>
      </xdr:nvSpPr>
      <xdr:spPr>
        <a:xfrm>
          <a:off x="6672794" y="989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35034</xdr:rowOff>
    </xdr:from>
    <xdr:to>
      <xdr:col>15</xdr:col>
      <xdr:colOff>231775</xdr:colOff>
      <xdr:row>59</xdr:row>
      <xdr:rowOff>136634</xdr:rowOff>
    </xdr:to>
    <xdr:sp macro="" textlink="">
      <xdr:nvSpPr>
        <xdr:cNvPr id="370" name="円/楕円 369"/>
        <xdr:cNvSpPr/>
      </xdr:nvSpPr>
      <xdr:spPr>
        <a:xfrm>
          <a:off x="10426700" y="1015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152676</xdr:rowOff>
    </xdr:from>
    <xdr:ext cx="534377" cy="259045"/>
    <xdr:sp macro="" textlink="">
      <xdr:nvSpPr>
        <xdr:cNvPr id="371" name="普通建設事業費該当値テキスト"/>
        <xdr:cNvSpPr txBox="1"/>
      </xdr:nvSpPr>
      <xdr:spPr>
        <a:xfrm>
          <a:off x="10528300" y="1009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39,943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38454</xdr:rowOff>
    </xdr:from>
    <xdr:to>
      <xdr:col>14</xdr:col>
      <xdr:colOff>79375</xdr:colOff>
      <xdr:row>59</xdr:row>
      <xdr:rowOff>140054</xdr:rowOff>
    </xdr:to>
    <xdr:sp macro="" textlink="">
      <xdr:nvSpPr>
        <xdr:cNvPr id="372" name="円/楕円 371"/>
        <xdr:cNvSpPr/>
      </xdr:nvSpPr>
      <xdr:spPr>
        <a:xfrm>
          <a:off x="9588500" y="101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131181</xdr:rowOff>
    </xdr:from>
    <xdr:ext cx="534377" cy="259045"/>
    <xdr:sp macro="" textlink="">
      <xdr:nvSpPr>
        <xdr:cNvPr id="373" name="テキスト ボックス 372"/>
        <xdr:cNvSpPr txBox="1"/>
      </xdr:nvSpPr>
      <xdr:spPr>
        <a:xfrm>
          <a:off x="9372111" y="102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29,470</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41666</xdr:rowOff>
    </xdr:from>
    <xdr:to>
      <xdr:col>12</xdr:col>
      <xdr:colOff>561975</xdr:colOff>
      <xdr:row>59</xdr:row>
      <xdr:rowOff>143266</xdr:rowOff>
    </xdr:to>
    <xdr:sp macro="" textlink="">
      <xdr:nvSpPr>
        <xdr:cNvPr id="374" name="円/楕円 373"/>
        <xdr:cNvSpPr/>
      </xdr:nvSpPr>
      <xdr:spPr>
        <a:xfrm>
          <a:off x="8699500" y="1015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134393</xdr:rowOff>
    </xdr:from>
    <xdr:ext cx="534377" cy="259045"/>
    <xdr:sp macro="" textlink="">
      <xdr:nvSpPr>
        <xdr:cNvPr id="375" name="テキスト ボックス 374"/>
        <xdr:cNvSpPr txBox="1"/>
      </xdr:nvSpPr>
      <xdr:spPr>
        <a:xfrm>
          <a:off x="8483111" y="1024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19,634</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29364</xdr:rowOff>
    </xdr:from>
    <xdr:to>
      <xdr:col>11</xdr:col>
      <xdr:colOff>358775</xdr:colOff>
      <xdr:row>59</xdr:row>
      <xdr:rowOff>130964</xdr:rowOff>
    </xdr:to>
    <xdr:sp macro="" textlink="">
      <xdr:nvSpPr>
        <xdr:cNvPr id="376" name="円/楕円 375"/>
        <xdr:cNvSpPr/>
      </xdr:nvSpPr>
      <xdr:spPr>
        <a:xfrm>
          <a:off x="7810500" y="101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122091</xdr:rowOff>
    </xdr:from>
    <xdr:ext cx="534377" cy="259045"/>
    <xdr:sp macro="" textlink="">
      <xdr:nvSpPr>
        <xdr:cNvPr id="377" name="テキスト ボックス 376"/>
        <xdr:cNvSpPr txBox="1"/>
      </xdr:nvSpPr>
      <xdr:spPr>
        <a:xfrm>
          <a:off x="7594111" y="1023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57,305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18555</xdr:rowOff>
    </xdr:from>
    <xdr:to>
      <xdr:col>10</xdr:col>
      <xdr:colOff>155575</xdr:colOff>
      <xdr:row>59</xdr:row>
      <xdr:rowOff>120155</xdr:rowOff>
    </xdr:to>
    <xdr:sp macro="" textlink="">
      <xdr:nvSpPr>
        <xdr:cNvPr id="378" name="円/楕円 377"/>
        <xdr:cNvSpPr/>
      </xdr:nvSpPr>
      <xdr:spPr>
        <a:xfrm>
          <a:off x="6921500" y="1013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111282</xdr:rowOff>
    </xdr:from>
    <xdr:ext cx="534377" cy="259045"/>
    <xdr:sp macro="" textlink="">
      <xdr:nvSpPr>
        <xdr:cNvPr id="379" name="テキスト ボックス 378"/>
        <xdr:cNvSpPr txBox="1"/>
      </xdr:nvSpPr>
      <xdr:spPr>
        <a:xfrm>
          <a:off x="6705111" y="1022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40084</xdr:rowOff>
    </xdr:from>
    <xdr:to>
      <xdr:col>15</xdr:col>
      <xdr:colOff>180975</xdr:colOff>
      <xdr:row>79</xdr:row>
      <xdr:rowOff>43247</xdr:rowOff>
    </xdr:to>
    <xdr:cxnSp macro="">
      <xdr:nvCxnSpPr>
        <xdr:cNvPr id="408" name="直線コネクタ 407"/>
        <xdr:cNvCxnSpPr/>
      </xdr:nvCxnSpPr>
      <xdr:spPr>
        <a:xfrm flipV="1">
          <a:off x="9639300" y="13584634"/>
          <a:ext cx="8382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36974</xdr:rowOff>
    </xdr:from>
    <xdr:to>
      <xdr:col>14</xdr:col>
      <xdr:colOff>28575</xdr:colOff>
      <xdr:row>79</xdr:row>
      <xdr:rowOff>43247</xdr:rowOff>
    </xdr:to>
    <xdr:cxnSp macro="">
      <xdr:nvCxnSpPr>
        <xdr:cNvPr id="411" name="直線コネクタ 410"/>
        <xdr:cNvCxnSpPr/>
      </xdr:nvCxnSpPr>
      <xdr:spPr>
        <a:xfrm>
          <a:off x="8750300" y="13581524"/>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138202</xdr:rowOff>
    </xdr:from>
    <xdr:to>
      <xdr:col>14</xdr:col>
      <xdr:colOff>79375</xdr:colOff>
      <xdr:row>79</xdr:row>
      <xdr:rowOff>68352</xdr:rowOff>
    </xdr:to>
    <xdr:sp macro="" textlink="">
      <xdr:nvSpPr>
        <xdr:cNvPr id="412" name="フローチャート : 判断 411"/>
        <xdr:cNvSpPr/>
      </xdr:nvSpPr>
      <xdr:spPr>
        <a:xfrm>
          <a:off x="9588500" y="1351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84879</xdr:rowOff>
    </xdr:from>
    <xdr:ext cx="534377" cy="259045"/>
    <xdr:sp macro="" textlink="">
      <xdr:nvSpPr>
        <xdr:cNvPr id="413" name="テキスト ボックス 412"/>
        <xdr:cNvSpPr txBox="1"/>
      </xdr:nvSpPr>
      <xdr:spPr>
        <a:xfrm>
          <a:off x="9372111" y="1328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137037</xdr:rowOff>
    </xdr:from>
    <xdr:to>
      <xdr:col>12</xdr:col>
      <xdr:colOff>561975</xdr:colOff>
      <xdr:row>79</xdr:row>
      <xdr:rowOff>67187</xdr:rowOff>
    </xdr:to>
    <xdr:sp macro="" textlink="">
      <xdr:nvSpPr>
        <xdr:cNvPr id="414" name="フローチャート : 判断 413"/>
        <xdr:cNvSpPr/>
      </xdr:nvSpPr>
      <xdr:spPr>
        <a:xfrm>
          <a:off x="8699500" y="135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83714</xdr:rowOff>
    </xdr:from>
    <xdr:ext cx="534377" cy="259045"/>
    <xdr:sp macro="" textlink="">
      <xdr:nvSpPr>
        <xdr:cNvPr id="415" name="テキスト ボックス 414"/>
        <xdr:cNvSpPr txBox="1"/>
      </xdr:nvSpPr>
      <xdr:spPr>
        <a:xfrm>
          <a:off x="8483111" y="1328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160734</xdr:rowOff>
    </xdr:from>
    <xdr:to>
      <xdr:col>15</xdr:col>
      <xdr:colOff>231775</xdr:colOff>
      <xdr:row>79</xdr:row>
      <xdr:rowOff>90884</xdr:rowOff>
    </xdr:to>
    <xdr:sp macro="" textlink="">
      <xdr:nvSpPr>
        <xdr:cNvPr id="421" name="円/楕円 420"/>
        <xdr:cNvSpPr/>
      </xdr:nvSpPr>
      <xdr:spPr>
        <a:xfrm>
          <a:off x="10426700" y="1353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119547</xdr:rowOff>
    </xdr:from>
    <xdr:ext cx="534377" cy="259045"/>
    <xdr:sp macro="" textlink="">
      <xdr:nvSpPr>
        <xdr:cNvPr id="422" name="普通建設事業費 （ うち新規整備　）該当値テキスト"/>
        <xdr:cNvSpPr txBox="1"/>
      </xdr:nvSpPr>
      <xdr:spPr>
        <a:xfrm>
          <a:off x="10528300" y="1349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11,460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163897</xdr:rowOff>
    </xdr:from>
    <xdr:to>
      <xdr:col>14</xdr:col>
      <xdr:colOff>79375</xdr:colOff>
      <xdr:row>79</xdr:row>
      <xdr:rowOff>94047</xdr:rowOff>
    </xdr:to>
    <xdr:sp macro="" textlink="">
      <xdr:nvSpPr>
        <xdr:cNvPr id="423" name="円/楕円 422"/>
        <xdr:cNvSpPr/>
      </xdr:nvSpPr>
      <xdr:spPr>
        <a:xfrm>
          <a:off x="9588500" y="1353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85174</xdr:rowOff>
    </xdr:from>
    <xdr:ext cx="469744" cy="259045"/>
    <xdr:sp macro="" textlink="">
      <xdr:nvSpPr>
        <xdr:cNvPr id="424" name="テキスト ボックス 423"/>
        <xdr:cNvSpPr txBox="1"/>
      </xdr:nvSpPr>
      <xdr:spPr>
        <a:xfrm>
          <a:off x="9404427" y="136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157624</xdr:rowOff>
    </xdr:from>
    <xdr:to>
      <xdr:col>12</xdr:col>
      <xdr:colOff>561975</xdr:colOff>
      <xdr:row>79</xdr:row>
      <xdr:rowOff>87774</xdr:rowOff>
    </xdr:to>
    <xdr:sp macro="" textlink="">
      <xdr:nvSpPr>
        <xdr:cNvPr id="425" name="円/楕円 424"/>
        <xdr:cNvSpPr/>
      </xdr:nvSpPr>
      <xdr:spPr>
        <a:xfrm>
          <a:off x="8699500" y="1353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78901</xdr:rowOff>
    </xdr:from>
    <xdr:ext cx="534377" cy="259045"/>
    <xdr:sp macro="" textlink="">
      <xdr:nvSpPr>
        <xdr:cNvPr id="426" name="テキスト ボックス 425"/>
        <xdr:cNvSpPr txBox="1"/>
      </xdr:nvSpPr>
      <xdr:spPr>
        <a:xfrm>
          <a:off x="8483111" y="1362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24774</xdr:rowOff>
    </xdr:from>
    <xdr:to>
      <xdr:col>15</xdr:col>
      <xdr:colOff>180975</xdr:colOff>
      <xdr:row>98</xdr:row>
      <xdr:rowOff>94630</xdr:rowOff>
    </xdr:to>
    <xdr:cxnSp macro="">
      <xdr:nvCxnSpPr>
        <xdr:cNvPr id="453" name="直線コネクタ 452"/>
        <xdr:cNvCxnSpPr/>
      </xdr:nvCxnSpPr>
      <xdr:spPr>
        <a:xfrm flipV="1">
          <a:off x="9639300" y="16826874"/>
          <a:ext cx="838200" cy="6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94630</xdr:rowOff>
    </xdr:from>
    <xdr:to>
      <xdr:col>14</xdr:col>
      <xdr:colOff>28575</xdr:colOff>
      <xdr:row>98</xdr:row>
      <xdr:rowOff>139700</xdr:rowOff>
    </xdr:to>
    <xdr:cxnSp macro="">
      <xdr:nvCxnSpPr>
        <xdr:cNvPr id="456" name="直線コネクタ 455"/>
        <xdr:cNvCxnSpPr/>
      </xdr:nvCxnSpPr>
      <xdr:spPr>
        <a:xfrm flipV="1">
          <a:off x="8750300" y="16896730"/>
          <a:ext cx="889000" cy="4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7" name="フローチャート : 判断 456"/>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8" name="テキスト ボックス 457"/>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9" name="フローチャート : 判断 458"/>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60" name="テキスト ボックス 459"/>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145424</xdr:rowOff>
    </xdr:from>
    <xdr:to>
      <xdr:col>15</xdr:col>
      <xdr:colOff>231775</xdr:colOff>
      <xdr:row>98</xdr:row>
      <xdr:rowOff>75574</xdr:rowOff>
    </xdr:to>
    <xdr:sp macro="" textlink="">
      <xdr:nvSpPr>
        <xdr:cNvPr id="466" name="円/楕円 465"/>
        <xdr:cNvSpPr/>
      </xdr:nvSpPr>
      <xdr:spPr>
        <a:xfrm>
          <a:off x="10426700" y="1677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60351</xdr:rowOff>
    </xdr:from>
    <xdr:ext cx="534377" cy="259045"/>
    <xdr:sp macro="" textlink="">
      <xdr:nvSpPr>
        <xdr:cNvPr id="467" name="普通建設事業費 （ うち更新整備　）該当値テキスト"/>
        <xdr:cNvSpPr txBox="1"/>
      </xdr:nvSpPr>
      <xdr:spPr>
        <a:xfrm>
          <a:off x="10528300"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25,137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43830</xdr:rowOff>
    </xdr:from>
    <xdr:to>
      <xdr:col>14</xdr:col>
      <xdr:colOff>79375</xdr:colOff>
      <xdr:row>98</xdr:row>
      <xdr:rowOff>145430</xdr:rowOff>
    </xdr:to>
    <xdr:sp macro="" textlink="">
      <xdr:nvSpPr>
        <xdr:cNvPr id="468" name="円/楕円 467"/>
        <xdr:cNvSpPr/>
      </xdr:nvSpPr>
      <xdr:spPr>
        <a:xfrm>
          <a:off x="9588500" y="1684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136557</xdr:rowOff>
    </xdr:from>
    <xdr:ext cx="469744" cy="259045"/>
    <xdr:sp macro="" textlink="">
      <xdr:nvSpPr>
        <xdr:cNvPr id="469" name="テキスト ボックス 468"/>
        <xdr:cNvSpPr txBox="1"/>
      </xdr:nvSpPr>
      <xdr:spPr>
        <a:xfrm>
          <a:off x="9404427" y="1693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88900</xdr:rowOff>
    </xdr:from>
    <xdr:to>
      <xdr:col>12</xdr:col>
      <xdr:colOff>561975</xdr:colOff>
      <xdr:row>99</xdr:row>
      <xdr:rowOff>19050</xdr:rowOff>
    </xdr:to>
    <xdr:sp macro="" textlink="">
      <xdr:nvSpPr>
        <xdr:cNvPr id="470" name="円/楕円 469"/>
        <xdr:cNvSpPr/>
      </xdr:nvSpPr>
      <xdr:spPr>
        <a:xfrm>
          <a:off x="8699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99</xdr:row>
      <xdr:rowOff>10177</xdr:rowOff>
    </xdr:from>
    <xdr:ext cx="249299" cy="259045"/>
    <xdr:sp macro="" textlink="">
      <xdr:nvSpPr>
        <xdr:cNvPr id="471" name="テキスト ボックス 470"/>
        <xdr:cNvSpPr txBox="1"/>
      </xdr:nvSpPr>
      <xdr:spPr>
        <a:xfrm>
          <a:off x="8625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127342</xdr:rowOff>
    </xdr:from>
    <xdr:to>
      <xdr:col>23</xdr:col>
      <xdr:colOff>517525</xdr:colOff>
      <xdr:row>38</xdr:row>
      <xdr:rowOff>131459</xdr:rowOff>
    </xdr:to>
    <xdr:cxnSp macro="">
      <xdr:nvCxnSpPr>
        <xdr:cNvPr id="498" name="直線コネクタ 497"/>
        <xdr:cNvCxnSpPr/>
      </xdr:nvCxnSpPr>
      <xdr:spPr>
        <a:xfrm>
          <a:off x="15481300" y="6642442"/>
          <a:ext cx="838200" cy="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127342</xdr:rowOff>
    </xdr:from>
    <xdr:to>
      <xdr:col>22</xdr:col>
      <xdr:colOff>365125</xdr:colOff>
      <xdr:row>38</xdr:row>
      <xdr:rowOff>139700</xdr:rowOff>
    </xdr:to>
    <xdr:cxnSp macro="">
      <xdr:nvCxnSpPr>
        <xdr:cNvPr id="501" name="直線コネクタ 500"/>
        <xdr:cNvCxnSpPr/>
      </xdr:nvCxnSpPr>
      <xdr:spPr>
        <a:xfrm flipV="1">
          <a:off x="14592300" y="6642442"/>
          <a:ext cx="889000" cy="1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64106</xdr:rowOff>
    </xdr:from>
    <xdr:to>
      <xdr:col>22</xdr:col>
      <xdr:colOff>415925</xdr:colOff>
      <xdr:row>38</xdr:row>
      <xdr:rowOff>165706</xdr:rowOff>
    </xdr:to>
    <xdr:sp macro="" textlink="">
      <xdr:nvSpPr>
        <xdr:cNvPr id="502" name="フローチャート : 判断 501"/>
        <xdr:cNvSpPr/>
      </xdr:nvSpPr>
      <xdr:spPr>
        <a:xfrm>
          <a:off x="15430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10783</xdr:rowOff>
    </xdr:from>
    <xdr:ext cx="534377" cy="259045"/>
    <xdr:sp macro="" textlink="">
      <xdr:nvSpPr>
        <xdr:cNvPr id="503" name="テキスト ボックス 502"/>
        <xdr:cNvSpPr txBox="1"/>
      </xdr:nvSpPr>
      <xdr:spPr>
        <a:xfrm>
          <a:off x="15214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04" name="直線コネクタ 50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74105</xdr:rowOff>
    </xdr:from>
    <xdr:to>
      <xdr:col>21</xdr:col>
      <xdr:colOff>212725</xdr:colOff>
      <xdr:row>39</xdr:row>
      <xdr:rowOff>4255</xdr:rowOff>
    </xdr:to>
    <xdr:sp macro="" textlink="">
      <xdr:nvSpPr>
        <xdr:cNvPr id="505" name="フローチャート : 判断 504"/>
        <xdr:cNvSpPr/>
      </xdr:nvSpPr>
      <xdr:spPr>
        <a:xfrm>
          <a:off x="14541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20782</xdr:rowOff>
    </xdr:from>
    <xdr:ext cx="469744" cy="259045"/>
    <xdr:sp macro="" textlink="">
      <xdr:nvSpPr>
        <xdr:cNvPr id="506" name="テキスト ボックス 505"/>
        <xdr:cNvSpPr txBox="1"/>
      </xdr:nvSpPr>
      <xdr:spPr>
        <a:xfrm>
          <a:off x="14357427"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7" name="直線コネクタ 50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71785</xdr:rowOff>
    </xdr:from>
    <xdr:to>
      <xdr:col>20</xdr:col>
      <xdr:colOff>9525</xdr:colOff>
      <xdr:row>39</xdr:row>
      <xdr:rowOff>1935</xdr:rowOff>
    </xdr:to>
    <xdr:sp macro="" textlink="">
      <xdr:nvSpPr>
        <xdr:cNvPr id="508" name="フローチャート : 判断 507"/>
        <xdr:cNvSpPr/>
      </xdr:nvSpPr>
      <xdr:spPr>
        <a:xfrm>
          <a:off x="13652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18462</xdr:rowOff>
    </xdr:from>
    <xdr:ext cx="469744" cy="259045"/>
    <xdr:sp macro="" textlink="">
      <xdr:nvSpPr>
        <xdr:cNvPr id="509" name="テキスト ボックス 508"/>
        <xdr:cNvSpPr txBox="1"/>
      </xdr:nvSpPr>
      <xdr:spPr>
        <a:xfrm>
          <a:off x="13468427"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63210</xdr:rowOff>
    </xdr:from>
    <xdr:to>
      <xdr:col>18</xdr:col>
      <xdr:colOff>492125</xdr:colOff>
      <xdr:row>38</xdr:row>
      <xdr:rowOff>164810</xdr:rowOff>
    </xdr:to>
    <xdr:sp macro="" textlink="">
      <xdr:nvSpPr>
        <xdr:cNvPr id="510" name="フローチャート : 判断 509"/>
        <xdr:cNvSpPr/>
      </xdr:nvSpPr>
      <xdr:spPr>
        <a:xfrm>
          <a:off x="12763500" y="657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9887</xdr:rowOff>
    </xdr:from>
    <xdr:ext cx="534377" cy="259045"/>
    <xdr:sp macro="" textlink="">
      <xdr:nvSpPr>
        <xdr:cNvPr id="511" name="テキスト ボックス 510"/>
        <xdr:cNvSpPr txBox="1"/>
      </xdr:nvSpPr>
      <xdr:spPr>
        <a:xfrm>
          <a:off x="12547111" y="635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80659</xdr:rowOff>
    </xdr:from>
    <xdr:to>
      <xdr:col>23</xdr:col>
      <xdr:colOff>568325</xdr:colOff>
      <xdr:row>39</xdr:row>
      <xdr:rowOff>10809</xdr:rowOff>
    </xdr:to>
    <xdr:sp macro="" textlink="">
      <xdr:nvSpPr>
        <xdr:cNvPr id="517" name="円/楕円 516"/>
        <xdr:cNvSpPr/>
      </xdr:nvSpPr>
      <xdr:spPr>
        <a:xfrm>
          <a:off x="16268700" y="659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469744" cy="259045"/>
    <xdr:sp macro="" textlink="">
      <xdr:nvSpPr>
        <xdr:cNvPr id="518" name="災害復旧事業費該当値テキスト"/>
        <xdr:cNvSpPr txBox="1"/>
      </xdr:nvSpPr>
      <xdr:spPr>
        <a:xfrm>
          <a:off x="16370300" y="656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76542</xdr:rowOff>
    </xdr:from>
    <xdr:to>
      <xdr:col>22</xdr:col>
      <xdr:colOff>415925</xdr:colOff>
      <xdr:row>39</xdr:row>
      <xdr:rowOff>6692</xdr:rowOff>
    </xdr:to>
    <xdr:sp macro="" textlink="">
      <xdr:nvSpPr>
        <xdr:cNvPr id="519" name="円/楕円 518"/>
        <xdr:cNvSpPr/>
      </xdr:nvSpPr>
      <xdr:spPr>
        <a:xfrm>
          <a:off x="15430500" y="659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169269</xdr:rowOff>
    </xdr:from>
    <xdr:ext cx="469744" cy="259045"/>
    <xdr:sp macro="" textlink="">
      <xdr:nvSpPr>
        <xdr:cNvPr id="520" name="テキスト ボックス 519"/>
        <xdr:cNvSpPr txBox="1"/>
      </xdr:nvSpPr>
      <xdr:spPr>
        <a:xfrm>
          <a:off x="15246427" y="668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1" name="円/楕円 52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2" name="テキスト ボックス 52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3" name="円/楕円 52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4" name="テキスト ボックス 52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5" name="円/楕円 52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6" name="テキスト ボックス 52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7" name="直線コネクタ 53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8" name="テキスト ボックス 53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9" name="直線コネクタ 53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40" name="テキスト ボックス 53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1" name="直線コネクタ 54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42" name="テキスト ボックス 54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3" name="直線コネクタ 54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44" name="テキスト ボックス 54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6" name="テキスト ボックス 54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8" name="直線コネクタ 54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0" name="直線コネクタ 54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5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2" name="直線コネクタ 55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53" name="直線コネクタ 55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5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5" name="フローチャート : 判断 55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6" name="直線コネクタ 55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100330</xdr:rowOff>
    </xdr:from>
    <xdr:to>
      <xdr:col>22</xdr:col>
      <xdr:colOff>415925</xdr:colOff>
      <xdr:row>56</xdr:row>
      <xdr:rowOff>30480</xdr:rowOff>
    </xdr:to>
    <xdr:sp macro="" textlink="">
      <xdr:nvSpPr>
        <xdr:cNvPr id="557" name="フローチャート : 判断 556"/>
        <xdr:cNvSpPr/>
      </xdr:nvSpPr>
      <xdr:spPr>
        <a:xfrm>
          <a:off x="15430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54</xdr:row>
      <xdr:rowOff>47007</xdr:rowOff>
    </xdr:from>
    <xdr:ext cx="313932" cy="259045"/>
    <xdr:sp macro="" textlink="">
      <xdr:nvSpPr>
        <xdr:cNvPr id="558" name="テキスト ボックス 557"/>
        <xdr:cNvSpPr txBox="1"/>
      </xdr:nvSpPr>
      <xdr:spPr>
        <a:xfrm>
          <a:off x="15324333" y="930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9" name="直線コネクタ 55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31750</xdr:rowOff>
    </xdr:from>
    <xdr:to>
      <xdr:col>21</xdr:col>
      <xdr:colOff>212725</xdr:colOff>
      <xdr:row>55</xdr:row>
      <xdr:rowOff>133350</xdr:rowOff>
    </xdr:to>
    <xdr:sp macro="" textlink="">
      <xdr:nvSpPr>
        <xdr:cNvPr id="560" name="フローチャート : 判断 559"/>
        <xdr:cNvSpPr/>
      </xdr:nvSpPr>
      <xdr:spPr>
        <a:xfrm>
          <a:off x="14541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149877</xdr:rowOff>
    </xdr:from>
    <xdr:ext cx="313932" cy="259045"/>
    <xdr:sp macro="" textlink="">
      <xdr:nvSpPr>
        <xdr:cNvPr id="561" name="テキスト ボックス 560"/>
        <xdr:cNvSpPr txBox="1"/>
      </xdr:nvSpPr>
      <xdr:spPr>
        <a:xfrm>
          <a:off x="14435333" y="923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62" name="直線コネクタ 56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66040</xdr:rowOff>
    </xdr:from>
    <xdr:to>
      <xdr:col>20</xdr:col>
      <xdr:colOff>9525</xdr:colOff>
      <xdr:row>50</xdr:row>
      <xdr:rowOff>167640</xdr:rowOff>
    </xdr:to>
    <xdr:sp macro="" textlink="">
      <xdr:nvSpPr>
        <xdr:cNvPr id="563" name="フローチャート : 判断 562"/>
        <xdr:cNvSpPr/>
      </xdr:nvSpPr>
      <xdr:spPr>
        <a:xfrm>
          <a:off x="13652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12717</xdr:rowOff>
    </xdr:from>
    <xdr:ext cx="313932" cy="259045"/>
    <xdr:sp macro="" textlink="">
      <xdr:nvSpPr>
        <xdr:cNvPr id="564" name="テキスト ボックス 563"/>
        <xdr:cNvSpPr txBox="1"/>
      </xdr:nvSpPr>
      <xdr:spPr>
        <a:xfrm>
          <a:off x="13546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66040</xdr:rowOff>
    </xdr:from>
    <xdr:to>
      <xdr:col>18</xdr:col>
      <xdr:colOff>492125</xdr:colOff>
      <xdr:row>52</xdr:row>
      <xdr:rowOff>167640</xdr:rowOff>
    </xdr:to>
    <xdr:sp macro="" textlink="">
      <xdr:nvSpPr>
        <xdr:cNvPr id="565" name="フローチャート : 判断 564"/>
        <xdr:cNvSpPr/>
      </xdr:nvSpPr>
      <xdr:spPr>
        <a:xfrm>
          <a:off x="12763500" y="898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51</xdr:row>
      <xdr:rowOff>12717</xdr:rowOff>
    </xdr:from>
    <xdr:ext cx="313932" cy="259045"/>
    <xdr:sp macro="" textlink="">
      <xdr:nvSpPr>
        <xdr:cNvPr id="566" name="テキスト ボックス 565"/>
        <xdr:cNvSpPr txBox="1"/>
      </xdr:nvSpPr>
      <xdr:spPr>
        <a:xfrm>
          <a:off x="12657333" y="8756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72" name="円/楕円 57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7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74" name="円/楕円 57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5" name="テキスト ボックス 57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6" name="円/楕円 57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7" name="テキスト ボックス 57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8" name="円/楕円 57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9" name="テキスト ボックス 57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0" name="円/楕円 57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1" name="テキスト ボックス 58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92" name="直線コネクタ 59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93" name="テキスト ボックス 59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5" name="テキスト ボックス 59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6" name="直線コネクタ 59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7" name="テキスト ボックス 59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601" name="直線コネクタ 600"/>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602"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603" name="直線コネクタ 602"/>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604"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605" name="直線コネクタ 604"/>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162806</xdr:rowOff>
    </xdr:from>
    <xdr:to>
      <xdr:col>23</xdr:col>
      <xdr:colOff>517525</xdr:colOff>
      <xdr:row>77</xdr:row>
      <xdr:rowOff>26834</xdr:rowOff>
    </xdr:to>
    <xdr:cxnSp macro="">
      <xdr:nvCxnSpPr>
        <xdr:cNvPr id="606" name="直線コネクタ 605"/>
        <xdr:cNvCxnSpPr/>
      </xdr:nvCxnSpPr>
      <xdr:spPr>
        <a:xfrm>
          <a:off x="15481300" y="13193006"/>
          <a:ext cx="838200" cy="3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7"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8" name="フローチャート : 判断 607"/>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149724</xdr:rowOff>
    </xdr:from>
    <xdr:to>
      <xdr:col>22</xdr:col>
      <xdr:colOff>365125</xdr:colOff>
      <xdr:row>76</xdr:row>
      <xdr:rowOff>162806</xdr:rowOff>
    </xdr:to>
    <xdr:cxnSp macro="">
      <xdr:nvCxnSpPr>
        <xdr:cNvPr id="609" name="直線コネクタ 608"/>
        <xdr:cNvCxnSpPr/>
      </xdr:nvCxnSpPr>
      <xdr:spPr>
        <a:xfrm>
          <a:off x="14592300" y="13179924"/>
          <a:ext cx="889000" cy="1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59399</xdr:rowOff>
    </xdr:from>
    <xdr:to>
      <xdr:col>22</xdr:col>
      <xdr:colOff>415925</xdr:colOff>
      <xdr:row>74</xdr:row>
      <xdr:rowOff>160999</xdr:rowOff>
    </xdr:to>
    <xdr:sp macro="" textlink="">
      <xdr:nvSpPr>
        <xdr:cNvPr id="610" name="フローチャート : 判断 609"/>
        <xdr:cNvSpPr/>
      </xdr:nvSpPr>
      <xdr:spPr>
        <a:xfrm>
          <a:off x="15430500" y="12746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6076</xdr:rowOff>
    </xdr:from>
    <xdr:ext cx="599010" cy="259045"/>
    <xdr:sp macro="" textlink="">
      <xdr:nvSpPr>
        <xdr:cNvPr id="611" name="テキスト ボックス 610"/>
        <xdr:cNvSpPr txBox="1"/>
      </xdr:nvSpPr>
      <xdr:spPr>
        <a:xfrm>
          <a:off x="15181794" y="1252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130116</xdr:rowOff>
    </xdr:from>
    <xdr:to>
      <xdr:col>21</xdr:col>
      <xdr:colOff>161925</xdr:colOff>
      <xdr:row>76</xdr:row>
      <xdr:rowOff>149724</xdr:rowOff>
    </xdr:to>
    <xdr:cxnSp macro="">
      <xdr:nvCxnSpPr>
        <xdr:cNvPr id="612" name="直線コネクタ 611"/>
        <xdr:cNvCxnSpPr/>
      </xdr:nvCxnSpPr>
      <xdr:spPr>
        <a:xfrm>
          <a:off x="13703300" y="13160316"/>
          <a:ext cx="889000" cy="1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30852</xdr:rowOff>
    </xdr:from>
    <xdr:to>
      <xdr:col>21</xdr:col>
      <xdr:colOff>212725</xdr:colOff>
      <xdr:row>74</xdr:row>
      <xdr:rowOff>132452</xdr:rowOff>
    </xdr:to>
    <xdr:sp macro="" textlink="">
      <xdr:nvSpPr>
        <xdr:cNvPr id="613" name="フローチャート : 判断 612"/>
        <xdr:cNvSpPr/>
      </xdr:nvSpPr>
      <xdr:spPr>
        <a:xfrm>
          <a:off x="14541500" y="1271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148979</xdr:rowOff>
    </xdr:from>
    <xdr:ext cx="599010" cy="259045"/>
    <xdr:sp macro="" textlink="">
      <xdr:nvSpPr>
        <xdr:cNvPr id="614" name="テキスト ボックス 613"/>
        <xdr:cNvSpPr txBox="1"/>
      </xdr:nvSpPr>
      <xdr:spPr>
        <a:xfrm>
          <a:off x="14292794" y="1249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130116</xdr:rowOff>
    </xdr:from>
    <xdr:to>
      <xdr:col>19</xdr:col>
      <xdr:colOff>644525</xdr:colOff>
      <xdr:row>76</xdr:row>
      <xdr:rowOff>169726</xdr:rowOff>
    </xdr:to>
    <xdr:cxnSp macro="">
      <xdr:nvCxnSpPr>
        <xdr:cNvPr id="615" name="直線コネクタ 614"/>
        <xdr:cNvCxnSpPr/>
      </xdr:nvCxnSpPr>
      <xdr:spPr>
        <a:xfrm flipV="1">
          <a:off x="12814300" y="13160316"/>
          <a:ext cx="889000" cy="3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36716</xdr:rowOff>
    </xdr:from>
    <xdr:to>
      <xdr:col>20</xdr:col>
      <xdr:colOff>9525</xdr:colOff>
      <xdr:row>74</xdr:row>
      <xdr:rowOff>138316</xdr:rowOff>
    </xdr:to>
    <xdr:sp macro="" textlink="">
      <xdr:nvSpPr>
        <xdr:cNvPr id="616" name="フローチャート : 判断 615"/>
        <xdr:cNvSpPr/>
      </xdr:nvSpPr>
      <xdr:spPr>
        <a:xfrm>
          <a:off x="13652500" y="1272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154843</xdr:rowOff>
    </xdr:from>
    <xdr:ext cx="599010" cy="259045"/>
    <xdr:sp macro="" textlink="">
      <xdr:nvSpPr>
        <xdr:cNvPr id="617" name="テキスト ボックス 616"/>
        <xdr:cNvSpPr txBox="1"/>
      </xdr:nvSpPr>
      <xdr:spPr>
        <a:xfrm>
          <a:off x="13403794" y="1249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24315</xdr:rowOff>
    </xdr:from>
    <xdr:to>
      <xdr:col>18</xdr:col>
      <xdr:colOff>492125</xdr:colOff>
      <xdr:row>74</xdr:row>
      <xdr:rowOff>125915</xdr:rowOff>
    </xdr:to>
    <xdr:sp macro="" textlink="">
      <xdr:nvSpPr>
        <xdr:cNvPr id="618" name="フローチャート : 判断 617"/>
        <xdr:cNvSpPr/>
      </xdr:nvSpPr>
      <xdr:spPr>
        <a:xfrm>
          <a:off x="12763500" y="1271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142442</xdr:rowOff>
    </xdr:from>
    <xdr:ext cx="599010" cy="259045"/>
    <xdr:sp macro="" textlink="">
      <xdr:nvSpPr>
        <xdr:cNvPr id="619" name="テキスト ボックス 618"/>
        <xdr:cNvSpPr txBox="1"/>
      </xdr:nvSpPr>
      <xdr:spPr>
        <a:xfrm>
          <a:off x="12514794" y="1248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147484</xdr:rowOff>
    </xdr:from>
    <xdr:to>
      <xdr:col>23</xdr:col>
      <xdr:colOff>568325</xdr:colOff>
      <xdr:row>77</xdr:row>
      <xdr:rowOff>77634</xdr:rowOff>
    </xdr:to>
    <xdr:sp macro="" textlink="">
      <xdr:nvSpPr>
        <xdr:cNvPr id="625" name="円/楕円 624"/>
        <xdr:cNvSpPr/>
      </xdr:nvSpPr>
      <xdr:spPr>
        <a:xfrm>
          <a:off x="16268700" y="1317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62411</xdr:rowOff>
    </xdr:from>
    <xdr:ext cx="534377" cy="259045"/>
    <xdr:sp macro="" textlink="">
      <xdr:nvSpPr>
        <xdr:cNvPr id="626" name="公債費該当値テキスト"/>
        <xdr:cNvSpPr txBox="1"/>
      </xdr:nvSpPr>
      <xdr:spPr>
        <a:xfrm>
          <a:off x="16370300" y="1309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29,749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112006</xdr:rowOff>
    </xdr:from>
    <xdr:to>
      <xdr:col>22</xdr:col>
      <xdr:colOff>415925</xdr:colOff>
      <xdr:row>77</xdr:row>
      <xdr:rowOff>42156</xdr:rowOff>
    </xdr:to>
    <xdr:sp macro="" textlink="">
      <xdr:nvSpPr>
        <xdr:cNvPr id="627" name="円/楕円 626"/>
        <xdr:cNvSpPr/>
      </xdr:nvSpPr>
      <xdr:spPr>
        <a:xfrm>
          <a:off x="15430500" y="1314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33283</xdr:rowOff>
    </xdr:from>
    <xdr:ext cx="534377" cy="259045"/>
    <xdr:sp macro="" textlink="">
      <xdr:nvSpPr>
        <xdr:cNvPr id="628" name="テキスト ボックス 627"/>
        <xdr:cNvSpPr txBox="1"/>
      </xdr:nvSpPr>
      <xdr:spPr>
        <a:xfrm>
          <a:off x="15214111" y="1323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98924</xdr:rowOff>
    </xdr:from>
    <xdr:to>
      <xdr:col>21</xdr:col>
      <xdr:colOff>212725</xdr:colOff>
      <xdr:row>77</xdr:row>
      <xdr:rowOff>29074</xdr:rowOff>
    </xdr:to>
    <xdr:sp macro="" textlink="">
      <xdr:nvSpPr>
        <xdr:cNvPr id="629" name="円/楕円 628"/>
        <xdr:cNvSpPr/>
      </xdr:nvSpPr>
      <xdr:spPr>
        <a:xfrm>
          <a:off x="14541500" y="1312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20201</xdr:rowOff>
    </xdr:from>
    <xdr:ext cx="534377" cy="259045"/>
    <xdr:sp macro="" textlink="">
      <xdr:nvSpPr>
        <xdr:cNvPr id="630" name="テキスト ボックス 629"/>
        <xdr:cNvSpPr txBox="1"/>
      </xdr:nvSpPr>
      <xdr:spPr>
        <a:xfrm>
          <a:off x="14325111" y="1322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79316</xdr:rowOff>
    </xdr:from>
    <xdr:to>
      <xdr:col>20</xdr:col>
      <xdr:colOff>9525</xdr:colOff>
      <xdr:row>77</xdr:row>
      <xdr:rowOff>9466</xdr:rowOff>
    </xdr:to>
    <xdr:sp macro="" textlink="">
      <xdr:nvSpPr>
        <xdr:cNvPr id="631" name="円/楕円 630"/>
        <xdr:cNvSpPr/>
      </xdr:nvSpPr>
      <xdr:spPr>
        <a:xfrm>
          <a:off x="13652500" y="1310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593</xdr:rowOff>
    </xdr:from>
    <xdr:ext cx="534377" cy="259045"/>
    <xdr:sp macro="" textlink="">
      <xdr:nvSpPr>
        <xdr:cNvPr id="632" name="テキスト ボックス 631"/>
        <xdr:cNvSpPr txBox="1"/>
      </xdr:nvSpPr>
      <xdr:spPr>
        <a:xfrm>
          <a:off x="13436111" y="132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41,677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118926</xdr:rowOff>
    </xdr:from>
    <xdr:to>
      <xdr:col>18</xdr:col>
      <xdr:colOff>492125</xdr:colOff>
      <xdr:row>77</xdr:row>
      <xdr:rowOff>49076</xdr:rowOff>
    </xdr:to>
    <xdr:sp macro="" textlink="">
      <xdr:nvSpPr>
        <xdr:cNvPr id="633" name="円/楕円 632"/>
        <xdr:cNvSpPr/>
      </xdr:nvSpPr>
      <xdr:spPr>
        <a:xfrm>
          <a:off x="12763500" y="1314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40203</xdr:rowOff>
    </xdr:from>
    <xdr:ext cx="534377" cy="259045"/>
    <xdr:sp macro="" textlink="">
      <xdr:nvSpPr>
        <xdr:cNvPr id="634" name="テキスト ボックス 633"/>
        <xdr:cNvSpPr txBox="1"/>
      </xdr:nvSpPr>
      <xdr:spPr>
        <a:xfrm>
          <a:off x="12547111" y="1324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8" name="テキスト ボックス 647"/>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50" name="テキスト ボックス 64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52" name="テキスト ボックス 65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4" name="テキスト ボックス 65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6" name="直線コネクタ 655"/>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7"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8" name="直線コネクタ 657"/>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9"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60" name="直線コネクタ 659"/>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126902</xdr:rowOff>
    </xdr:from>
    <xdr:to>
      <xdr:col>23</xdr:col>
      <xdr:colOff>517525</xdr:colOff>
      <xdr:row>98</xdr:row>
      <xdr:rowOff>131217</xdr:rowOff>
    </xdr:to>
    <xdr:cxnSp macro="">
      <xdr:nvCxnSpPr>
        <xdr:cNvPr id="661" name="直線コネクタ 660"/>
        <xdr:cNvCxnSpPr/>
      </xdr:nvCxnSpPr>
      <xdr:spPr>
        <a:xfrm>
          <a:off x="15481300" y="16929002"/>
          <a:ext cx="838200" cy="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62"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63" name="フローチャート : 判断 662"/>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126902</xdr:rowOff>
    </xdr:from>
    <xdr:to>
      <xdr:col>22</xdr:col>
      <xdr:colOff>365125</xdr:colOff>
      <xdr:row>98</xdr:row>
      <xdr:rowOff>128522</xdr:rowOff>
    </xdr:to>
    <xdr:cxnSp macro="">
      <xdr:nvCxnSpPr>
        <xdr:cNvPr id="664" name="直線コネクタ 663"/>
        <xdr:cNvCxnSpPr/>
      </xdr:nvCxnSpPr>
      <xdr:spPr>
        <a:xfrm flipV="1">
          <a:off x="14592300" y="16929002"/>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66605</xdr:rowOff>
    </xdr:from>
    <xdr:to>
      <xdr:col>22</xdr:col>
      <xdr:colOff>415925</xdr:colOff>
      <xdr:row>98</xdr:row>
      <xdr:rowOff>168205</xdr:rowOff>
    </xdr:to>
    <xdr:sp macro="" textlink="">
      <xdr:nvSpPr>
        <xdr:cNvPr id="665" name="フローチャート : 判断 664"/>
        <xdr:cNvSpPr/>
      </xdr:nvSpPr>
      <xdr:spPr>
        <a:xfrm>
          <a:off x="15430500" y="1686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13282</xdr:rowOff>
    </xdr:from>
    <xdr:ext cx="534377" cy="259045"/>
    <xdr:sp macro="" textlink="">
      <xdr:nvSpPr>
        <xdr:cNvPr id="666" name="テキスト ボックス 665"/>
        <xdr:cNvSpPr txBox="1"/>
      </xdr:nvSpPr>
      <xdr:spPr>
        <a:xfrm>
          <a:off x="15214111" y="1664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128522</xdr:rowOff>
    </xdr:from>
    <xdr:to>
      <xdr:col>21</xdr:col>
      <xdr:colOff>161925</xdr:colOff>
      <xdr:row>98</xdr:row>
      <xdr:rowOff>129786</xdr:rowOff>
    </xdr:to>
    <xdr:cxnSp macro="">
      <xdr:nvCxnSpPr>
        <xdr:cNvPr id="667" name="直線コネクタ 666"/>
        <xdr:cNvCxnSpPr/>
      </xdr:nvCxnSpPr>
      <xdr:spPr>
        <a:xfrm flipV="1">
          <a:off x="13703300" y="16930622"/>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71051</xdr:rowOff>
    </xdr:from>
    <xdr:to>
      <xdr:col>21</xdr:col>
      <xdr:colOff>212725</xdr:colOff>
      <xdr:row>99</xdr:row>
      <xdr:rowOff>1201</xdr:rowOff>
    </xdr:to>
    <xdr:sp macro="" textlink="">
      <xdr:nvSpPr>
        <xdr:cNvPr id="668" name="フローチャート : 判断 667"/>
        <xdr:cNvSpPr/>
      </xdr:nvSpPr>
      <xdr:spPr>
        <a:xfrm>
          <a:off x="14541500" y="1687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17728</xdr:rowOff>
    </xdr:from>
    <xdr:ext cx="534377" cy="259045"/>
    <xdr:sp macro="" textlink="">
      <xdr:nvSpPr>
        <xdr:cNvPr id="669" name="テキスト ボックス 668"/>
        <xdr:cNvSpPr txBox="1"/>
      </xdr:nvSpPr>
      <xdr:spPr>
        <a:xfrm>
          <a:off x="14325111" y="1664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129786</xdr:rowOff>
    </xdr:from>
    <xdr:to>
      <xdr:col>19</xdr:col>
      <xdr:colOff>644525</xdr:colOff>
      <xdr:row>98</xdr:row>
      <xdr:rowOff>132201</xdr:rowOff>
    </xdr:to>
    <xdr:cxnSp macro="">
      <xdr:nvCxnSpPr>
        <xdr:cNvPr id="670" name="直線コネクタ 669"/>
        <xdr:cNvCxnSpPr/>
      </xdr:nvCxnSpPr>
      <xdr:spPr>
        <a:xfrm flipV="1">
          <a:off x="12814300" y="16931886"/>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63593</xdr:rowOff>
    </xdr:from>
    <xdr:to>
      <xdr:col>20</xdr:col>
      <xdr:colOff>9525</xdr:colOff>
      <xdr:row>98</xdr:row>
      <xdr:rowOff>165193</xdr:rowOff>
    </xdr:to>
    <xdr:sp macro="" textlink="">
      <xdr:nvSpPr>
        <xdr:cNvPr id="671" name="フローチャート : 判断 670"/>
        <xdr:cNvSpPr/>
      </xdr:nvSpPr>
      <xdr:spPr>
        <a:xfrm>
          <a:off x="13652500" y="1686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10270</xdr:rowOff>
    </xdr:from>
    <xdr:ext cx="534377" cy="259045"/>
    <xdr:sp macro="" textlink="">
      <xdr:nvSpPr>
        <xdr:cNvPr id="672" name="テキスト ボックス 671"/>
        <xdr:cNvSpPr txBox="1"/>
      </xdr:nvSpPr>
      <xdr:spPr>
        <a:xfrm>
          <a:off x="13436111" y="166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66442</xdr:rowOff>
    </xdr:from>
    <xdr:to>
      <xdr:col>18</xdr:col>
      <xdr:colOff>492125</xdr:colOff>
      <xdr:row>98</xdr:row>
      <xdr:rowOff>168042</xdr:rowOff>
    </xdr:to>
    <xdr:sp macro="" textlink="">
      <xdr:nvSpPr>
        <xdr:cNvPr id="673" name="フローチャート : 判断 672"/>
        <xdr:cNvSpPr/>
      </xdr:nvSpPr>
      <xdr:spPr>
        <a:xfrm>
          <a:off x="12763500" y="168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13119</xdr:rowOff>
    </xdr:from>
    <xdr:ext cx="534377" cy="259045"/>
    <xdr:sp macro="" textlink="">
      <xdr:nvSpPr>
        <xdr:cNvPr id="674" name="テキスト ボックス 673"/>
        <xdr:cNvSpPr txBox="1"/>
      </xdr:nvSpPr>
      <xdr:spPr>
        <a:xfrm>
          <a:off x="12547111" y="166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80417</xdr:rowOff>
    </xdr:from>
    <xdr:to>
      <xdr:col>23</xdr:col>
      <xdr:colOff>568325</xdr:colOff>
      <xdr:row>99</xdr:row>
      <xdr:rowOff>10567</xdr:rowOff>
    </xdr:to>
    <xdr:sp macro="" textlink="">
      <xdr:nvSpPr>
        <xdr:cNvPr id="680" name="円/楕円 679"/>
        <xdr:cNvSpPr/>
      </xdr:nvSpPr>
      <xdr:spPr>
        <a:xfrm>
          <a:off x="16268700" y="1688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51779</xdr:rowOff>
    </xdr:from>
    <xdr:ext cx="534377" cy="259045"/>
    <xdr:sp macro="" textlink="">
      <xdr:nvSpPr>
        <xdr:cNvPr id="681" name="積立金該当値テキスト"/>
        <xdr:cNvSpPr txBox="1"/>
      </xdr:nvSpPr>
      <xdr:spPr>
        <a:xfrm>
          <a:off x="16370300" y="1685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18,554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76102</xdr:rowOff>
    </xdr:from>
    <xdr:to>
      <xdr:col>22</xdr:col>
      <xdr:colOff>415925</xdr:colOff>
      <xdr:row>99</xdr:row>
      <xdr:rowOff>6252</xdr:rowOff>
    </xdr:to>
    <xdr:sp macro="" textlink="">
      <xdr:nvSpPr>
        <xdr:cNvPr id="682" name="円/楕円 681"/>
        <xdr:cNvSpPr/>
      </xdr:nvSpPr>
      <xdr:spPr>
        <a:xfrm>
          <a:off x="15430500" y="1687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168829</xdr:rowOff>
    </xdr:from>
    <xdr:ext cx="534377" cy="259045"/>
    <xdr:sp macro="" textlink="">
      <xdr:nvSpPr>
        <xdr:cNvPr id="683" name="テキスト ボックス 682"/>
        <xdr:cNvSpPr txBox="1"/>
      </xdr:nvSpPr>
      <xdr:spPr>
        <a:xfrm>
          <a:off x="15214111" y="1697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27,993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77722</xdr:rowOff>
    </xdr:from>
    <xdr:to>
      <xdr:col>21</xdr:col>
      <xdr:colOff>212725</xdr:colOff>
      <xdr:row>99</xdr:row>
      <xdr:rowOff>7872</xdr:rowOff>
    </xdr:to>
    <xdr:sp macro="" textlink="">
      <xdr:nvSpPr>
        <xdr:cNvPr id="684" name="円/楕円 683"/>
        <xdr:cNvSpPr/>
      </xdr:nvSpPr>
      <xdr:spPr>
        <a:xfrm>
          <a:off x="14541500" y="1687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170449</xdr:rowOff>
    </xdr:from>
    <xdr:ext cx="534377" cy="259045"/>
    <xdr:sp macro="" textlink="">
      <xdr:nvSpPr>
        <xdr:cNvPr id="685" name="テキスト ボックス 684"/>
        <xdr:cNvSpPr txBox="1"/>
      </xdr:nvSpPr>
      <xdr:spPr>
        <a:xfrm>
          <a:off x="14325111" y="1697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78986</xdr:rowOff>
    </xdr:from>
    <xdr:to>
      <xdr:col>20</xdr:col>
      <xdr:colOff>9525</xdr:colOff>
      <xdr:row>99</xdr:row>
      <xdr:rowOff>9136</xdr:rowOff>
    </xdr:to>
    <xdr:sp macro="" textlink="">
      <xdr:nvSpPr>
        <xdr:cNvPr id="686" name="円/楕円 685"/>
        <xdr:cNvSpPr/>
      </xdr:nvSpPr>
      <xdr:spPr>
        <a:xfrm>
          <a:off x="13652500" y="1688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263</xdr:rowOff>
    </xdr:from>
    <xdr:ext cx="534377" cy="259045"/>
    <xdr:sp macro="" textlink="">
      <xdr:nvSpPr>
        <xdr:cNvPr id="687" name="テキスト ボックス 686"/>
        <xdr:cNvSpPr txBox="1"/>
      </xdr:nvSpPr>
      <xdr:spPr>
        <a:xfrm>
          <a:off x="13436111" y="1697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81401</xdr:rowOff>
    </xdr:from>
    <xdr:to>
      <xdr:col>18</xdr:col>
      <xdr:colOff>492125</xdr:colOff>
      <xdr:row>99</xdr:row>
      <xdr:rowOff>11551</xdr:rowOff>
    </xdr:to>
    <xdr:sp macro="" textlink="">
      <xdr:nvSpPr>
        <xdr:cNvPr id="688" name="円/楕円 687"/>
        <xdr:cNvSpPr/>
      </xdr:nvSpPr>
      <xdr:spPr>
        <a:xfrm>
          <a:off x="12763500" y="1688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2678</xdr:rowOff>
    </xdr:from>
    <xdr:ext cx="534377" cy="259045"/>
    <xdr:sp macro="" textlink="">
      <xdr:nvSpPr>
        <xdr:cNvPr id="689" name="テキスト ボックス 688"/>
        <xdr:cNvSpPr txBox="1"/>
      </xdr:nvSpPr>
      <xdr:spPr>
        <a:xfrm>
          <a:off x="12547111" y="1697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11" name="直線コネクタ 710"/>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14"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15" name="直線コネクタ 714"/>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7"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8" name="フローチャート : 判断 717"/>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0" name="フローチャート : 判断 719"/>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1" name="テキスト ボックス 720"/>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3" name="フローチャート : 判断 722"/>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4" name="テキスト ボックス 723"/>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124155</xdr:rowOff>
    </xdr:from>
    <xdr:to>
      <xdr:col>28</xdr:col>
      <xdr:colOff>314325</xdr:colOff>
      <xdr:row>38</xdr:row>
      <xdr:rowOff>139700</xdr:rowOff>
    </xdr:to>
    <xdr:cxnSp macro="">
      <xdr:nvCxnSpPr>
        <xdr:cNvPr id="725" name="直線コネクタ 724"/>
        <xdr:cNvCxnSpPr/>
      </xdr:nvCxnSpPr>
      <xdr:spPr>
        <a:xfrm>
          <a:off x="18656300" y="6639255"/>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26" name="フローチャート : 判断 725"/>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27" name="テキスト ボックス 726"/>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28" name="フローチャート : 判断 727"/>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29" name="テキスト ボックス 728"/>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5" name="円/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7" name="円/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8" name="テキスト ボックス 73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9" name="円/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0" name="テキスト ボックス 73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1" name="円/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2" name="テキスト ボックス 74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73355</xdr:rowOff>
    </xdr:from>
    <xdr:to>
      <xdr:col>27</xdr:col>
      <xdr:colOff>161925</xdr:colOff>
      <xdr:row>39</xdr:row>
      <xdr:rowOff>3505</xdr:rowOff>
    </xdr:to>
    <xdr:sp macro="" textlink="">
      <xdr:nvSpPr>
        <xdr:cNvPr id="743" name="円/楕円 742"/>
        <xdr:cNvSpPr/>
      </xdr:nvSpPr>
      <xdr:spPr>
        <a:xfrm>
          <a:off x="186055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166082</xdr:rowOff>
    </xdr:from>
    <xdr:ext cx="378565" cy="259045"/>
    <xdr:sp macro="" textlink="">
      <xdr:nvSpPr>
        <xdr:cNvPr id="744" name="テキスト ボックス 743"/>
        <xdr:cNvSpPr txBox="1"/>
      </xdr:nvSpPr>
      <xdr:spPr>
        <a:xfrm>
          <a:off x="18467017" y="6681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8" name="テキスト ボックス 757"/>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0" name="テキスト ボックス 75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2" name="テキスト ボックス 76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4" name="テキスト ボックス 76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6" name="テキスト ボックス 76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8" name="直線コネクタ 767"/>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9"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71"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72" name="直線コネクタ 771"/>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40537</xdr:rowOff>
    </xdr:from>
    <xdr:to>
      <xdr:col>32</xdr:col>
      <xdr:colOff>187325</xdr:colOff>
      <xdr:row>59</xdr:row>
      <xdr:rowOff>40549</xdr:rowOff>
    </xdr:to>
    <xdr:cxnSp macro="">
      <xdr:nvCxnSpPr>
        <xdr:cNvPr id="773" name="直線コネクタ 772"/>
        <xdr:cNvCxnSpPr/>
      </xdr:nvCxnSpPr>
      <xdr:spPr>
        <a:xfrm flipV="1">
          <a:off x="21323300" y="10156087"/>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74"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75" name="フローチャート : 判断 774"/>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40541</xdr:rowOff>
    </xdr:from>
    <xdr:to>
      <xdr:col>31</xdr:col>
      <xdr:colOff>34925</xdr:colOff>
      <xdr:row>59</xdr:row>
      <xdr:rowOff>40549</xdr:rowOff>
    </xdr:to>
    <xdr:cxnSp macro="">
      <xdr:nvCxnSpPr>
        <xdr:cNvPr id="776" name="直線コネクタ 775"/>
        <xdr:cNvCxnSpPr/>
      </xdr:nvCxnSpPr>
      <xdr:spPr>
        <a:xfrm>
          <a:off x="20434300" y="10156091"/>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144587</xdr:rowOff>
    </xdr:from>
    <xdr:to>
      <xdr:col>31</xdr:col>
      <xdr:colOff>85725</xdr:colOff>
      <xdr:row>59</xdr:row>
      <xdr:rowOff>74737</xdr:rowOff>
    </xdr:to>
    <xdr:sp macro="" textlink="">
      <xdr:nvSpPr>
        <xdr:cNvPr id="777" name="フローチャート : 判断 776"/>
        <xdr:cNvSpPr/>
      </xdr:nvSpPr>
      <xdr:spPr>
        <a:xfrm>
          <a:off x="21272500" y="1008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91264</xdr:rowOff>
    </xdr:from>
    <xdr:ext cx="469744" cy="259045"/>
    <xdr:sp macro="" textlink="">
      <xdr:nvSpPr>
        <xdr:cNvPr id="778" name="テキスト ボックス 777"/>
        <xdr:cNvSpPr txBox="1"/>
      </xdr:nvSpPr>
      <xdr:spPr>
        <a:xfrm>
          <a:off x="21088427" y="986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40541</xdr:rowOff>
    </xdr:from>
    <xdr:to>
      <xdr:col>29</xdr:col>
      <xdr:colOff>517525</xdr:colOff>
      <xdr:row>59</xdr:row>
      <xdr:rowOff>40571</xdr:rowOff>
    </xdr:to>
    <xdr:cxnSp macro="">
      <xdr:nvCxnSpPr>
        <xdr:cNvPr id="779" name="直線コネクタ 778"/>
        <xdr:cNvCxnSpPr/>
      </xdr:nvCxnSpPr>
      <xdr:spPr>
        <a:xfrm flipV="1">
          <a:off x="19545300" y="10156091"/>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142549</xdr:rowOff>
    </xdr:from>
    <xdr:to>
      <xdr:col>29</xdr:col>
      <xdr:colOff>568325</xdr:colOff>
      <xdr:row>59</xdr:row>
      <xdr:rowOff>72699</xdr:rowOff>
    </xdr:to>
    <xdr:sp macro="" textlink="">
      <xdr:nvSpPr>
        <xdr:cNvPr id="780" name="フローチャート : 判断 779"/>
        <xdr:cNvSpPr/>
      </xdr:nvSpPr>
      <xdr:spPr>
        <a:xfrm>
          <a:off x="20383500" y="1008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89226</xdr:rowOff>
    </xdr:from>
    <xdr:ext cx="469744" cy="259045"/>
    <xdr:sp macro="" textlink="">
      <xdr:nvSpPr>
        <xdr:cNvPr id="781" name="テキスト ボックス 780"/>
        <xdr:cNvSpPr txBox="1"/>
      </xdr:nvSpPr>
      <xdr:spPr>
        <a:xfrm>
          <a:off x="20199427" y="986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40567</xdr:rowOff>
    </xdr:from>
    <xdr:to>
      <xdr:col>28</xdr:col>
      <xdr:colOff>314325</xdr:colOff>
      <xdr:row>59</xdr:row>
      <xdr:rowOff>40571</xdr:rowOff>
    </xdr:to>
    <xdr:cxnSp macro="">
      <xdr:nvCxnSpPr>
        <xdr:cNvPr id="782" name="直線コネクタ 781"/>
        <xdr:cNvCxnSpPr/>
      </xdr:nvCxnSpPr>
      <xdr:spPr>
        <a:xfrm>
          <a:off x="18656300" y="10156117"/>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144918</xdr:rowOff>
    </xdr:from>
    <xdr:to>
      <xdr:col>28</xdr:col>
      <xdr:colOff>365125</xdr:colOff>
      <xdr:row>59</xdr:row>
      <xdr:rowOff>75068</xdr:rowOff>
    </xdr:to>
    <xdr:sp macro="" textlink="">
      <xdr:nvSpPr>
        <xdr:cNvPr id="783" name="フローチャート : 判断 782"/>
        <xdr:cNvSpPr/>
      </xdr:nvSpPr>
      <xdr:spPr>
        <a:xfrm>
          <a:off x="19494500" y="100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91595</xdr:rowOff>
    </xdr:from>
    <xdr:ext cx="469744" cy="259045"/>
    <xdr:sp macro="" textlink="">
      <xdr:nvSpPr>
        <xdr:cNvPr id="784" name="テキスト ボックス 783"/>
        <xdr:cNvSpPr txBox="1"/>
      </xdr:nvSpPr>
      <xdr:spPr>
        <a:xfrm>
          <a:off x="19310427" y="986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143482</xdr:rowOff>
    </xdr:from>
    <xdr:to>
      <xdr:col>27</xdr:col>
      <xdr:colOff>161925</xdr:colOff>
      <xdr:row>59</xdr:row>
      <xdr:rowOff>73632</xdr:rowOff>
    </xdr:to>
    <xdr:sp macro="" textlink="">
      <xdr:nvSpPr>
        <xdr:cNvPr id="785" name="フローチャート : 判断 784"/>
        <xdr:cNvSpPr/>
      </xdr:nvSpPr>
      <xdr:spPr>
        <a:xfrm>
          <a:off x="18605500" y="1008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90159</xdr:rowOff>
    </xdr:from>
    <xdr:ext cx="469744" cy="259045"/>
    <xdr:sp macro="" textlink="">
      <xdr:nvSpPr>
        <xdr:cNvPr id="786" name="テキスト ボックス 785"/>
        <xdr:cNvSpPr txBox="1"/>
      </xdr:nvSpPr>
      <xdr:spPr>
        <a:xfrm>
          <a:off x="18421427" y="986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161187</xdr:rowOff>
    </xdr:from>
    <xdr:to>
      <xdr:col>32</xdr:col>
      <xdr:colOff>238125</xdr:colOff>
      <xdr:row>59</xdr:row>
      <xdr:rowOff>91337</xdr:rowOff>
    </xdr:to>
    <xdr:sp macro="" textlink="">
      <xdr:nvSpPr>
        <xdr:cNvPr id="792" name="円/楕円 791"/>
        <xdr:cNvSpPr/>
      </xdr:nvSpPr>
      <xdr:spPr>
        <a:xfrm>
          <a:off x="22110700" y="1010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469744" cy="259045"/>
    <xdr:sp macro="" textlink="">
      <xdr:nvSpPr>
        <xdr:cNvPr id="793" name="貸付金該当値テキスト"/>
        <xdr:cNvSpPr txBox="1"/>
      </xdr:nvSpPr>
      <xdr:spPr>
        <a:xfrm>
          <a:off x="22212300" y="100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161199</xdr:rowOff>
    </xdr:from>
    <xdr:to>
      <xdr:col>31</xdr:col>
      <xdr:colOff>85725</xdr:colOff>
      <xdr:row>59</xdr:row>
      <xdr:rowOff>91349</xdr:rowOff>
    </xdr:to>
    <xdr:sp macro="" textlink="">
      <xdr:nvSpPr>
        <xdr:cNvPr id="794" name="円/楕円 793"/>
        <xdr:cNvSpPr/>
      </xdr:nvSpPr>
      <xdr:spPr>
        <a:xfrm>
          <a:off x="21272500" y="1010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82476</xdr:rowOff>
    </xdr:from>
    <xdr:ext cx="469744" cy="259045"/>
    <xdr:sp macro="" textlink="">
      <xdr:nvSpPr>
        <xdr:cNvPr id="795" name="テキスト ボックス 794"/>
        <xdr:cNvSpPr txBox="1"/>
      </xdr:nvSpPr>
      <xdr:spPr>
        <a:xfrm>
          <a:off x="21088427" y="1019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161191</xdr:rowOff>
    </xdr:from>
    <xdr:to>
      <xdr:col>29</xdr:col>
      <xdr:colOff>568325</xdr:colOff>
      <xdr:row>59</xdr:row>
      <xdr:rowOff>91341</xdr:rowOff>
    </xdr:to>
    <xdr:sp macro="" textlink="">
      <xdr:nvSpPr>
        <xdr:cNvPr id="796" name="円/楕円 795"/>
        <xdr:cNvSpPr/>
      </xdr:nvSpPr>
      <xdr:spPr>
        <a:xfrm>
          <a:off x="20383500" y="1010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82468</xdr:rowOff>
    </xdr:from>
    <xdr:ext cx="469744" cy="259045"/>
    <xdr:sp macro="" textlink="">
      <xdr:nvSpPr>
        <xdr:cNvPr id="797" name="テキスト ボックス 796"/>
        <xdr:cNvSpPr txBox="1"/>
      </xdr:nvSpPr>
      <xdr:spPr>
        <a:xfrm>
          <a:off x="20199427" y="1019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161221</xdr:rowOff>
    </xdr:from>
    <xdr:to>
      <xdr:col>28</xdr:col>
      <xdr:colOff>365125</xdr:colOff>
      <xdr:row>59</xdr:row>
      <xdr:rowOff>91371</xdr:rowOff>
    </xdr:to>
    <xdr:sp macro="" textlink="">
      <xdr:nvSpPr>
        <xdr:cNvPr id="798" name="円/楕円 797"/>
        <xdr:cNvSpPr/>
      </xdr:nvSpPr>
      <xdr:spPr>
        <a:xfrm>
          <a:off x="19494500" y="1010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82498</xdr:rowOff>
    </xdr:from>
    <xdr:ext cx="469744" cy="259045"/>
    <xdr:sp macro="" textlink="">
      <xdr:nvSpPr>
        <xdr:cNvPr id="799" name="テキスト ボックス 798"/>
        <xdr:cNvSpPr txBox="1"/>
      </xdr:nvSpPr>
      <xdr:spPr>
        <a:xfrm>
          <a:off x="19310427" y="1019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161217</xdr:rowOff>
    </xdr:from>
    <xdr:to>
      <xdr:col>27</xdr:col>
      <xdr:colOff>161925</xdr:colOff>
      <xdr:row>59</xdr:row>
      <xdr:rowOff>91367</xdr:rowOff>
    </xdr:to>
    <xdr:sp macro="" textlink="">
      <xdr:nvSpPr>
        <xdr:cNvPr id="800" name="円/楕円 799"/>
        <xdr:cNvSpPr/>
      </xdr:nvSpPr>
      <xdr:spPr>
        <a:xfrm>
          <a:off x="18605500" y="1010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82494</xdr:rowOff>
    </xdr:from>
    <xdr:ext cx="469744" cy="259045"/>
    <xdr:sp macro="" textlink="">
      <xdr:nvSpPr>
        <xdr:cNvPr id="801" name="テキスト ボックス 800"/>
        <xdr:cNvSpPr txBox="1"/>
      </xdr:nvSpPr>
      <xdr:spPr>
        <a:xfrm>
          <a:off x="18421427" y="1019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3" name="直線コネクタ 81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4" name="テキスト ボックス 81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5" name="直線コネクタ 81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6" name="テキスト ボックス 81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7" name="直線コネクタ 81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8" name="テキスト ボックス 81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9" name="直線コネクタ 81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20" name="テキスト ボックス 81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1" name="直線コネクタ 82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2" name="テキスト ボックス 82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3" name="直線コネクタ 82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4" name="テキスト ボックス 82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6" name="テキスト ボックス 82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8" name="直線コネクタ 827"/>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9"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30" name="直線コネクタ 829"/>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31"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32" name="直線コネクタ 831"/>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79</xdr:row>
      <xdr:rowOff>96517</xdr:rowOff>
    </xdr:from>
    <xdr:to>
      <xdr:col>32</xdr:col>
      <xdr:colOff>187325</xdr:colOff>
      <xdr:row>79</xdr:row>
      <xdr:rowOff>129991</xdr:rowOff>
    </xdr:to>
    <xdr:cxnSp macro="">
      <xdr:nvCxnSpPr>
        <xdr:cNvPr id="833" name="直線コネクタ 832"/>
        <xdr:cNvCxnSpPr/>
      </xdr:nvCxnSpPr>
      <xdr:spPr>
        <a:xfrm flipV="1">
          <a:off x="21323300" y="13641067"/>
          <a:ext cx="8382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34"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35" name="フローチャート : 判断 834"/>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156398</xdr:rowOff>
    </xdr:from>
    <xdr:to>
      <xdr:col>31</xdr:col>
      <xdr:colOff>34925</xdr:colOff>
      <xdr:row>79</xdr:row>
      <xdr:rowOff>129991</xdr:rowOff>
    </xdr:to>
    <xdr:cxnSp macro="">
      <xdr:nvCxnSpPr>
        <xdr:cNvPr id="836" name="直線コネクタ 835"/>
        <xdr:cNvCxnSpPr/>
      </xdr:nvCxnSpPr>
      <xdr:spPr>
        <a:xfrm>
          <a:off x="20434300" y="13358048"/>
          <a:ext cx="889000" cy="31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13320</xdr:rowOff>
    </xdr:from>
    <xdr:to>
      <xdr:col>31</xdr:col>
      <xdr:colOff>85725</xdr:colOff>
      <xdr:row>76</xdr:row>
      <xdr:rowOff>114920</xdr:rowOff>
    </xdr:to>
    <xdr:sp macro="" textlink="">
      <xdr:nvSpPr>
        <xdr:cNvPr id="837" name="フローチャート : 判断 836"/>
        <xdr:cNvSpPr/>
      </xdr:nvSpPr>
      <xdr:spPr>
        <a:xfrm>
          <a:off x="21272500" y="1304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131447</xdr:rowOff>
    </xdr:from>
    <xdr:ext cx="534377" cy="259045"/>
    <xdr:sp macro="" textlink="">
      <xdr:nvSpPr>
        <xdr:cNvPr id="838" name="テキスト ボックス 837"/>
        <xdr:cNvSpPr txBox="1"/>
      </xdr:nvSpPr>
      <xdr:spPr>
        <a:xfrm>
          <a:off x="21056111" y="1281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156398</xdr:rowOff>
    </xdr:from>
    <xdr:to>
      <xdr:col>29</xdr:col>
      <xdr:colOff>517525</xdr:colOff>
      <xdr:row>78</xdr:row>
      <xdr:rowOff>1527</xdr:rowOff>
    </xdr:to>
    <xdr:cxnSp macro="">
      <xdr:nvCxnSpPr>
        <xdr:cNvPr id="839" name="直線コネクタ 838"/>
        <xdr:cNvCxnSpPr/>
      </xdr:nvCxnSpPr>
      <xdr:spPr>
        <a:xfrm flipV="1">
          <a:off x="19545300" y="13358048"/>
          <a:ext cx="889000" cy="1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8367</xdr:rowOff>
    </xdr:from>
    <xdr:to>
      <xdr:col>29</xdr:col>
      <xdr:colOff>568325</xdr:colOff>
      <xdr:row>76</xdr:row>
      <xdr:rowOff>109967</xdr:rowOff>
    </xdr:to>
    <xdr:sp macro="" textlink="">
      <xdr:nvSpPr>
        <xdr:cNvPr id="840" name="フローチャート : 判断 839"/>
        <xdr:cNvSpPr/>
      </xdr:nvSpPr>
      <xdr:spPr>
        <a:xfrm>
          <a:off x="20383500" y="1303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126495</xdr:rowOff>
    </xdr:from>
    <xdr:ext cx="534377" cy="259045"/>
    <xdr:sp macro="" textlink="">
      <xdr:nvSpPr>
        <xdr:cNvPr id="841" name="テキスト ボックス 840"/>
        <xdr:cNvSpPr txBox="1"/>
      </xdr:nvSpPr>
      <xdr:spPr>
        <a:xfrm>
          <a:off x="20167111" y="1281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140560</xdr:rowOff>
    </xdr:from>
    <xdr:to>
      <xdr:col>28</xdr:col>
      <xdr:colOff>314325</xdr:colOff>
      <xdr:row>78</xdr:row>
      <xdr:rowOff>1527</xdr:rowOff>
    </xdr:to>
    <xdr:cxnSp macro="">
      <xdr:nvCxnSpPr>
        <xdr:cNvPr id="842" name="直線コネクタ 841"/>
        <xdr:cNvCxnSpPr/>
      </xdr:nvCxnSpPr>
      <xdr:spPr>
        <a:xfrm>
          <a:off x="18656300" y="13342210"/>
          <a:ext cx="889000" cy="3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34449</xdr:rowOff>
    </xdr:from>
    <xdr:to>
      <xdr:col>28</xdr:col>
      <xdr:colOff>365125</xdr:colOff>
      <xdr:row>76</xdr:row>
      <xdr:rowOff>136049</xdr:rowOff>
    </xdr:to>
    <xdr:sp macro="" textlink="">
      <xdr:nvSpPr>
        <xdr:cNvPr id="843" name="フローチャート : 判断 842"/>
        <xdr:cNvSpPr/>
      </xdr:nvSpPr>
      <xdr:spPr>
        <a:xfrm>
          <a:off x="19494500" y="130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152577</xdr:rowOff>
    </xdr:from>
    <xdr:ext cx="534377" cy="259045"/>
    <xdr:sp macro="" textlink="">
      <xdr:nvSpPr>
        <xdr:cNvPr id="844" name="テキスト ボックス 843"/>
        <xdr:cNvSpPr txBox="1"/>
      </xdr:nvSpPr>
      <xdr:spPr>
        <a:xfrm>
          <a:off x="19278111" y="1283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58779</xdr:rowOff>
    </xdr:from>
    <xdr:to>
      <xdr:col>27</xdr:col>
      <xdr:colOff>161925</xdr:colOff>
      <xdr:row>76</xdr:row>
      <xdr:rowOff>160379</xdr:rowOff>
    </xdr:to>
    <xdr:sp macro="" textlink="">
      <xdr:nvSpPr>
        <xdr:cNvPr id="845" name="フローチャート : 判断 844"/>
        <xdr:cNvSpPr/>
      </xdr:nvSpPr>
      <xdr:spPr>
        <a:xfrm>
          <a:off x="18605500" y="1308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5456</xdr:rowOff>
    </xdr:from>
    <xdr:ext cx="534377" cy="259045"/>
    <xdr:sp macro="" textlink="">
      <xdr:nvSpPr>
        <xdr:cNvPr id="846" name="テキスト ボックス 845"/>
        <xdr:cNvSpPr txBox="1"/>
      </xdr:nvSpPr>
      <xdr:spPr>
        <a:xfrm>
          <a:off x="18389111" y="1286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45717</xdr:rowOff>
    </xdr:from>
    <xdr:to>
      <xdr:col>32</xdr:col>
      <xdr:colOff>238125</xdr:colOff>
      <xdr:row>79</xdr:row>
      <xdr:rowOff>147317</xdr:rowOff>
    </xdr:to>
    <xdr:sp macro="" textlink="">
      <xdr:nvSpPr>
        <xdr:cNvPr id="852" name="円/楕円 851"/>
        <xdr:cNvSpPr/>
      </xdr:nvSpPr>
      <xdr:spPr>
        <a:xfrm>
          <a:off x="22110700" y="1359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132094</xdr:rowOff>
    </xdr:from>
    <xdr:ext cx="534377" cy="259045"/>
    <xdr:sp macro="" textlink="">
      <xdr:nvSpPr>
        <xdr:cNvPr id="853" name="繰出金該当値テキスト"/>
        <xdr:cNvSpPr txBox="1"/>
      </xdr:nvSpPr>
      <xdr:spPr>
        <a:xfrm>
          <a:off x="22212300" y="1350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30,217</a:t>
          </a:r>
          <a:endParaRPr kumimoji="1" lang="ja-JP" altLang="en-US" sz="1000" b="1">
            <a:solidFill>
              <a:srgbClr val="FF0000"/>
            </a:solidFill>
            <a:latin typeface="ＭＳ Ｐゴシック"/>
          </a:endParaRPr>
        </a:p>
      </xdr:txBody>
    </xdr:sp>
    <xdr:clientData/>
  </xdr:oneCellAnchor>
  <xdr:twoCellAnchor>
    <xdr:from>
      <xdr:col>30</xdr:col>
      <xdr:colOff>669925</xdr:colOff>
      <xdr:row>79</xdr:row>
      <xdr:rowOff>79191</xdr:rowOff>
    </xdr:from>
    <xdr:to>
      <xdr:col>31</xdr:col>
      <xdr:colOff>85725</xdr:colOff>
      <xdr:row>80</xdr:row>
      <xdr:rowOff>9341</xdr:rowOff>
    </xdr:to>
    <xdr:sp macro="" textlink="">
      <xdr:nvSpPr>
        <xdr:cNvPr id="854" name="円/楕円 853"/>
        <xdr:cNvSpPr/>
      </xdr:nvSpPr>
      <xdr:spPr>
        <a:xfrm>
          <a:off x="21272500" y="1362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80</xdr:row>
      <xdr:rowOff>468</xdr:rowOff>
    </xdr:from>
    <xdr:ext cx="534377" cy="259045"/>
    <xdr:sp macro="" textlink="">
      <xdr:nvSpPr>
        <xdr:cNvPr id="855" name="テキスト ボックス 854"/>
        <xdr:cNvSpPr txBox="1"/>
      </xdr:nvSpPr>
      <xdr:spPr>
        <a:xfrm>
          <a:off x="21056111" y="1371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105598</xdr:rowOff>
    </xdr:from>
    <xdr:to>
      <xdr:col>29</xdr:col>
      <xdr:colOff>568325</xdr:colOff>
      <xdr:row>78</xdr:row>
      <xdr:rowOff>35748</xdr:rowOff>
    </xdr:to>
    <xdr:sp macro="" textlink="">
      <xdr:nvSpPr>
        <xdr:cNvPr id="856" name="円/楕円 855"/>
        <xdr:cNvSpPr/>
      </xdr:nvSpPr>
      <xdr:spPr>
        <a:xfrm>
          <a:off x="20383500" y="1330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26875</xdr:rowOff>
    </xdr:from>
    <xdr:ext cx="534377" cy="259045"/>
    <xdr:sp macro="" textlink="">
      <xdr:nvSpPr>
        <xdr:cNvPr id="857" name="テキスト ボックス 856"/>
        <xdr:cNvSpPr txBox="1"/>
      </xdr:nvSpPr>
      <xdr:spPr>
        <a:xfrm>
          <a:off x="20167111" y="133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56,216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122177</xdr:rowOff>
    </xdr:from>
    <xdr:to>
      <xdr:col>28</xdr:col>
      <xdr:colOff>365125</xdr:colOff>
      <xdr:row>78</xdr:row>
      <xdr:rowOff>52327</xdr:rowOff>
    </xdr:to>
    <xdr:sp macro="" textlink="">
      <xdr:nvSpPr>
        <xdr:cNvPr id="858" name="円/楕円 857"/>
        <xdr:cNvSpPr/>
      </xdr:nvSpPr>
      <xdr:spPr>
        <a:xfrm>
          <a:off x="19494500" y="1332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43454</xdr:rowOff>
    </xdr:from>
    <xdr:ext cx="534377" cy="259045"/>
    <xdr:sp macro="" textlink="">
      <xdr:nvSpPr>
        <xdr:cNvPr id="859" name="テキスト ボックス 858"/>
        <xdr:cNvSpPr txBox="1"/>
      </xdr:nvSpPr>
      <xdr:spPr>
        <a:xfrm>
          <a:off x="19278111" y="1341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54,693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89760</xdr:rowOff>
    </xdr:from>
    <xdr:to>
      <xdr:col>27</xdr:col>
      <xdr:colOff>161925</xdr:colOff>
      <xdr:row>78</xdr:row>
      <xdr:rowOff>19910</xdr:rowOff>
    </xdr:to>
    <xdr:sp macro="" textlink="">
      <xdr:nvSpPr>
        <xdr:cNvPr id="860" name="円/楕円 859"/>
        <xdr:cNvSpPr/>
      </xdr:nvSpPr>
      <xdr:spPr>
        <a:xfrm>
          <a:off x="18605500" y="1329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11037</xdr:rowOff>
    </xdr:from>
    <xdr:ext cx="534377" cy="259045"/>
    <xdr:sp macro="" textlink="">
      <xdr:nvSpPr>
        <xdr:cNvPr id="861" name="テキスト ボックス 860"/>
        <xdr:cNvSpPr txBox="1"/>
      </xdr:nvSpPr>
      <xdr:spPr>
        <a:xfrm>
          <a:off x="18389111" y="1338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415,112</a:t>
          </a:r>
          <a:r>
            <a:rPr kumimoji="1" lang="ja-JP" altLang="en-US" sz="1300">
              <a:latin typeface="ＭＳ Ｐゴシック"/>
            </a:rPr>
            <a:t>円となっている。主な構成項目である人件費は、住民一人当たり</a:t>
          </a:r>
          <a:r>
            <a:rPr kumimoji="1" lang="en-US" altLang="ja-JP" sz="1300">
              <a:latin typeface="ＭＳ Ｐゴシック"/>
            </a:rPr>
            <a:t>75,397</a:t>
          </a:r>
          <a:r>
            <a:rPr kumimoji="1" lang="ja-JP" altLang="en-US" sz="1300">
              <a:latin typeface="ＭＳ Ｐゴシック"/>
            </a:rPr>
            <a:t>円で</a:t>
          </a:r>
          <a:r>
            <a:rPr kumimoji="1" lang="ja-JP" altLang="ja-JP" sz="1300">
              <a:solidFill>
                <a:schemeClr val="dk1"/>
              </a:solidFill>
              <a:effectLst/>
              <a:latin typeface="+mn-lt"/>
              <a:ea typeface="+mn-ea"/>
              <a:cs typeface="+mn-cs"/>
            </a:rPr>
            <a:t>全国平均、長野県平均</a:t>
          </a:r>
          <a:r>
            <a:rPr kumimoji="1" lang="ja-JP" altLang="en-US" sz="1300">
              <a:solidFill>
                <a:schemeClr val="dk1"/>
              </a:solidFill>
              <a:effectLst/>
              <a:latin typeface="+mn-lt"/>
              <a:ea typeface="+mn-ea"/>
              <a:cs typeface="+mn-cs"/>
            </a:rPr>
            <a:t>を上回っているが、類似団体よりは下回っている。常勤的非常勤職員の増加に伴い人件費は微増傾向である。また職員給は平均年齢が引き下がったことにより一時的に低下しているが、今後は上昇の</a:t>
          </a:r>
          <a:r>
            <a:rPr kumimoji="1" lang="ja-JP" altLang="en-US" sz="1300">
              <a:latin typeface="ＭＳ Ｐゴシック"/>
            </a:rPr>
            <a:t>一途を辿る。また普通建設費では施設の老朽化による大型修繕工事が一斉に出てきており、Ｈ</a:t>
          </a:r>
          <a:r>
            <a:rPr kumimoji="1" lang="en-US" altLang="ja-JP" sz="1300">
              <a:latin typeface="ＭＳ Ｐゴシック"/>
            </a:rPr>
            <a:t>28</a:t>
          </a:r>
          <a:r>
            <a:rPr kumimoji="1" lang="ja-JP" altLang="en-US" sz="1300">
              <a:latin typeface="ＭＳ Ｐゴシック"/>
            </a:rPr>
            <a:t>に作成した公共施設等総合管理計画に基づき、計画的に修繕を行なっていく。</a:t>
          </a:r>
          <a:endParaRPr kumimoji="1" lang="en-US" altLang="ja-JP" sz="1300">
            <a:latin typeface="ＭＳ Ｐゴシック"/>
          </a:endParaRPr>
        </a:p>
        <a:p>
          <a:r>
            <a:rPr kumimoji="1" lang="ja-JP" altLang="en-US" sz="1300">
              <a:latin typeface="ＭＳ Ｐゴシック"/>
            </a:rPr>
            <a:t>併せて公共施設整備基金の積立を積極的に行なっていく必要が生じている。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長野県山形村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8,764
8,665
24.98
3,814,277
3,638,038
176,239
2,541,388
2,958,361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27686</xdr:rowOff>
    </xdr:from>
    <xdr:to>
      <xdr:col>6</xdr:col>
      <xdr:colOff>511175</xdr:colOff>
      <xdr:row>35</xdr:row>
      <xdr:rowOff>108077</xdr:rowOff>
    </xdr:to>
    <xdr:cxnSp macro="">
      <xdr:nvCxnSpPr>
        <xdr:cNvPr id="61" name="直線コネクタ 60"/>
        <xdr:cNvCxnSpPr/>
      </xdr:nvCxnSpPr>
      <xdr:spPr>
        <a:xfrm>
          <a:off x="3797300" y="6028436"/>
          <a:ext cx="8382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6985</xdr:rowOff>
    </xdr:from>
    <xdr:to>
      <xdr:col>5</xdr:col>
      <xdr:colOff>358775</xdr:colOff>
      <xdr:row>35</xdr:row>
      <xdr:rowOff>27686</xdr:rowOff>
    </xdr:to>
    <xdr:cxnSp macro="">
      <xdr:nvCxnSpPr>
        <xdr:cNvPr id="64" name="直線コネクタ 63"/>
        <xdr:cNvCxnSpPr/>
      </xdr:nvCxnSpPr>
      <xdr:spPr>
        <a:xfrm>
          <a:off x="2908300" y="6007735"/>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18161</xdr:rowOff>
    </xdr:from>
    <xdr:to>
      <xdr:col>5</xdr:col>
      <xdr:colOff>409575</xdr:colOff>
      <xdr:row>33</xdr:row>
      <xdr:rowOff>119761</xdr:rowOff>
    </xdr:to>
    <xdr:sp macro="" textlink="">
      <xdr:nvSpPr>
        <xdr:cNvPr id="65" name="フローチャート : 判断 64"/>
        <xdr:cNvSpPr/>
      </xdr:nvSpPr>
      <xdr:spPr>
        <a:xfrm>
          <a:off x="3746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136288</xdr:rowOff>
    </xdr:from>
    <xdr:ext cx="534377" cy="259045"/>
    <xdr:sp macro="" textlink="">
      <xdr:nvSpPr>
        <xdr:cNvPr id="66" name="テキスト ボックス 65"/>
        <xdr:cNvSpPr txBox="1"/>
      </xdr:nvSpPr>
      <xdr:spPr>
        <a:xfrm>
          <a:off x="3530111" y="54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6985</xdr:rowOff>
    </xdr:from>
    <xdr:to>
      <xdr:col>4</xdr:col>
      <xdr:colOff>155575</xdr:colOff>
      <xdr:row>35</xdr:row>
      <xdr:rowOff>97663</xdr:rowOff>
    </xdr:to>
    <xdr:cxnSp macro="">
      <xdr:nvCxnSpPr>
        <xdr:cNvPr id="67" name="直線コネクタ 66"/>
        <xdr:cNvCxnSpPr/>
      </xdr:nvCxnSpPr>
      <xdr:spPr>
        <a:xfrm flipV="1">
          <a:off x="2019300" y="6007735"/>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6223</xdr:rowOff>
    </xdr:from>
    <xdr:to>
      <xdr:col>4</xdr:col>
      <xdr:colOff>206375</xdr:colOff>
      <xdr:row>33</xdr:row>
      <xdr:rowOff>107823</xdr:rowOff>
    </xdr:to>
    <xdr:sp macro="" textlink="">
      <xdr:nvSpPr>
        <xdr:cNvPr id="68" name="フローチャート : 判断 67"/>
        <xdr:cNvSpPr/>
      </xdr:nvSpPr>
      <xdr:spPr>
        <a:xfrm>
          <a:off x="2857500" y="566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124350</xdr:rowOff>
    </xdr:from>
    <xdr:ext cx="534377" cy="259045"/>
    <xdr:sp macro="" textlink="">
      <xdr:nvSpPr>
        <xdr:cNvPr id="69" name="テキスト ボックス 68"/>
        <xdr:cNvSpPr txBox="1"/>
      </xdr:nvSpPr>
      <xdr:spPr>
        <a:xfrm>
          <a:off x="2641111" y="54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67056</xdr:rowOff>
    </xdr:from>
    <xdr:to>
      <xdr:col>2</xdr:col>
      <xdr:colOff>638175</xdr:colOff>
      <xdr:row>35</xdr:row>
      <xdr:rowOff>97663</xdr:rowOff>
    </xdr:to>
    <xdr:cxnSp macro="">
      <xdr:nvCxnSpPr>
        <xdr:cNvPr id="70" name="直線コネクタ 69"/>
        <xdr:cNvCxnSpPr/>
      </xdr:nvCxnSpPr>
      <xdr:spPr>
        <a:xfrm>
          <a:off x="1130300" y="6067806"/>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54864</xdr:rowOff>
    </xdr:from>
    <xdr:to>
      <xdr:col>3</xdr:col>
      <xdr:colOff>3175</xdr:colOff>
      <xdr:row>33</xdr:row>
      <xdr:rowOff>156464</xdr:rowOff>
    </xdr:to>
    <xdr:sp macro="" textlink="">
      <xdr:nvSpPr>
        <xdr:cNvPr id="71" name="フローチャート : 判断 70"/>
        <xdr:cNvSpPr/>
      </xdr:nvSpPr>
      <xdr:spPr>
        <a:xfrm>
          <a:off x="1968500" y="571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1541</xdr:rowOff>
    </xdr:from>
    <xdr:ext cx="534377" cy="259045"/>
    <xdr:sp macro="" textlink="">
      <xdr:nvSpPr>
        <xdr:cNvPr id="72" name="テキスト ボックス 71"/>
        <xdr:cNvSpPr txBox="1"/>
      </xdr:nvSpPr>
      <xdr:spPr>
        <a:xfrm>
          <a:off x="1752111" y="548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24003</xdr:rowOff>
    </xdr:from>
    <xdr:to>
      <xdr:col>1</xdr:col>
      <xdr:colOff>485775</xdr:colOff>
      <xdr:row>33</xdr:row>
      <xdr:rowOff>125603</xdr:rowOff>
    </xdr:to>
    <xdr:sp macro="" textlink="">
      <xdr:nvSpPr>
        <xdr:cNvPr id="73" name="フローチャート : 判断 72"/>
        <xdr:cNvSpPr/>
      </xdr:nvSpPr>
      <xdr:spPr>
        <a:xfrm>
          <a:off x="1079500" y="568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142130</xdr:rowOff>
    </xdr:from>
    <xdr:ext cx="534377" cy="259045"/>
    <xdr:sp macro="" textlink="">
      <xdr:nvSpPr>
        <xdr:cNvPr id="74" name="テキスト ボックス 73"/>
        <xdr:cNvSpPr txBox="1"/>
      </xdr:nvSpPr>
      <xdr:spPr>
        <a:xfrm>
          <a:off x="863111" y="545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57277</xdr:rowOff>
    </xdr:from>
    <xdr:to>
      <xdr:col>6</xdr:col>
      <xdr:colOff>561975</xdr:colOff>
      <xdr:row>35</xdr:row>
      <xdr:rowOff>158877</xdr:rowOff>
    </xdr:to>
    <xdr:sp macro="" textlink="">
      <xdr:nvSpPr>
        <xdr:cNvPr id="80" name="円/楕円 79"/>
        <xdr:cNvSpPr/>
      </xdr:nvSpPr>
      <xdr:spPr>
        <a:xfrm>
          <a:off x="4584700" y="605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35704</xdr:rowOff>
    </xdr:from>
    <xdr:ext cx="469744" cy="259045"/>
    <xdr:sp macro="" textlink="">
      <xdr:nvSpPr>
        <xdr:cNvPr id="81" name="議会費該当値テキスト"/>
        <xdr:cNvSpPr txBox="1"/>
      </xdr:nvSpPr>
      <xdr:spPr>
        <a:xfrm>
          <a:off x="4686300" y="603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148336</xdr:rowOff>
    </xdr:from>
    <xdr:to>
      <xdr:col>5</xdr:col>
      <xdr:colOff>409575</xdr:colOff>
      <xdr:row>35</xdr:row>
      <xdr:rowOff>78486</xdr:rowOff>
    </xdr:to>
    <xdr:sp macro="" textlink="">
      <xdr:nvSpPr>
        <xdr:cNvPr id="82" name="円/楕円 81"/>
        <xdr:cNvSpPr/>
      </xdr:nvSpPr>
      <xdr:spPr>
        <a:xfrm>
          <a:off x="37465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69613</xdr:rowOff>
    </xdr:from>
    <xdr:ext cx="469744" cy="259045"/>
    <xdr:sp macro="" textlink="">
      <xdr:nvSpPr>
        <xdr:cNvPr id="83" name="テキスト ボックス 82"/>
        <xdr:cNvSpPr txBox="1"/>
      </xdr:nvSpPr>
      <xdr:spPr>
        <a:xfrm>
          <a:off x="3562427"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127635</xdr:rowOff>
    </xdr:from>
    <xdr:to>
      <xdr:col>4</xdr:col>
      <xdr:colOff>206375</xdr:colOff>
      <xdr:row>35</xdr:row>
      <xdr:rowOff>57785</xdr:rowOff>
    </xdr:to>
    <xdr:sp macro="" textlink="">
      <xdr:nvSpPr>
        <xdr:cNvPr id="84" name="円/楕円 83"/>
        <xdr:cNvSpPr/>
      </xdr:nvSpPr>
      <xdr:spPr>
        <a:xfrm>
          <a:off x="28575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48912</xdr:rowOff>
    </xdr:from>
    <xdr:ext cx="469744" cy="259045"/>
    <xdr:sp macro="" textlink="">
      <xdr:nvSpPr>
        <xdr:cNvPr id="85" name="テキスト ボックス 84"/>
        <xdr:cNvSpPr txBox="1"/>
      </xdr:nvSpPr>
      <xdr:spPr>
        <a:xfrm>
          <a:off x="2673427" y="604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46863</xdr:rowOff>
    </xdr:from>
    <xdr:to>
      <xdr:col>3</xdr:col>
      <xdr:colOff>3175</xdr:colOff>
      <xdr:row>35</xdr:row>
      <xdr:rowOff>148463</xdr:rowOff>
    </xdr:to>
    <xdr:sp macro="" textlink="">
      <xdr:nvSpPr>
        <xdr:cNvPr id="86" name="円/楕円 85"/>
        <xdr:cNvSpPr/>
      </xdr:nvSpPr>
      <xdr:spPr>
        <a:xfrm>
          <a:off x="1968500" y="604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139590</xdr:rowOff>
    </xdr:from>
    <xdr:ext cx="469744" cy="259045"/>
    <xdr:sp macro="" textlink="">
      <xdr:nvSpPr>
        <xdr:cNvPr id="87" name="テキスト ボックス 86"/>
        <xdr:cNvSpPr txBox="1"/>
      </xdr:nvSpPr>
      <xdr:spPr>
        <a:xfrm>
          <a:off x="1784427" y="614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16256</xdr:rowOff>
    </xdr:from>
    <xdr:to>
      <xdr:col>1</xdr:col>
      <xdr:colOff>485775</xdr:colOff>
      <xdr:row>35</xdr:row>
      <xdr:rowOff>117856</xdr:rowOff>
    </xdr:to>
    <xdr:sp macro="" textlink="">
      <xdr:nvSpPr>
        <xdr:cNvPr id="88" name="円/楕円 87"/>
        <xdr:cNvSpPr/>
      </xdr:nvSpPr>
      <xdr:spPr>
        <a:xfrm>
          <a:off x="1079500" y="601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108983</xdr:rowOff>
    </xdr:from>
    <xdr:ext cx="469744" cy="259045"/>
    <xdr:sp macro="" textlink="">
      <xdr:nvSpPr>
        <xdr:cNvPr id="89" name="テキスト ボックス 88"/>
        <xdr:cNvSpPr txBox="1"/>
      </xdr:nvSpPr>
      <xdr:spPr>
        <a:xfrm>
          <a:off x="895427" y="61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92024</xdr:rowOff>
    </xdr:from>
    <xdr:to>
      <xdr:col>6</xdr:col>
      <xdr:colOff>511175</xdr:colOff>
      <xdr:row>58</xdr:row>
      <xdr:rowOff>99502</xdr:rowOff>
    </xdr:to>
    <xdr:cxnSp macro="">
      <xdr:nvCxnSpPr>
        <xdr:cNvPr id="116" name="直線コネクタ 115"/>
        <xdr:cNvCxnSpPr/>
      </xdr:nvCxnSpPr>
      <xdr:spPr>
        <a:xfrm flipV="1">
          <a:off x="3797300" y="10036124"/>
          <a:ext cx="8382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99502</xdr:rowOff>
    </xdr:from>
    <xdr:to>
      <xdr:col>5</xdr:col>
      <xdr:colOff>358775</xdr:colOff>
      <xdr:row>58</xdr:row>
      <xdr:rowOff>111412</xdr:rowOff>
    </xdr:to>
    <xdr:cxnSp macro="">
      <xdr:nvCxnSpPr>
        <xdr:cNvPr id="119" name="直線コネクタ 118"/>
        <xdr:cNvCxnSpPr/>
      </xdr:nvCxnSpPr>
      <xdr:spPr>
        <a:xfrm flipV="1">
          <a:off x="2908300" y="10043602"/>
          <a:ext cx="889000" cy="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12718</xdr:rowOff>
    </xdr:from>
    <xdr:to>
      <xdr:col>5</xdr:col>
      <xdr:colOff>409575</xdr:colOff>
      <xdr:row>58</xdr:row>
      <xdr:rowOff>114318</xdr:rowOff>
    </xdr:to>
    <xdr:sp macro="" textlink="">
      <xdr:nvSpPr>
        <xdr:cNvPr id="120" name="フローチャート : 判断 119"/>
        <xdr:cNvSpPr/>
      </xdr:nvSpPr>
      <xdr:spPr>
        <a:xfrm>
          <a:off x="3746500" y="99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130845</xdr:rowOff>
    </xdr:from>
    <xdr:ext cx="599010" cy="259045"/>
    <xdr:sp macro="" textlink="">
      <xdr:nvSpPr>
        <xdr:cNvPr id="121" name="テキスト ボックス 120"/>
        <xdr:cNvSpPr txBox="1"/>
      </xdr:nvSpPr>
      <xdr:spPr>
        <a:xfrm>
          <a:off x="3497794" y="973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106669</xdr:rowOff>
    </xdr:from>
    <xdr:to>
      <xdr:col>4</xdr:col>
      <xdr:colOff>155575</xdr:colOff>
      <xdr:row>58</xdr:row>
      <xdr:rowOff>111412</xdr:rowOff>
    </xdr:to>
    <xdr:cxnSp macro="">
      <xdr:nvCxnSpPr>
        <xdr:cNvPr id="122" name="直線コネクタ 121"/>
        <xdr:cNvCxnSpPr/>
      </xdr:nvCxnSpPr>
      <xdr:spPr>
        <a:xfrm>
          <a:off x="2019300" y="10050769"/>
          <a:ext cx="8890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18915</xdr:rowOff>
    </xdr:from>
    <xdr:to>
      <xdr:col>4</xdr:col>
      <xdr:colOff>206375</xdr:colOff>
      <xdr:row>58</xdr:row>
      <xdr:rowOff>120515</xdr:rowOff>
    </xdr:to>
    <xdr:sp macro="" textlink="">
      <xdr:nvSpPr>
        <xdr:cNvPr id="123" name="フローチャート : 判断 122"/>
        <xdr:cNvSpPr/>
      </xdr:nvSpPr>
      <xdr:spPr>
        <a:xfrm>
          <a:off x="2857500" y="99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137042</xdr:rowOff>
    </xdr:from>
    <xdr:ext cx="599010" cy="259045"/>
    <xdr:sp macro="" textlink="">
      <xdr:nvSpPr>
        <xdr:cNvPr id="124" name="テキスト ボックス 123"/>
        <xdr:cNvSpPr txBox="1"/>
      </xdr:nvSpPr>
      <xdr:spPr>
        <a:xfrm>
          <a:off x="2608794" y="973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106669</xdr:rowOff>
    </xdr:from>
    <xdr:to>
      <xdr:col>2</xdr:col>
      <xdr:colOff>638175</xdr:colOff>
      <xdr:row>58</xdr:row>
      <xdr:rowOff>113646</xdr:rowOff>
    </xdr:to>
    <xdr:cxnSp macro="">
      <xdr:nvCxnSpPr>
        <xdr:cNvPr id="125" name="直線コネクタ 124"/>
        <xdr:cNvCxnSpPr/>
      </xdr:nvCxnSpPr>
      <xdr:spPr>
        <a:xfrm flipV="1">
          <a:off x="1130300" y="10050769"/>
          <a:ext cx="889000" cy="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13506</xdr:rowOff>
    </xdr:from>
    <xdr:to>
      <xdr:col>3</xdr:col>
      <xdr:colOff>3175</xdr:colOff>
      <xdr:row>58</xdr:row>
      <xdr:rowOff>115106</xdr:rowOff>
    </xdr:to>
    <xdr:sp macro="" textlink="">
      <xdr:nvSpPr>
        <xdr:cNvPr id="126" name="フローチャート : 判断 125"/>
        <xdr:cNvSpPr/>
      </xdr:nvSpPr>
      <xdr:spPr>
        <a:xfrm>
          <a:off x="1968500" y="995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131633</xdr:rowOff>
    </xdr:from>
    <xdr:ext cx="599010" cy="259045"/>
    <xdr:sp macro="" textlink="">
      <xdr:nvSpPr>
        <xdr:cNvPr id="127" name="テキスト ボックス 126"/>
        <xdr:cNvSpPr txBox="1"/>
      </xdr:nvSpPr>
      <xdr:spPr>
        <a:xfrm>
          <a:off x="1719794" y="973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21058</xdr:rowOff>
    </xdr:from>
    <xdr:to>
      <xdr:col>1</xdr:col>
      <xdr:colOff>485775</xdr:colOff>
      <xdr:row>58</xdr:row>
      <xdr:rowOff>122658</xdr:rowOff>
    </xdr:to>
    <xdr:sp macro="" textlink="">
      <xdr:nvSpPr>
        <xdr:cNvPr id="128" name="フローチャート : 判断 127"/>
        <xdr:cNvSpPr/>
      </xdr:nvSpPr>
      <xdr:spPr>
        <a:xfrm>
          <a:off x="1079500" y="996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139185</xdr:rowOff>
    </xdr:from>
    <xdr:ext cx="599010" cy="259045"/>
    <xdr:sp macro="" textlink="">
      <xdr:nvSpPr>
        <xdr:cNvPr id="129" name="テキスト ボックス 128"/>
        <xdr:cNvSpPr txBox="1"/>
      </xdr:nvSpPr>
      <xdr:spPr>
        <a:xfrm>
          <a:off x="830794" y="974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41224</xdr:rowOff>
    </xdr:from>
    <xdr:to>
      <xdr:col>6</xdr:col>
      <xdr:colOff>561975</xdr:colOff>
      <xdr:row>58</xdr:row>
      <xdr:rowOff>142824</xdr:rowOff>
    </xdr:to>
    <xdr:sp macro="" textlink="">
      <xdr:nvSpPr>
        <xdr:cNvPr id="135" name="円/楕円 134"/>
        <xdr:cNvSpPr/>
      </xdr:nvSpPr>
      <xdr:spPr>
        <a:xfrm>
          <a:off x="4584700" y="99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99010" cy="259045"/>
    <xdr:sp macro="" textlink="">
      <xdr:nvSpPr>
        <xdr:cNvPr id="136" name="総務費該当値テキスト"/>
        <xdr:cNvSpPr txBox="1"/>
      </xdr:nvSpPr>
      <xdr:spPr>
        <a:xfrm>
          <a:off x="4686300" y="995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104,278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48702</xdr:rowOff>
    </xdr:from>
    <xdr:to>
      <xdr:col>5</xdr:col>
      <xdr:colOff>409575</xdr:colOff>
      <xdr:row>58</xdr:row>
      <xdr:rowOff>150302</xdr:rowOff>
    </xdr:to>
    <xdr:sp macro="" textlink="">
      <xdr:nvSpPr>
        <xdr:cNvPr id="137" name="円/楕円 136"/>
        <xdr:cNvSpPr/>
      </xdr:nvSpPr>
      <xdr:spPr>
        <a:xfrm>
          <a:off x="3746500" y="999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141429</xdr:rowOff>
    </xdr:from>
    <xdr:ext cx="534377" cy="259045"/>
    <xdr:sp macro="" textlink="">
      <xdr:nvSpPr>
        <xdr:cNvPr id="138" name="テキスト ボックス 137"/>
        <xdr:cNvSpPr txBox="1"/>
      </xdr:nvSpPr>
      <xdr:spPr>
        <a:xfrm>
          <a:off x="3530111" y="100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87,923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60612</xdr:rowOff>
    </xdr:from>
    <xdr:to>
      <xdr:col>4</xdr:col>
      <xdr:colOff>206375</xdr:colOff>
      <xdr:row>58</xdr:row>
      <xdr:rowOff>162212</xdr:rowOff>
    </xdr:to>
    <xdr:sp macro="" textlink="">
      <xdr:nvSpPr>
        <xdr:cNvPr id="139" name="円/楕円 138"/>
        <xdr:cNvSpPr/>
      </xdr:nvSpPr>
      <xdr:spPr>
        <a:xfrm>
          <a:off x="2857500" y="100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153339</xdr:rowOff>
    </xdr:from>
    <xdr:ext cx="534377" cy="259045"/>
    <xdr:sp macro="" textlink="">
      <xdr:nvSpPr>
        <xdr:cNvPr id="140" name="テキスト ボックス 139"/>
        <xdr:cNvSpPr txBox="1"/>
      </xdr:nvSpPr>
      <xdr:spPr>
        <a:xfrm>
          <a:off x="2641111" y="1009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55869</xdr:rowOff>
    </xdr:from>
    <xdr:to>
      <xdr:col>3</xdr:col>
      <xdr:colOff>3175</xdr:colOff>
      <xdr:row>58</xdr:row>
      <xdr:rowOff>157469</xdr:rowOff>
    </xdr:to>
    <xdr:sp macro="" textlink="">
      <xdr:nvSpPr>
        <xdr:cNvPr id="141" name="円/楕円 140"/>
        <xdr:cNvSpPr/>
      </xdr:nvSpPr>
      <xdr:spPr>
        <a:xfrm>
          <a:off x="1968500" y="999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148596</xdr:rowOff>
    </xdr:from>
    <xdr:ext cx="534377" cy="259045"/>
    <xdr:sp macro="" textlink="">
      <xdr:nvSpPr>
        <xdr:cNvPr id="142" name="テキスト ボックス 141"/>
        <xdr:cNvSpPr txBox="1"/>
      </xdr:nvSpPr>
      <xdr:spPr>
        <a:xfrm>
          <a:off x="1752111" y="1009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72,247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62846</xdr:rowOff>
    </xdr:from>
    <xdr:to>
      <xdr:col>1</xdr:col>
      <xdr:colOff>485775</xdr:colOff>
      <xdr:row>58</xdr:row>
      <xdr:rowOff>164446</xdr:rowOff>
    </xdr:to>
    <xdr:sp macro="" textlink="">
      <xdr:nvSpPr>
        <xdr:cNvPr id="143" name="円/楕円 142"/>
        <xdr:cNvSpPr/>
      </xdr:nvSpPr>
      <xdr:spPr>
        <a:xfrm>
          <a:off x="1079500" y="1000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155573</xdr:rowOff>
    </xdr:from>
    <xdr:ext cx="534377" cy="259045"/>
    <xdr:sp macro="" textlink="">
      <xdr:nvSpPr>
        <xdr:cNvPr id="144" name="テキスト ボックス 143"/>
        <xdr:cNvSpPr txBox="1"/>
      </xdr:nvSpPr>
      <xdr:spPr>
        <a:xfrm>
          <a:off x="863111" y="1009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47813</xdr:rowOff>
    </xdr:from>
    <xdr:to>
      <xdr:col>6</xdr:col>
      <xdr:colOff>511175</xdr:colOff>
      <xdr:row>78</xdr:row>
      <xdr:rowOff>56028</xdr:rowOff>
    </xdr:to>
    <xdr:cxnSp macro="">
      <xdr:nvCxnSpPr>
        <xdr:cNvPr id="172" name="直線コネクタ 171"/>
        <xdr:cNvCxnSpPr/>
      </xdr:nvCxnSpPr>
      <xdr:spPr>
        <a:xfrm flipV="1">
          <a:off x="3797300" y="13420913"/>
          <a:ext cx="838200" cy="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40410</xdr:rowOff>
    </xdr:from>
    <xdr:to>
      <xdr:col>5</xdr:col>
      <xdr:colOff>358775</xdr:colOff>
      <xdr:row>78</xdr:row>
      <xdr:rowOff>56028</xdr:rowOff>
    </xdr:to>
    <xdr:cxnSp macro="">
      <xdr:nvCxnSpPr>
        <xdr:cNvPr id="175" name="直線コネクタ 174"/>
        <xdr:cNvCxnSpPr/>
      </xdr:nvCxnSpPr>
      <xdr:spPr>
        <a:xfrm>
          <a:off x="2908300" y="13413510"/>
          <a:ext cx="889000" cy="1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76" name="フローチャート : 判断 175"/>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77" name="テキスト ボックス 176"/>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5497</xdr:rowOff>
    </xdr:from>
    <xdr:to>
      <xdr:col>4</xdr:col>
      <xdr:colOff>155575</xdr:colOff>
      <xdr:row>78</xdr:row>
      <xdr:rowOff>40410</xdr:rowOff>
    </xdr:to>
    <xdr:cxnSp macro="">
      <xdr:nvCxnSpPr>
        <xdr:cNvPr id="178" name="直線コネクタ 177"/>
        <xdr:cNvCxnSpPr/>
      </xdr:nvCxnSpPr>
      <xdr:spPr>
        <a:xfrm>
          <a:off x="2019300" y="13378597"/>
          <a:ext cx="889000" cy="3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79" name="フローチャート : 判断 178"/>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0" name="テキスト ボックス 179"/>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59293</xdr:rowOff>
    </xdr:from>
    <xdr:to>
      <xdr:col>2</xdr:col>
      <xdr:colOff>638175</xdr:colOff>
      <xdr:row>78</xdr:row>
      <xdr:rowOff>5497</xdr:rowOff>
    </xdr:to>
    <xdr:cxnSp macro="">
      <xdr:nvCxnSpPr>
        <xdr:cNvPr id="181" name="直線コネクタ 180"/>
        <xdr:cNvCxnSpPr/>
      </xdr:nvCxnSpPr>
      <xdr:spPr>
        <a:xfrm>
          <a:off x="1130300" y="13089493"/>
          <a:ext cx="889000" cy="28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2" name="フローチャート : 判断 181"/>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3" name="テキスト ボックス 182"/>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4" name="フローチャート : 判断 183"/>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5" name="テキスト ボックス 184"/>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168463</xdr:rowOff>
    </xdr:from>
    <xdr:to>
      <xdr:col>6</xdr:col>
      <xdr:colOff>561975</xdr:colOff>
      <xdr:row>78</xdr:row>
      <xdr:rowOff>98613</xdr:rowOff>
    </xdr:to>
    <xdr:sp macro="" textlink="">
      <xdr:nvSpPr>
        <xdr:cNvPr id="191" name="円/楕円 190"/>
        <xdr:cNvSpPr/>
      </xdr:nvSpPr>
      <xdr:spPr>
        <a:xfrm>
          <a:off x="4584700" y="1337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83390</xdr:rowOff>
    </xdr:from>
    <xdr:ext cx="599010" cy="259045"/>
    <xdr:sp macro="" textlink="">
      <xdr:nvSpPr>
        <xdr:cNvPr id="192" name="民生費該当値テキスト"/>
        <xdr:cNvSpPr txBox="1"/>
      </xdr:nvSpPr>
      <xdr:spPr>
        <a:xfrm>
          <a:off x="4686300" y="1328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120,098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5228</xdr:rowOff>
    </xdr:from>
    <xdr:to>
      <xdr:col>5</xdr:col>
      <xdr:colOff>409575</xdr:colOff>
      <xdr:row>78</xdr:row>
      <xdr:rowOff>106828</xdr:rowOff>
    </xdr:to>
    <xdr:sp macro="" textlink="">
      <xdr:nvSpPr>
        <xdr:cNvPr id="193" name="円/楕円 192"/>
        <xdr:cNvSpPr/>
      </xdr:nvSpPr>
      <xdr:spPr>
        <a:xfrm>
          <a:off x="3746500" y="1337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97955</xdr:rowOff>
    </xdr:from>
    <xdr:ext cx="599010" cy="259045"/>
    <xdr:sp macro="" textlink="">
      <xdr:nvSpPr>
        <xdr:cNvPr id="194" name="テキスト ボックス 193"/>
        <xdr:cNvSpPr txBox="1"/>
      </xdr:nvSpPr>
      <xdr:spPr>
        <a:xfrm>
          <a:off x="3497794" y="1347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118,301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161060</xdr:rowOff>
    </xdr:from>
    <xdr:to>
      <xdr:col>4</xdr:col>
      <xdr:colOff>206375</xdr:colOff>
      <xdr:row>78</xdr:row>
      <xdr:rowOff>91210</xdr:rowOff>
    </xdr:to>
    <xdr:sp macro="" textlink="">
      <xdr:nvSpPr>
        <xdr:cNvPr id="195" name="円/楕円 194"/>
        <xdr:cNvSpPr/>
      </xdr:nvSpPr>
      <xdr:spPr>
        <a:xfrm>
          <a:off x="2857500" y="1336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82337</xdr:rowOff>
    </xdr:from>
    <xdr:ext cx="599010" cy="259045"/>
    <xdr:sp macro="" textlink="">
      <xdr:nvSpPr>
        <xdr:cNvPr id="196" name="テキスト ボックス 195"/>
        <xdr:cNvSpPr txBox="1"/>
      </xdr:nvSpPr>
      <xdr:spPr>
        <a:xfrm>
          <a:off x="2608794" y="1345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121,717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126147</xdr:rowOff>
    </xdr:from>
    <xdr:to>
      <xdr:col>3</xdr:col>
      <xdr:colOff>3175</xdr:colOff>
      <xdr:row>78</xdr:row>
      <xdr:rowOff>56297</xdr:rowOff>
    </xdr:to>
    <xdr:sp macro="" textlink="">
      <xdr:nvSpPr>
        <xdr:cNvPr id="197" name="円/楕円 196"/>
        <xdr:cNvSpPr/>
      </xdr:nvSpPr>
      <xdr:spPr>
        <a:xfrm>
          <a:off x="1968500" y="1332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47424</xdr:rowOff>
    </xdr:from>
    <xdr:ext cx="599010" cy="259045"/>
    <xdr:sp macro="" textlink="">
      <xdr:nvSpPr>
        <xdr:cNvPr id="198" name="テキスト ボックス 197"/>
        <xdr:cNvSpPr txBox="1"/>
      </xdr:nvSpPr>
      <xdr:spPr>
        <a:xfrm>
          <a:off x="1719794" y="1342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129,353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8493</xdr:rowOff>
    </xdr:from>
    <xdr:to>
      <xdr:col>1</xdr:col>
      <xdr:colOff>485775</xdr:colOff>
      <xdr:row>76</xdr:row>
      <xdr:rowOff>110093</xdr:rowOff>
    </xdr:to>
    <xdr:sp macro="" textlink="">
      <xdr:nvSpPr>
        <xdr:cNvPr id="199" name="円/楕円 198"/>
        <xdr:cNvSpPr/>
      </xdr:nvSpPr>
      <xdr:spPr>
        <a:xfrm>
          <a:off x="1079500" y="1303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126620</xdr:rowOff>
    </xdr:from>
    <xdr:ext cx="599010" cy="259045"/>
    <xdr:sp macro="" textlink="">
      <xdr:nvSpPr>
        <xdr:cNvPr id="200" name="テキスト ボックス 199"/>
        <xdr:cNvSpPr txBox="1"/>
      </xdr:nvSpPr>
      <xdr:spPr>
        <a:xfrm>
          <a:off x="830794" y="1281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64263</xdr:rowOff>
    </xdr:from>
    <xdr:to>
      <xdr:col>6</xdr:col>
      <xdr:colOff>511175</xdr:colOff>
      <xdr:row>98</xdr:row>
      <xdr:rowOff>66864</xdr:rowOff>
    </xdr:to>
    <xdr:cxnSp macro="">
      <xdr:nvCxnSpPr>
        <xdr:cNvPr id="227" name="直線コネクタ 226"/>
        <xdr:cNvCxnSpPr/>
      </xdr:nvCxnSpPr>
      <xdr:spPr>
        <a:xfrm flipV="1">
          <a:off x="3797300" y="16866363"/>
          <a:ext cx="8382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63334</xdr:rowOff>
    </xdr:from>
    <xdr:to>
      <xdr:col>5</xdr:col>
      <xdr:colOff>358775</xdr:colOff>
      <xdr:row>98</xdr:row>
      <xdr:rowOff>66864</xdr:rowOff>
    </xdr:to>
    <xdr:cxnSp macro="">
      <xdr:nvCxnSpPr>
        <xdr:cNvPr id="230" name="直線コネクタ 229"/>
        <xdr:cNvCxnSpPr/>
      </xdr:nvCxnSpPr>
      <xdr:spPr>
        <a:xfrm>
          <a:off x="2908300" y="16865434"/>
          <a:ext cx="8890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81390</xdr:rowOff>
    </xdr:from>
    <xdr:to>
      <xdr:col>5</xdr:col>
      <xdr:colOff>409575</xdr:colOff>
      <xdr:row>98</xdr:row>
      <xdr:rowOff>11540</xdr:rowOff>
    </xdr:to>
    <xdr:sp macro="" textlink="">
      <xdr:nvSpPr>
        <xdr:cNvPr id="231" name="フローチャート : 判断 230"/>
        <xdr:cNvSpPr/>
      </xdr:nvSpPr>
      <xdr:spPr>
        <a:xfrm>
          <a:off x="3746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28067</xdr:rowOff>
    </xdr:from>
    <xdr:ext cx="534377" cy="259045"/>
    <xdr:sp macro="" textlink="">
      <xdr:nvSpPr>
        <xdr:cNvPr id="232" name="テキスト ボックス 231"/>
        <xdr:cNvSpPr txBox="1"/>
      </xdr:nvSpPr>
      <xdr:spPr>
        <a:xfrm>
          <a:off x="3530111" y="164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63334</xdr:rowOff>
    </xdr:from>
    <xdr:to>
      <xdr:col>4</xdr:col>
      <xdr:colOff>155575</xdr:colOff>
      <xdr:row>98</xdr:row>
      <xdr:rowOff>65805</xdr:rowOff>
    </xdr:to>
    <xdr:cxnSp macro="">
      <xdr:nvCxnSpPr>
        <xdr:cNvPr id="233" name="直線コネクタ 232"/>
        <xdr:cNvCxnSpPr/>
      </xdr:nvCxnSpPr>
      <xdr:spPr>
        <a:xfrm flipV="1">
          <a:off x="2019300" y="16865434"/>
          <a:ext cx="889000" cy="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74071</xdr:rowOff>
    </xdr:from>
    <xdr:to>
      <xdr:col>4</xdr:col>
      <xdr:colOff>206375</xdr:colOff>
      <xdr:row>98</xdr:row>
      <xdr:rowOff>4221</xdr:rowOff>
    </xdr:to>
    <xdr:sp macro="" textlink="">
      <xdr:nvSpPr>
        <xdr:cNvPr id="234" name="フローチャート : 判断 233"/>
        <xdr:cNvSpPr/>
      </xdr:nvSpPr>
      <xdr:spPr>
        <a:xfrm>
          <a:off x="2857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20748</xdr:rowOff>
    </xdr:from>
    <xdr:ext cx="534377" cy="259045"/>
    <xdr:sp macro="" textlink="">
      <xdr:nvSpPr>
        <xdr:cNvPr id="235" name="テキスト ボックス 234"/>
        <xdr:cNvSpPr txBox="1"/>
      </xdr:nvSpPr>
      <xdr:spPr>
        <a:xfrm>
          <a:off x="2641111" y="1647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58663</xdr:rowOff>
    </xdr:from>
    <xdr:to>
      <xdr:col>2</xdr:col>
      <xdr:colOff>638175</xdr:colOff>
      <xdr:row>98</xdr:row>
      <xdr:rowOff>65805</xdr:rowOff>
    </xdr:to>
    <xdr:cxnSp macro="">
      <xdr:nvCxnSpPr>
        <xdr:cNvPr id="236" name="直線コネクタ 235"/>
        <xdr:cNvCxnSpPr/>
      </xdr:nvCxnSpPr>
      <xdr:spPr>
        <a:xfrm>
          <a:off x="1130300" y="16860763"/>
          <a:ext cx="889000" cy="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95211</xdr:rowOff>
    </xdr:from>
    <xdr:to>
      <xdr:col>3</xdr:col>
      <xdr:colOff>3175</xdr:colOff>
      <xdr:row>98</xdr:row>
      <xdr:rowOff>25361</xdr:rowOff>
    </xdr:to>
    <xdr:sp macro="" textlink="">
      <xdr:nvSpPr>
        <xdr:cNvPr id="237" name="フローチャート : 判断 236"/>
        <xdr:cNvSpPr/>
      </xdr:nvSpPr>
      <xdr:spPr>
        <a:xfrm>
          <a:off x="1968500" y="1672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41888</xdr:rowOff>
    </xdr:from>
    <xdr:ext cx="534377" cy="259045"/>
    <xdr:sp macro="" textlink="">
      <xdr:nvSpPr>
        <xdr:cNvPr id="238" name="テキスト ボックス 237"/>
        <xdr:cNvSpPr txBox="1"/>
      </xdr:nvSpPr>
      <xdr:spPr>
        <a:xfrm>
          <a:off x="1752111" y="1650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102529</xdr:rowOff>
    </xdr:from>
    <xdr:to>
      <xdr:col>1</xdr:col>
      <xdr:colOff>485775</xdr:colOff>
      <xdr:row>98</xdr:row>
      <xdr:rowOff>32679</xdr:rowOff>
    </xdr:to>
    <xdr:sp macro="" textlink="">
      <xdr:nvSpPr>
        <xdr:cNvPr id="239" name="フローチャート : 判断 238"/>
        <xdr:cNvSpPr/>
      </xdr:nvSpPr>
      <xdr:spPr>
        <a:xfrm>
          <a:off x="1079500" y="167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49206</xdr:rowOff>
    </xdr:from>
    <xdr:ext cx="534377" cy="259045"/>
    <xdr:sp macro="" textlink="">
      <xdr:nvSpPr>
        <xdr:cNvPr id="240" name="テキスト ボックス 239"/>
        <xdr:cNvSpPr txBox="1"/>
      </xdr:nvSpPr>
      <xdr:spPr>
        <a:xfrm>
          <a:off x="863111" y="1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13463</xdr:rowOff>
    </xdr:from>
    <xdr:to>
      <xdr:col>6</xdr:col>
      <xdr:colOff>561975</xdr:colOff>
      <xdr:row>98</xdr:row>
      <xdr:rowOff>115063</xdr:rowOff>
    </xdr:to>
    <xdr:sp macro="" textlink="">
      <xdr:nvSpPr>
        <xdr:cNvPr id="246" name="円/楕円 245"/>
        <xdr:cNvSpPr/>
      </xdr:nvSpPr>
      <xdr:spPr>
        <a:xfrm>
          <a:off x="4584700" y="168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99840</xdr:rowOff>
    </xdr:from>
    <xdr:ext cx="534377" cy="259045"/>
    <xdr:sp macro="" textlink="">
      <xdr:nvSpPr>
        <xdr:cNvPr id="247" name="衛生費該当値テキスト"/>
        <xdr:cNvSpPr txBox="1"/>
      </xdr:nvSpPr>
      <xdr:spPr>
        <a:xfrm>
          <a:off x="4686300" y="1673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33,000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16064</xdr:rowOff>
    </xdr:from>
    <xdr:to>
      <xdr:col>5</xdr:col>
      <xdr:colOff>409575</xdr:colOff>
      <xdr:row>98</xdr:row>
      <xdr:rowOff>117664</xdr:rowOff>
    </xdr:to>
    <xdr:sp macro="" textlink="">
      <xdr:nvSpPr>
        <xdr:cNvPr id="248" name="円/楕円 247"/>
        <xdr:cNvSpPr/>
      </xdr:nvSpPr>
      <xdr:spPr>
        <a:xfrm>
          <a:off x="3746500" y="1681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108791</xdr:rowOff>
    </xdr:from>
    <xdr:ext cx="534377" cy="259045"/>
    <xdr:sp macro="" textlink="">
      <xdr:nvSpPr>
        <xdr:cNvPr id="249" name="テキスト ボックス 248"/>
        <xdr:cNvSpPr txBox="1"/>
      </xdr:nvSpPr>
      <xdr:spPr>
        <a:xfrm>
          <a:off x="3530111" y="1691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12534</xdr:rowOff>
    </xdr:from>
    <xdr:to>
      <xdr:col>4</xdr:col>
      <xdr:colOff>206375</xdr:colOff>
      <xdr:row>98</xdr:row>
      <xdr:rowOff>114134</xdr:rowOff>
    </xdr:to>
    <xdr:sp macro="" textlink="">
      <xdr:nvSpPr>
        <xdr:cNvPr id="250" name="円/楕円 249"/>
        <xdr:cNvSpPr/>
      </xdr:nvSpPr>
      <xdr:spPr>
        <a:xfrm>
          <a:off x="2857500" y="1681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105261</xdr:rowOff>
    </xdr:from>
    <xdr:ext cx="534377" cy="259045"/>
    <xdr:sp macro="" textlink="">
      <xdr:nvSpPr>
        <xdr:cNvPr id="251" name="テキスト ボックス 250"/>
        <xdr:cNvSpPr txBox="1"/>
      </xdr:nvSpPr>
      <xdr:spPr>
        <a:xfrm>
          <a:off x="2641111" y="1690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15005</xdr:rowOff>
    </xdr:from>
    <xdr:to>
      <xdr:col>3</xdr:col>
      <xdr:colOff>3175</xdr:colOff>
      <xdr:row>98</xdr:row>
      <xdr:rowOff>116605</xdr:rowOff>
    </xdr:to>
    <xdr:sp macro="" textlink="">
      <xdr:nvSpPr>
        <xdr:cNvPr id="252" name="円/楕円 251"/>
        <xdr:cNvSpPr/>
      </xdr:nvSpPr>
      <xdr:spPr>
        <a:xfrm>
          <a:off x="1968500" y="1681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107732</xdr:rowOff>
    </xdr:from>
    <xdr:ext cx="534377" cy="259045"/>
    <xdr:sp macro="" textlink="">
      <xdr:nvSpPr>
        <xdr:cNvPr id="253" name="テキスト ボックス 252"/>
        <xdr:cNvSpPr txBox="1"/>
      </xdr:nvSpPr>
      <xdr:spPr>
        <a:xfrm>
          <a:off x="1752111" y="1690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32,325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7863</xdr:rowOff>
    </xdr:from>
    <xdr:to>
      <xdr:col>1</xdr:col>
      <xdr:colOff>485775</xdr:colOff>
      <xdr:row>98</xdr:row>
      <xdr:rowOff>109463</xdr:rowOff>
    </xdr:to>
    <xdr:sp macro="" textlink="">
      <xdr:nvSpPr>
        <xdr:cNvPr id="254" name="円/楕円 253"/>
        <xdr:cNvSpPr/>
      </xdr:nvSpPr>
      <xdr:spPr>
        <a:xfrm>
          <a:off x="1079500" y="1680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100590</xdr:rowOff>
    </xdr:from>
    <xdr:ext cx="534377" cy="259045"/>
    <xdr:sp macro="" textlink="">
      <xdr:nvSpPr>
        <xdr:cNvPr id="255" name="テキスト ボックス 254"/>
        <xdr:cNvSpPr txBox="1"/>
      </xdr:nvSpPr>
      <xdr:spPr>
        <a:xfrm>
          <a:off x="863111" y="169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38240</xdr:rowOff>
    </xdr:from>
    <xdr:to>
      <xdr:col>15</xdr:col>
      <xdr:colOff>180975</xdr:colOff>
      <xdr:row>39</xdr:row>
      <xdr:rowOff>38240</xdr:rowOff>
    </xdr:to>
    <xdr:cxnSp macro="">
      <xdr:nvCxnSpPr>
        <xdr:cNvPr id="284" name="直線コネクタ 283"/>
        <xdr:cNvCxnSpPr/>
      </xdr:nvCxnSpPr>
      <xdr:spPr>
        <a:xfrm>
          <a:off x="9639300" y="67247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38240</xdr:rowOff>
    </xdr:from>
    <xdr:to>
      <xdr:col>14</xdr:col>
      <xdr:colOff>28575</xdr:colOff>
      <xdr:row>39</xdr:row>
      <xdr:rowOff>38240</xdr:rowOff>
    </xdr:to>
    <xdr:cxnSp macro="">
      <xdr:nvCxnSpPr>
        <xdr:cNvPr id="287" name="直線コネクタ 286"/>
        <xdr:cNvCxnSpPr/>
      </xdr:nvCxnSpPr>
      <xdr:spPr>
        <a:xfrm>
          <a:off x="8750300" y="6724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120485</xdr:rowOff>
    </xdr:from>
    <xdr:to>
      <xdr:col>14</xdr:col>
      <xdr:colOff>79375</xdr:colOff>
      <xdr:row>39</xdr:row>
      <xdr:rowOff>50635</xdr:rowOff>
    </xdr:to>
    <xdr:sp macro="" textlink="">
      <xdr:nvSpPr>
        <xdr:cNvPr id="288" name="フローチャート : 判断 287"/>
        <xdr:cNvSpPr/>
      </xdr:nvSpPr>
      <xdr:spPr>
        <a:xfrm>
          <a:off x="9588500" y="66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67162</xdr:rowOff>
    </xdr:from>
    <xdr:ext cx="469744" cy="259045"/>
    <xdr:sp macro="" textlink="">
      <xdr:nvSpPr>
        <xdr:cNvPr id="289" name="テキスト ボックス 288"/>
        <xdr:cNvSpPr txBox="1"/>
      </xdr:nvSpPr>
      <xdr:spPr>
        <a:xfrm>
          <a:off x="9404427" y="64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38240</xdr:rowOff>
    </xdr:from>
    <xdr:to>
      <xdr:col>12</xdr:col>
      <xdr:colOff>511175</xdr:colOff>
      <xdr:row>39</xdr:row>
      <xdr:rowOff>38278</xdr:rowOff>
    </xdr:to>
    <xdr:cxnSp macro="">
      <xdr:nvCxnSpPr>
        <xdr:cNvPr id="290" name="直線コネクタ 289"/>
        <xdr:cNvCxnSpPr/>
      </xdr:nvCxnSpPr>
      <xdr:spPr>
        <a:xfrm flipV="1">
          <a:off x="7861300" y="672479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123037</xdr:rowOff>
    </xdr:from>
    <xdr:to>
      <xdr:col>12</xdr:col>
      <xdr:colOff>561975</xdr:colOff>
      <xdr:row>39</xdr:row>
      <xdr:rowOff>53187</xdr:rowOff>
    </xdr:to>
    <xdr:sp macro="" textlink="">
      <xdr:nvSpPr>
        <xdr:cNvPr id="291" name="フローチャート : 判断 290"/>
        <xdr:cNvSpPr/>
      </xdr:nvSpPr>
      <xdr:spPr>
        <a:xfrm>
          <a:off x="8699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69714</xdr:rowOff>
    </xdr:from>
    <xdr:ext cx="469744" cy="259045"/>
    <xdr:sp macro="" textlink="">
      <xdr:nvSpPr>
        <xdr:cNvPr id="292" name="テキスト ボックス 291"/>
        <xdr:cNvSpPr txBox="1"/>
      </xdr:nvSpPr>
      <xdr:spPr>
        <a:xfrm>
          <a:off x="8515427" y="641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38278</xdr:rowOff>
    </xdr:from>
    <xdr:to>
      <xdr:col>11</xdr:col>
      <xdr:colOff>307975</xdr:colOff>
      <xdr:row>39</xdr:row>
      <xdr:rowOff>38392</xdr:rowOff>
    </xdr:to>
    <xdr:cxnSp macro="">
      <xdr:nvCxnSpPr>
        <xdr:cNvPr id="293" name="直線コネクタ 292"/>
        <xdr:cNvCxnSpPr/>
      </xdr:nvCxnSpPr>
      <xdr:spPr>
        <a:xfrm flipV="1">
          <a:off x="6972300" y="672482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50914</xdr:rowOff>
    </xdr:from>
    <xdr:to>
      <xdr:col>11</xdr:col>
      <xdr:colOff>358775</xdr:colOff>
      <xdr:row>38</xdr:row>
      <xdr:rowOff>152514</xdr:rowOff>
    </xdr:to>
    <xdr:sp macro="" textlink="">
      <xdr:nvSpPr>
        <xdr:cNvPr id="294" name="フローチャート : 判断 293"/>
        <xdr:cNvSpPr/>
      </xdr:nvSpPr>
      <xdr:spPr>
        <a:xfrm>
          <a:off x="7810500" y="656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169041</xdr:rowOff>
    </xdr:from>
    <xdr:ext cx="469744" cy="259045"/>
    <xdr:sp macro="" textlink="">
      <xdr:nvSpPr>
        <xdr:cNvPr id="295" name="テキスト ボックス 294"/>
        <xdr:cNvSpPr txBox="1"/>
      </xdr:nvSpPr>
      <xdr:spPr>
        <a:xfrm>
          <a:off x="7626427" y="634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60020</xdr:rowOff>
    </xdr:from>
    <xdr:to>
      <xdr:col>10</xdr:col>
      <xdr:colOff>155575</xdr:colOff>
      <xdr:row>38</xdr:row>
      <xdr:rowOff>161620</xdr:rowOff>
    </xdr:to>
    <xdr:sp macro="" textlink="">
      <xdr:nvSpPr>
        <xdr:cNvPr id="296" name="フローチャート : 判断 295"/>
        <xdr:cNvSpPr/>
      </xdr:nvSpPr>
      <xdr:spPr>
        <a:xfrm>
          <a:off x="6921500" y="65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6697</xdr:rowOff>
    </xdr:from>
    <xdr:ext cx="469744" cy="259045"/>
    <xdr:sp macro="" textlink="">
      <xdr:nvSpPr>
        <xdr:cNvPr id="297" name="テキスト ボックス 296"/>
        <xdr:cNvSpPr txBox="1"/>
      </xdr:nvSpPr>
      <xdr:spPr>
        <a:xfrm>
          <a:off x="6737427" y="63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158890</xdr:rowOff>
    </xdr:from>
    <xdr:to>
      <xdr:col>15</xdr:col>
      <xdr:colOff>231775</xdr:colOff>
      <xdr:row>39</xdr:row>
      <xdr:rowOff>89040</xdr:rowOff>
    </xdr:to>
    <xdr:sp macro="" textlink="">
      <xdr:nvSpPr>
        <xdr:cNvPr id="303" name="円/楕円 302"/>
        <xdr:cNvSpPr/>
      </xdr:nvSpPr>
      <xdr:spPr>
        <a:xfrm>
          <a:off x="10426700" y="66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108628</xdr:rowOff>
    </xdr:from>
    <xdr:ext cx="378565" cy="259045"/>
    <xdr:sp macro="" textlink="">
      <xdr:nvSpPr>
        <xdr:cNvPr id="304" name="労働費該当値テキスト"/>
        <xdr:cNvSpPr txBox="1"/>
      </xdr:nvSpPr>
      <xdr:spPr>
        <a:xfrm>
          <a:off x="10528300" y="6623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158890</xdr:rowOff>
    </xdr:from>
    <xdr:to>
      <xdr:col>14</xdr:col>
      <xdr:colOff>79375</xdr:colOff>
      <xdr:row>39</xdr:row>
      <xdr:rowOff>89040</xdr:rowOff>
    </xdr:to>
    <xdr:sp macro="" textlink="">
      <xdr:nvSpPr>
        <xdr:cNvPr id="305" name="円/楕円 304"/>
        <xdr:cNvSpPr/>
      </xdr:nvSpPr>
      <xdr:spPr>
        <a:xfrm>
          <a:off x="9588500" y="66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80167</xdr:rowOff>
    </xdr:from>
    <xdr:ext cx="378565" cy="259045"/>
    <xdr:sp macro="" textlink="">
      <xdr:nvSpPr>
        <xdr:cNvPr id="306" name="テキスト ボックス 305"/>
        <xdr:cNvSpPr txBox="1"/>
      </xdr:nvSpPr>
      <xdr:spPr>
        <a:xfrm>
          <a:off x="9450017" y="676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158890</xdr:rowOff>
    </xdr:from>
    <xdr:to>
      <xdr:col>12</xdr:col>
      <xdr:colOff>561975</xdr:colOff>
      <xdr:row>39</xdr:row>
      <xdr:rowOff>89040</xdr:rowOff>
    </xdr:to>
    <xdr:sp macro="" textlink="">
      <xdr:nvSpPr>
        <xdr:cNvPr id="307" name="円/楕円 306"/>
        <xdr:cNvSpPr/>
      </xdr:nvSpPr>
      <xdr:spPr>
        <a:xfrm>
          <a:off x="8699500" y="66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80167</xdr:rowOff>
    </xdr:from>
    <xdr:ext cx="378565" cy="259045"/>
    <xdr:sp macro="" textlink="">
      <xdr:nvSpPr>
        <xdr:cNvPr id="308" name="テキスト ボックス 307"/>
        <xdr:cNvSpPr txBox="1"/>
      </xdr:nvSpPr>
      <xdr:spPr>
        <a:xfrm>
          <a:off x="8561017" y="676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158928</xdr:rowOff>
    </xdr:from>
    <xdr:to>
      <xdr:col>11</xdr:col>
      <xdr:colOff>358775</xdr:colOff>
      <xdr:row>39</xdr:row>
      <xdr:rowOff>89078</xdr:rowOff>
    </xdr:to>
    <xdr:sp macro="" textlink="">
      <xdr:nvSpPr>
        <xdr:cNvPr id="309" name="円/楕円 308"/>
        <xdr:cNvSpPr/>
      </xdr:nvSpPr>
      <xdr:spPr>
        <a:xfrm>
          <a:off x="7810500" y="66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80205</xdr:rowOff>
    </xdr:from>
    <xdr:ext cx="378565" cy="259045"/>
    <xdr:sp macro="" textlink="">
      <xdr:nvSpPr>
        <xdr:cNvPr id="310" name="テキスト ボックス 309"/>
        <xdr:cNvSpPr txBox="1"/>
      </xdr:nvSpPr>
      <xdr:spPr>
        <a:xfrm>
          <a:off x="7672017" y="6766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159042</xdr:rowOff>
    </xdr:from>
    <xdr:to>
      <xdr:col>10</xdr:col>
      <xdr:colOff>155575</xdr:colOff>
      <xdr:row>39</xdr:row>
      <xdr:rowOff>89192</xdr:rowOff>
    </xdr:to>
    <xdr:sp macro="" textlink="">
      <xdr:nvSpPr>
        <xdr:cNvPr id="311" name="円/楕円 310"/>
        <xdr:cNvSpPr/>
      </xdr:nvSpPr>
      <xdr:spPr>
        <a:xfrm>
          <a:off x="6921500" y="66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80319</xdr:rowOff>
    </xdr:from>
    <xdr:ext cx="378565" cy="259045"/>
    <xdr:sp macro="" textlink="">
      <xdr:nvSpPr>
        <xdr:cNvPr id="312" name="テキスト ボックス 311"/>
        <xdr:cNvSpPr txBox="1"/>
      </xdr:nvSpPr>
      <xdr:spPr>
        <a:xfrm>
          <a:off x="6783017" y="6766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80383</xdr:rowOff>
    </xdr:from>
    <xdr:to>
      <xdr:col>15</xdr:col>
      <xdr:colOff>180975</xdr:colOff>
      <xdr:row>58</xdr:row>
      <xdr:rowOff>96074</xdr:rowOff>
    </xdr:to>
    <xdr:cxnSp macro="">
      <xdr:nvCxnSpPr>
        <xdr:cNvPr id="339" name="直線コネクタ 338"/>
        <xdr:cNvCxnSpPr/>
      </xdr:nvCxnSpPr>
      <xdr:spPr>
        <a:xfrm>
          <a:off x="9639300" y="10024483"/>
          <a:ext cx="838200" cy="1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80383</xdr:rowOff>
    </xdr:from>
    <xdr:to>
      <xdr:col>14</xdr:col>
      <xdr:colOff>28575</xdr:colOff>
      <xdr:row>58</xdr:row>
      <xdr:rowOff>97448</xdr:rowOff>
    </xdr:to>
    <xdr:cxnSp macro="">
      <xdr:nvCxnSpPr>
        <xdr:cNvPr id="342" name="直線コネクタ 341"/>
        <xdr:cNvCxnSpPr/>
      </xdr:nvCxnSpPr>
      <xdr:spPr>
        <a:xfrm flipV="1">
          <a:off x="8750300" y="10024483"/>
          <a:ext cx="889000" cy="1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3" name="フローチャート : 判断 342"/>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44" name="テキスト ボックス 343"/>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97448</xdr:rowOff>
    </xdr:from>
    <xdr:to>
      <xdr:col>12</xdr:col>
      <xdr:colOff>511175</xdr:colOff>
      <xdr:row>58</xdr:row>
      <xdr:rowOff>104624</xdr:rowOff>
    </xdr:to>
    <xdr:cxnSp macro="">
      <xdr:nvCxnSpPr>
        <xdr:cNvPr id="345" name="直線コネクタ 344"/>
        <xdr:cNvCxnSpPr/>
      </xdr:nvCxnSpPr>
      <xdr:spPr>
        <a:xfrm flipV="1">
          <a:off x="7861300" y="10041548"/>
          <a:ext cx="889000" cy="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46" name="フローチャート : 判断 345"/>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47" name="テキスト ボックス 346"/>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104624</xdr:rowOff>
    </xdr:from>
    <xdr:to>
      <xdr:col>11</xdr:col>
      <xdr:colOff>307975</xdr:colOff>
      <xdr:row>58</xdr:row>
      <xdr:rowOff>115745</xdr:rowOff>
    </xdr:to>
    <xdr:cxnSp macro="">
      <xdr:nvCxnSpPr>
        <xdr:cNvPr id="348" name="直線コネクタ 347"/>
        <xdr:cNvCxnSpPr/>
      </xdr:nvCxnSpPr>
      <xdr:spPr>
        <a:xfrm flipV="1">
          <a:off x="6972300" y="10048724"/>
          <a:ext cx="889000" cy="1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49" name="フローチャート : 判断 348"/>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0" name="テキスト ボックス 349"/>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1" name="フローチャート : 判断 350"/>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2" name="テキスト ボックス 351"/>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45274</xdr:rowOff>
    </xdr:from>
    <xdr:to>
      <xdr:col>15</xdr:col>
      <xdr:colOff>231775</xdr:colOff>
      <xdr:row>58</xdr:row>
      <xdr:rowOff>146874</xdr:rowOff>
    </xdr:to>
    <xdr:sp macro="" textlink="">
      <xdr:nvSpPr>
        <xdr:cNvPr id="358" name="円/楕円 357"/>
        <xdr:cNvSpPr/>
      </xdr:nvSpPr>
      <xdr:spPr>
        <a:xfrm>
          <a:off x="10426700" y="99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131651</xdr:rowOff>
    </xdr:from>
    <xdr:ext cx="534377" cy="259045"/>
    <xdr:sp macro="" textlink="">
      <xdr:nvSpPr>
        <xdr:cNvPr id="359" name="農林水産業費該当値テキスト"/>
        <xdr:cNvSpPr txBox="1"/>
      </xdr:nvSpPr>
      <xdr:spPr>
        <a:xfrm>
          <a:off x="10528300" y="990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19,084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29583</xdr:rowOff>
    </xdr:from>
    <xdr:to>
      <xdr:col>14</xdr:col>
      <xdr:colOff>79375</xdr:colOff>
      <xdr:row>58</xdr:row>
      <xdr:rowOff>131183</xdr:rowOff>
    </xdr:to>
    <xdr:sp macro="" textlink="">
      <xdr:nvSpPr>
        <xdr:cNvPr id="360" name="円/楕円 359"/>
        <xdr:cNvSpPr/>
      </xdr:nvSpPr>
      <xdr:spPr>
        <a:xfrm>
          <a:off x="9588500" y="997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122310</xdr:rowOff>
    </xdr:from>
    <xdr:ext cx="534377" cy="259045"/>
    <xdr:sp macro="" textlink="">
      <xdr:nvSpPr>
        <xdr:cNvPr id="361" name="テキスト ボックス 360"/>
        <xdr:cNvSpPr txBox="1"/>
      </xdr:nvSpPr>
      <xdr:spPr>
        <a:xfrm>
          <a:off x="9372111" y="1006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25,948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46648</xdr:rowOff>
    </xdr:from>
    <xdr:to>
      <xdr:col>12</xdr:col>
      <xdr:colOff>561975</xdr:colOff>
      <xdr:row>58</xdr:row>
      <xdr:rowOff>148248</xdr:rowOff>
    </xdr:to>
    <xdr:sp macro="" textlink="">
      <xdr:nvSpPr>
        <xdr:cNvPr id="362" name="円/楕円 361"/>
        <xdr:cNvSpPr/>
      </xdr:nvSpPr>
      <xdr:spPr>
        <a:xfrm>
          <a:off x="8699500" y="999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139375</xdr:rowOff>
    </xdr:from>
    <xdr:ext cx="534377" cy="259045"/>
    <xdr:sp macro="" textlink="">
      <xdr:nvSpPr>
        <xdr:cNvPr id="363" name="テキスト ボックス 362"/>
        <xdr:cNvSpPr txBox="1"/>
      </xdr:nvSpPr>
      <xdr:spPr>
        <a:xfrm>
          <a:off x="8483111" y="1008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53824</xdr:rowOff>
    </xdr:from>
    <xdr:to>
      <xdr:col>11</xdr:col>
      <xdr:colOff>358775</xdr:colOff>
      <xdr:row>58</xdr:row>
      <xdr:rowOff>155424</xdr:rowOff>
    </xdr:to>
    <xdr:sp macro="" textlink="">
      <xdr:nvSpPr>
        <xdr:cNvPr id="364" name="円/楕円 363"/>
        <xdr:cNvSpPr/>
      </xdr:nvSpPr>
      <xdr:spPr>
        <a:xfrm>
          <a:off x="7810500" y="99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146551</xdr:rowOff>
    </xdr:from>
    <xdr:ext cx="534377" cy="259045"/>
    <xdr:sp macro="" textlink="">
      <xdr:nvSpPr>
        <xdr:cNvPr id="365" name="テキスト ボックス 364"/>
        <xdr:cNvSpPr txBox="1"/>
      </xdr:nvSpPr>
      <xdr:spPr>
        <a:xfrm>
          <a:off x="7594111" y="1009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64945</xdr:rowOff>
    </xdr:from>
    <xdr:to>
      <xdr:col>10</xdr:col>
      <xdr:colOff>155575</xdr:colOff>
      <xdr:row>58</xdr:row>
      <xdr:rowOff>166545</xdr:rowOff>
    </xdr:to>
    <xdr:sp macro="" textlink="">
      <xdr:nvSpPr>
        <xdr:cNvPr id="366" name="円/楕円 365"/>
        <xdr:cNvSpPr/>
      </xdr:nvSpPr>
      <xdr:spPr>
        <a:xfrm>
          <a:off x="6921500" y="1000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157672</xdr:rowOff>
    </xdr:from>
    <xdr:ext cx="534377" cy="259045"/>
    <xdr:sp macro="" textlink="">
      <xdr:nvSpPr>
        <xdr:cNvPr id="367" name="テキスト ボックス 366"/>
        <xdr:cNvSpPr txBox="1"/>
      </xdr:nvSpPr>
      <xdr:spPr>
        <a:xfrm>
          <a:off x="6705111" y="1010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93962</xdr:rowOff>
    </xdr:from>
    <xdr:to>
      <xdr:col>15</xdr:col>
      <xdr:colOff>180975</xdr:colOff>
      <xdr:row>78</xdr:row>
      <xdr:rowOff>97199</xdr:rowOff>
    </xdr:to>
    <xdr:cxnSp macro="">
      <xdr:nvCxnSpPr>
        <xdr:cNvPr id="396" name="直線コネクタ 395"/>
        <xdr:cNvCxnSpPr/>
      </xdr:nvCxnSpPr>
      <xdr:spPr>
        <a:xfrm flipV="1">
          <a:off x="9639300" y="13467062"/>
          <a:ext cx="8382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41859</xdr:rowOff>
    </xdr:from>
    <xdr:to>
      <xdr:col>14</xdr:col>
      <xdr:colOff>28575</xdr:colOff>
      <xdr:row>78</xdr:row>
      <xdr:rowOff>97199</xdr:rowOff>
    </xdr:to>
    <xdr:cxnSp macro="">
      <xdr:nvCxnSpPr>
        <xdr:cNvPr id="399" name="直線コネクタ 398"/>
        <xdr:cNvCxnSpPr/>
      </xdr:nvCxnSpPr>
      <xdr:spPr>
        <a:xfrm>
          <a:off x="8750300" y="13414959"/>
          <a:ext cx="889000" cy="5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163615</xdr:rowOff>
    </xdr:from>
    <xdr:to>
      <xdr:col>14</xdr:col>
      <xdr:colOff>79375</xdr:colOff>
      <xdr:row>76</xdr:row>
      <xdr:rowOff>93765</xdr:rowOff>
    </xdr:to>
    <xdr:sp macro="" textlink="">
      <xdr:nvSpPr>
        <xdr:cNvPr id="400" name="フローチャート : 判断 399"/>
        <xdr:cNvSpPr/>
      </xdr:nvSpPr>
      <xdr:spPr>
        <a:xfrm>
          <a:off x="9588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110291</xdr:rowOff>
    </xdr:from>
    <xdr:ext cx="534377" cy="259045"/>
    <xdr:sp macro="" textlink="">
      <xdr:nvSpPr>
        <xdr:cNvPr id="401" name="テキスト ボックス 400"/>
        <xdr:cNvSpPr txBox="1"/>
      </xdr:nvSpPr>
      <xdr:spPr>
        <a:xfrm>
          <a:off x="9372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41859</xdr:rowOff>
    </xdr:from>
    <xdr:to>
      <xdr:col>12</xdr:col>
      <xdr:colOff>511175</xdr:colOff>
      <xdr:row>78</xdr:row>
      <xdr:rowOff>115469</xdr:rowOff>
    </xdr:to>
    <xdr:cxnSp macro="">
      <xdr:nvCxnSpPr>
        <xdr:cNvPr id="402" name="直線コネクタ 401"/>
        <xdr:cNvCxnSpPr/>
      </xdr:nvCxnSpPr>
      <xdr:spPr>
        <a:xfrm flipV="1">
          <a:off x="7861300" y="13414959"/>
          <a:ext cx="889000" cy="7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18929</xdr:rowOff>
    </xdr:from>
    <xdr:to>
      <xdr:col>12</xdr:col>
      <xdr:colOff>561975</xdr:colOff>
      <xdr:row>76</xdr:row>
      <xdr:rowOff>120529</xdr:rowOff>
    </xdr:to>
    <xdr:sp macro="" textlink="">
      <xdr:nvSpPr>
        <xdr:cNvPr id="403" name="フローチャート : 判断 402"/>
        <xdr:cNvSpPr/>
      </xdr:nvSpPr>
      <xdr:spPr>
        <a:xfrm>
          <a:off x="8699500" y="130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137056</xdr:rowOff>
    </xdr:from>
    <xdr:ext cx="534377" cy="259045"/>
    <xdr:sp macro="" textlink="">
      <xdr:nvSpPr>
        <xdr:cNvPr id="404" name="テキスト ボックス 403"/>
        <xdr:cNvSpPr txBox="1"/>
      </xdr:nvSpPr>
      <xdr:spPr>
        <a:xfrm>
          <a:off x="8483111" y="128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106496</xdr:rowOff>
    </xdr:from>
    <xdr:to>
      <xdr:col>11</xdr:col>
      <xdr:colOff>307975</xdr:colOff>
      <xdr:row>78</xdr:row>
      <xdr:rowOff>115469</xdr:rowOff>
    </xdr:to>
    <xdr:cxnSp macro="">
      <xdr:nvCxnSpPr>
        <xdr:cNvPr id="405" name="直線コネクタ 404"/>
        <xdr:cNvCxnSpPr/>
      </xdr:nvCxnSpPr>
      <xdr:spPr>
        <a:xfrm>
          <a:off x="6972300" y="13479596"/>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105263</xdr:rowOff>
    </xdr:from>
    <xdr:to>
      <xdr:col>11</xdr:col>
      <xdr:colOff>358775</xdr:colOff>
      <xdr:row>77</xdr:row>
      <xdr:rowOff>35413</xdr:rowOff>
    </xdr:to>
    <xdr:sp macro="" textlink="">
      <xdr:nvSpPr>
        <xdr:cNvPr id="406" name="フローチャート : 判断 405"/>
        <xdr:cNvSpPr/>
      </xdr:nvSpPr>
      <xdr:spPr>
        <a:xfrm>
          <a:off x="7810500" y="1313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51941</xdr:rowOff>
    </xdr:from>
    <xdr:ext cx="534377" cy="259045"/>
    <xdr:sp macro="" textlink="">
      <xdr:nvSpPr>
        <xdr:cNvPr id="407" name="テキスト ボックス 406"/>
        <xdr:cNvSpPr txBox="1"/>
      </xdr:nvSpPr>
      <xdr:spPr>
        <a:xfrm>
          <a:off x="7594111" y="129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128848</xdr:rowOff>
    </xdr:from>
    <xdr:to>
      <xdr:col>10</xdr:col>
      <xdr:colOff>155575</xdr:colOff>
      <xdr:row>77</xdr:row>
      <xdr:rowOff>58998</xdr:rowOff>
    </xdr:to>
    <xdr:sp macro="" textlink="">
      <xdr:nvSpPr>
        <xdr:cNvPr id="408" name="フローチャート : 判断 407"/>
        <xdr:cNvSpPr/>
      </xdr:nvSpPr>
      <xdr:spPr>
        <a:xfrm>
          <a:off x="6921500" y="1315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75525</xdr:rowOff>
    </xdr:from>
    <xdr:ext cx="534377" cy="259045"/>
    <xdr:sp macro="" textlink="">
      <xdr:nvSpPr>
        <xdr:cNvPr id="409" name="テキスト ボックス 408"/>
        <xdr:cNvSpPr txBox="1"/>
      </xdr:nvSpPr>
      <xdr:spPr>
        <a:xfrm>
          <a:off x="6705111" y="129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43162</xdr:rowOff>
    </xdr:from>
    <xdr:to>
      <xdr:col>15</xdr:col>
      <xdr:colOff>231775</xdr:colOff>
      <xdr:row>78</xdr:row>
      <xdr:rowOff>144762</xdr:rowOff>
    </xdr:to>
    <xdr:sp macro="" textlink="">
      <xdr:nvSpPr>
        <xdr:cNvPr id="415" name="円/楕円 414"/>
        <xdr:cNvSpPr/>
      </xdr:nvSpPr>
      <xdr:spPr>
        <a:xfrm>
          <a:off x="10426700" y="1341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129539</xdr:rowOff>
    </xdr:from>
    <xdr:ext cx="469744" cy="259045"/>
    <xdr:sp macro="" textlink="">
      <xdr:nvSpPr>
        <xdr:cNvPr id="416" name="商工費該当値テキスト"/>
        <xdr:cNvSpPr txBox="1"/>
      </xdr:nvSpPr>
      <xdr:spPr>
        <a:xfrm>
          <a:off x="10528300" y="1333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46399</xdr:rowOff>
    </xdr:from>
    <xdr:to>
      <xdr:col>14</xdr:col>
      <xdr:colOff>79375</xdr:colOff>
      <xdr:row>78</xdr:row>
      <xdr:rowOff>147999</xdr:rowOff>
    </xdr:to>
    <xdr:sp macro="" textlink="">
      <xdr:nvSpPr>
        <xdr:cNvPr id="417" name="円/楕円 416"/>
        <xdr:cNvSpPr/>
      </xdr:nvSpPr>
      <xdr:spPr>
        <a:xfrm>
          <a:off x="9588500" y="134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139126</xdr:rowOff>
    </xdr:from>
    <xdr:ext cx="469744" cy="259045"/>
    <xdr:sp macro="" textlink="">
      <xdr:nvSpPr>
        <xdr:cNvPr id="418" name="テキスト ボックス 417"/>
        <xdr:cNvSpPr txBox="1"/>
      </xdr:nvSpPr>
      <xdr:spPr>
        <a:xfrm>
          <a:off x="9404427" y="1351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162509</xdr:rowOff>
    </xdr:from>
    <xdr:to>
      <xdr:col>12</xdr:col>
      <xdr:colOff>561975</xdr:colOff>
      <xdr:row>78</xdr:row>
      <xdr:rowOff>92659</xdr:rowOff>
    </xdr:to>
    <xdr:sp macro="" textlink="">
      <xdr:nvSpPr>
        <xdr:cNvPr id="419" name="円/楕円 418"/>
        <xdr:cNvSpPr/>
      </xdr:nvSpPr>
      <xdr:spPr>
        <a:xfrm>
          <a:off x="8699500" y="133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83786</xdr:rowOff>
    </xdr:from>
    <xdr:ext cx="469744" cy="259045"/>
    <xdr:sp macro="" textlink="">
      <xdr:nvSpPr>
        <xdr:cNvPr id="420" name="テキスト ボックス 419"/>
        <xdr:cNvSpPr txBox="1"/>
      </xdr:nvSpPr>
      <xdr:spPr>
        <a:xfrm>
          <a:off x="8515427" y="1345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64669</xdr:rowOff>
    </xdr:from>
    <xdr:to>
      <xdr:col>11</xdr:col>
      <xdr:colOff>358775</xdr:colOff>
      <xdr:row>78</xdr:row>
      <xdr:rowOff>166269</xdr:rowOff>
    </xdr:to>
    <xdr:sp macro="" textlink="">
      <xdr:nvSpPr>
        <xdr:cNvPr id="421" name="円/楕円 420"/>
        <xdr:cNvSpPr/>
      </xdr:nvSpPr>
      <xdr:spPr>
        <a:xfrm>
          <a:off x="7810500" y="1343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157396</xdr:rowOff>
    </xdr:from>
    <xdr:ext cx="469744" cy="259045"/>
    <xdr:sp macro="" textlink="">
      <xdr:nvSpPr>
        <xdr:cNvPr id="422" name="テキスト ボックス 421"/>
        <xdr:cNvSpPr txBox="1"/>
      </xdr:nvSpPr>
      <xdr:spPr>
        <a:xfrm>
          <a:off x="7626427" y="1353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55696</xdr:rowOff>
    </xdr:from>
    <xdr:to>
      <xdr:col>10</xdr:col>
      <xdr:colOff>155575</xdr:colOff>
      <xdr:row>78</xdr:row>
      <xdr:rowOff>157296</xdr:rowOff>
    </xdr:to>
    <xdr:sp macro="" textlink="">
      <xdr:nvSpPr>
        <xdr:cNvPr id="423" name="円/楕円 422"/>
        <xdr:cNvSpPr/>
      </xdr:nvSpPr>
      <xdr:spPr>
        <a:xfrm>
          <a:off x="6921500" y="134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148423</xdr:rowOff>
    </xdr:from>
    <xdr:ext cx="469744" cy="259045"/>
    <xdr:sp macro="" textlink="">
      <xdr:nvSpPr>
        <xdr:cNvPr id="424" name="テキスト ボックス 423"/>
        <xdr:cNvSpPr txBox="1"/>
      </xdr:nvSpPr>
      <xdr:spPr>
        <a:xfrm>
          <a:off x="6737427" y="1352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27308</xdr:rowOff>
    </xdr:from>
    <xdr:to>
      <xdr:col>15</xdr:col>
      <xdr:colOff>180975</xdr:colOff>
      <xdr:row>99</xdr:row>
      <xdr:rowOff>28693</xdr:rowOff>
    </xdr:to>
    <xdr:cxnSp macro="">
      <xdr:nvCxnSpPr>
        <xdr:cNvPr id="453" name="直線コネクタ 452"/>
        <xdr:cNvCxnSpPr/>
      </xdr:nvCxnSpPr>
      <xdr:spPr>
        <a:xfrm flipV="1">
          <a:off x="9639300" y="17000858"/>
          <a:ext cx="838200" cy="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27564</xdr:rowOff>
    </xdr:from>
    <xdr:to>
      <xdr:col>14</xdr:col>
      <xdr:colOff>28575</xdr:colOff>
      <xdr:row>99</xdr:row>
      <xdr:rowOff>28693</xdr:rowOff>
    </xdr:to>
    <xdr:cxnSp macro="">
      <xdr:nvCxnSpPr>
        <xdr:cNvPr id="456" name="直線コネクタ 455"/>
        <xdr:cNvCxnSpPr/>
      </xdr:nvCxnSpPr>
      <xdr:spPr>
        <a:xfrm>
          <a:off x="8750300" y="17001114"/>
          <a:ext cx="889000" cy="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131180</xdr:rowOff>
    </xdr:from>
    <xdr:to>
      <xdr:col>14</xdr:col>
      <xdr:colOff>79375</xdr:colOff>
      <xdr:row>99</xdr:row>
      <xdr:rowOff>61330</xdr:rowOff>
    </xdr:to>
    <xdr:sp macro="" textlink="">
      <xdr:nvSpPr>
        <xdr:cNvPr id="457" name="フローチャート : 判断 456"/>
        <xdr:cNvSpPr/>
      </xdr:nvSpPr>
      <xdr:spPr>
        <a:xfrm>
          <a:off x="9588500" y="169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77857</xdr:rowOff>
    </xdr:from>
    <xdr:ext cx="534377" cy="259045"/>
    <xdr:sp macro="" textlink="">
      <xdr:nvSpPr>
        <xdr:cNvPr id="458" name="テキスト ボックス 457"/>
        <xdr:cNvSpPr txBox="1"/>
      </xdr:nvSpPr>
      <xdr:spPr>
        <a:xfrm>
          <a:off x="9372111" y="1670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27564</xdr:rowOff>
    </xdr:from>
    <xdr:to>
      <xdr:col>12</xdr:col>
      <xdr:colOff>511175</xdr:colOff>
      <xdr:row>99</xdr:row>
      <xdr:rowOff>28786</xdr:rowOff>
    </xdr:to>
    <xdr:cxnSp macro="">
      <xdr:nvCxnSpPr>
        <xdr:cNvPr id="459" name="直線コネクタ 458"/>
        <xdr:cNvCxnSpPr/>
      </xdr:nvCxnSpPr>
      <xdr:spPr>
        <a:xfrm flipV="1">
          <a:off x="7861300" y="17001114"/>
          <a:ext cx="889000" cy="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129040</xdr:rowOff>
    </xdr:from>
    <xdr:to>
      <xdr:col>12</xdr:col>
      <xdr:colOff>561975</xdr:colOff>
      <xdr:row>99</xdr:row>
      <xdr:rowOff>59190</xdr:rowOff>
    </xdr:to>
    <xdr:sp macro="" textlink="">
      <xdr:nvSpPr>
        <xdr:cNvPr id="460" name="フローチャート : 判断 459"/>
        <xdr:cNvSpPr/>
      </xdr:nvSpPr>
      <xdr:spPr>
        <a:xfrm>
          <a:off x="8699500" y="1693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75717</xdr:rowOff>
    </xdr:from>
    <xdr:ext cx="534377" cy="259045"/>
    <xdr:sp macro="" textlink="">
      <xdr:nvSpPr>
        <xdr:cNvPr id="461" name="テキスト ボックス 460"/>
        <xdr:cNvSpPr txBox="1"/>
      </xdr:nvSpPr>
      <xdr:spPr>
        <a:xfrm>
          <a:off x="8483111" y="1670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28786</xdr:rowOff>
    </xdr:from>
    <xdr:to>
      <xdr:col>11</xdr:col>
      <xdr:colOff>307975</xdr:colOff>
      <xdr:row>99</xdr:row>
      <xdr:rowOff>30105</xdr:rowOff>
    </xdr:to>
    <xdr:cxnSp macro="">
      <xdr:nvCxnSpPr>
        <xdr:cNvPr id="462" name="直線コネクタ 461"/>
        <xdr:cNvCxnSpPr/>
      </xdr:nvCxnSpPr>
      <xdr:spPr>
        <a:xfrm flipV="1">
          <a:off x="6972300" y="17002336"/>
          <a:ext cx="8890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129763</xdr:rowOff>
    </xdr:from>
    <xdr:to>
      <xdr:col>11</xdr:col>
      <xdr:colOff>358775</xdr:colOff>
      <xdr:row>99</xdr:row>
      <xdr:rowOff>59913</xdr:rowOff>
    </xdr:to>
    <xdr:sp macro="" textlink="">
      <xdr:nvSpPr>
        <xdr:cNvPr id="463" name="フローチャート : 判断 462"/>
        <xdr:cNvSpPr/>
      </xdr:nvSpPr>
      <xdr:spPr>
        <a:xfrm>
          <a:off x="7810500" y="16931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76440</xdr:rowOff>
    </xdr:from>
    <xdr:ext cx="534377" cy="259045"/>
    <xdr:sp macro="" textlink="">
      <xdr:nvSpPr>
        <xdr:cNvPr id="464" name="テキスト ボックス 463"/>
        <xdr:cNvSpPr txBox="1"/>
      </xdr:nvSpPr>
      <xdr:spPr>
        <a:xfrm>
          <a:off x="7594111" y="1670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134272</xdr:rowOff>
    </xdr:from>
    <xdr:to>
      <xdr:col>10</xdr:col>
      <xdr:colOff>155575</xdr:colOff>
      <xdr:row>99</xdr:row>
      <xdr:rowOff>64422</xdr:rowOff>
    </xdr:to>
    <xdr:sp macro="" textlink="">
      <xdr:nvSpPr>
        <xdr:cNvPr id="465" name="フローチャート : 判断 464"/>
        <xdr:cNvSpPr/>
      </xdr:nvSpPr>
      <xdr:spPr>
        <a:xfrm>
          <a:off x="6921500" y="1693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80949</xdr:rowOff>
    </xdr:from>
    <xdr:ext cx="534377" cy="259045"/>
    <xdr:sp macro="" textlink="">
      <xdr:nvSpPr>
        <xdr:cNvPr id="466" name="テキスト ボックス 465"/>
        <xdr:cNvSpPr txBox="1"/>
      </xdr:nvSpPr>
      <xdr:spPr>
        <a:xfrm>
          <a:off x="6705111" y="1671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147958</xdr:rowOff>
    </xdr:from>
    <xdr:to>
      <xdr:col>15</xdr:col>
      <xdr:colOff>231775</xdr:colOff>
      <xdr:row>99</xdr:row>
      <xdr:rowOff>78108</xdr:rowOff>
    </xdr:to>
    <xdr:sp macro="" textlink="">
      <xdr:nvSpPr>
        <xdr:cNvPr id="472" name="円/楕円 471"/>
        <xdr:cNvSpPr/>
      </xdr:nvSpPr>
      <xdr:spPr>
        <a:xfrm>
          <a:off x="10426700" y="1695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109947</xdr:rowOff>
    </xdr:from>
    <xdr:ext cx="534377" cy="259045"/>
    <xdr:sp macro="" textlink="">
      <xdr:nvSpPr>
        <xdr:cNvPr id="473" name="土木費該当値テキスト"/>
        <xdr:cNvSpPr txBox="1"/>
      </xdr:nvSpPr>
      <xdr:spPr>
        <a:xfrm>
          <a:off x="10528300" y="1691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44,993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149343</xdr:rowOff>
    </xdr:from>
    <xdr:to>
      <xdr:col>14</xdr:col>
      <xdr:colOff>79375</xdr:colOff>
      <xdr:row>99</xdr:row>
      <xdr:rowOff>79493</xdr:rowOff>
    </xdr:to>
    <xdr:sp macro="" textlink="">
      <xdr:nvSpPr>
        <xdr:cNvPr id="474" name="円/楕円 473"/>
        <xdr:cNvSpPr/>
      </xdr:nvSpPr>
      <xdr:spPr>
        <a:xfrm>
          <a:off x="9588500" y="1695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70620</xdr:rowOff>
    </xdr:from>
    <xdr:ext cx="534377" cy="259045"/>
    <xdr:sp macro="" textlink="">
      <xdr:nvSpPr>
        <xdr:cNvPr id="475" name="テキスト ボックス 474"/>
        <xdr:cNvSpPr txBox="1"/>
      </xdr:nvSpPr>
      <xdr:spPr>
        <a:xfrm>
          <a:off x="9372111" y="1704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148214</xdr:rowOff>
    </xdr:from>
    <xdr:to>
      <xdr:col>12</xdr:col>
      <xdr:colOff>561975</xdr:colOff>
      <xdr:row>99</xdr:row>
      <xdr:rowOff>78364</xdr:rowOff>
    </xdr:to>
    <xdr:sp macro="" textlink="">
      <xdr:nvSpPr>
        <xdr:cNvPr id="476" name="円/楕円 475"/>
        <xdr:cNvSpPr/>
      </xdr:nvSpPr>
      <xdr:spPr>
        <a:xfrm>
          <a:off x="8699500" y="1695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69491</xdr:rowOff>
    </xdr:from>
    <xdr:ext cx="534377" cy="259045"/>
    <xdr:sp macro="" textlink="">
      <xdr:nvSpPr>
        <xdr:cNvPr id="477" name="テキスト ボックス 476"/>
        <xdr:cNvSpPr txBox="1"/>
      </xdr:nvSpPr>
      <xdr:spPr>
        <a:xfrm>
          <a:off x="8483111" y="1704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149436</xdr:rowOff>
    </xdr:from>
    <xdr:to>
      <xdr:col>11</xdr:col>
      <xdr:colOff>358775</xdr:colOff>
      <xdr:row>99</xdr:row>
      <xdr:rowOff>79586</xdr:rowOff>
    </xdr:to>
    <xdr:sp macro="" textlink="">
      <xdr:nvSpPr>
        <xdr:cNvPr id="478" name="円/楕円 477"/>
        <xdr:cNvSpPr/>
      </xdr:nvSpPr>
      <xdr:spPr>
        <a:xfrm>
          <a:off x="7810500" y="1695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70713</xdr:rowOff>
    </xdr:from>
    <xdr:ext cx="534377" cy="259045"/>
    <xdr:sp macro="" textlink="">
      <xdr:nvSpPr>
        <xdr:cNvPr id="479" name="テキスト ボックス 478"/>
        <xdr:cNvSpPr txBox="1"/>
      </xdr:nvSpPr>
      <xdr:spPr>
        <a:xfrm>
          <a:off x="7594111" y="170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41,115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150755</xdr:rowOff>
    </xdr:from>
    <xdr:to>
      <xdr:col>10</xdr:col>
      <xdr:colOff>155575</xdr:colOff>
      <xdr:row>99</xdr:row>
      <xdr:rowOff>80905</xdr:rowOff>
    </xdr:to>
    <xdr:sp macro="" textlink="">
      <xdr:nvSpPr>
        <xdr:cNvPr id="480" name="円/楕円 479"/>
        <xdr:cNvSpPr/>
      </xdr:nvSpPr>
      <xdr:spPr>
        <a:xfrm>
          <a:off x="6921500" y="16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72032</xdr:rowOff>
    </xdr:from>
    <xdr:ext cx="534377" cy="259045"/>
    <xdr:sp macro="" textlink="">
      <xdr:nvSpPr>
        <xdr:cNvPr id="481" name="テキスト ボックス 480"/>
        <xdr:cNvSpPr txBox="1"/>
      </xdr:nvSpPr>
      <xdr:spPr>
        <a:xfrm>
          <a:off x="6705111" y="1704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1" name="テキスト ボックス 500"/>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103467</xdr:rowOff>
    </xdr:from>
    <xdr:to>
      <xdr:col>23</xdr:col>
      <xdr:colOff>516889</xdr:colOff>
      <xdr:row>38</xdr:row>
      <xdr:rowOff>90336</xdr:rowOff>
    </xdr:to>
    <xdr:cxnSp macro="">
      <xdr:nvCxnSpPr>
        <xdr:cNvPr id="509" name="直線コネクタ 508"/>
        <xdr:cNvCxnSpPr/>
      </xdr:nvCxnSpPr>
      <xdr:spPr>
        <a:xfrm flipV="1">
          <a:off x="16317595" y="5246967"/>
          <a:ext cx="1269" cy="1358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94163</xdr:rowOff>
    </xdr:from>
    <xdr:ext cx="534377" cy="259045"/>
    <xdr:sp macro="" textlink="">
      <xdr:nvSpPr>
        <xdr:cNvPr id="510" name="消防費最小値テキスト"/>
        <xdr:cNvSpPr txBox="1"/>
      </xdr:nvSpPr>
      <xdr:spPr>
        <a:xfrm>
          <a:off x="16370300" y="66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38</xdr:row>
      <xdr:rowOff>90336</xdr:rowOff>
    </xdr:from>
    <xdr:to>
      <xdr:col>23</xdr:col>
      <xdr:colOff>606425</xdr:colOff>
      <xdr:row>38</xdr:row>
      <xdr:rowOff>90336</xdr:rowOff>
    </xdr:to>
    <xdr:cxnSp macro="">
      <xdr:nvCxnSpPr>
        <xdr:cNvPr id="511" name="直線コネクタ 510"/>
        <xdr:cNvCxnSpPr/>
      </xdr:nvCxnSpPr>
      <xdr:spPr>
        <a:xfrm>
          <a:off x="16230600" y="660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50144</xdr:rowOff>
    </xdr:from>
    <xdr:ext cx="599010" cy="259045"/>
    <xdr:sp macro="" textlink="">
      <xdr:nvSpPr>
        <xdr:cNvPr id="512" name="消防費最大値テキスト"/>
        <xdr:cNvSpPr txBox="1"/>
      </xdr:nvSpPr>
      <xdr:spPr>
        <a:xfrm>
          <a:off x="16370300" y="502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103467</xdr:rowOff>
    </xdr:from>
    <xdr:to>
      <xdr:col>23</xdr:col>
      <xdr:colOff>606425</xdr:colOff>
      <xdr:row>30</xdr:row>
      <xdr:rowOff>103467</xdr:rowOff>
    </xdr:to>
    <xdr:cxnSp macro="">
      <xdr:nvCxnSpPr>
        <xdr:cNvPr id="513" name="直線コネクタ 512"/>
        <xdr:cNvCxnSpPr/>
      </xdr:nvCxnSpPr>
      <xdr:spPr>
        <a:xfrm>
          <a:off x="16230600" y="524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90336</xdr:rowOff>
    </xdr:from>
    <xdr:to>
      <xdr:col>23</xdr:col>
      <xdr:colOff>517525</xdr:colOff>
      <xdr:row>38</xdr:row>
      <xdr:rowOff>108210</xdr:rowOff>
    </xdr:to>
    <xdr:cxnSp macro="">
      <xdr:nvCxnSpPr>
        <xdr:cNvPr id="514" name="直線コネクタ 513"/>
        <xdr:cNvCxnSpPr/>
      </xdr:nvCxnSpPr>
      <xdr:spPr>
        <a:xfrm flipV="1">
          <a:off x="15481300" y="6605436"/>
          <a:ext cx="838200" cy="1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106334</xdr:rowOff>
    </xdr:from>
    <xdr:ext cx="534377" cy="259045"/>
    <xdr:sp macro="" textlink="">
      <xdr:nvSpPr>
        <xdr:cNvPr id="515" name="消防費平均値テキスト"/>
        <xdr:cNvSpPr txBox="1"/>
      </xdr:nvSpPr>
      <xdr:spPr>
        <a:xfrm>
          <a:off x="16370300" y="6107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83457</xdr:rowOff>
    </xdr:from>
    <xdr:to>
      <xdr:col>23</xdr:col>
      <xdr:colOff>568325</xdr:colOff>
      <xdr:row>37</xdr:row>
      <xdr:rowOff>13607</xdr:rowOff>
    </xdr:to>
    <xdr:sp macro="" textlink="">
      <xdr:nvSpPr>
        <xdr:cNvPr id="516" name="フローチャート : 判断 515"/>
        <xdr:cNvSpPr/>
      </xdr:nvSpPr>
      <xdr:spPr>
        <a:xfrm>
          <a:off x="16268700" y="625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108210</xdr:rowOff>
    </xdr:from>
    <xdr:to>
      <xdr:col>22</xdr:col>
      <xdr:colOff>365125</xdr:colOff>
      <xdr:row>38</xdr:row>
      <xdr:rowOff>110825</xdr:rowOff>
    </xdr:to>
    <xdr:cxnSp macro="">
      <xdr:nvCxnSpPr>
        <xdr:cNvPr id="517" name="直線コネクタ 516"/>
        <xdr:cNvCxnSpPr/>
      </xdr:nvCxnSpPr>
      <xdr:spPr>
        <a:xfrm flipV="1">
          <a:off x="14592300" y="6623310"/>
          <a:ext cx="889000" cy="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119075</xdr:rowOff>
    </xdr:from>
    <xdr:to>
      <xdr:col>22</xdr:col>
      <xdr:colOff>415925</xdr:colOff>
      <xdr:row>36</xdr:row>
      <xdr:rowOff>49225</xdr:rowOff>
    </xdr:to>
    <xdr:sp macro="" textlink="">
      <xdr:nvSpPr>
        <xdr:cNvPr id="518" name="フローチャート : 判断 517"/>
        <xdr:cNvSpPr/>
      </xdr:nvSpPr>
      <xdr:spPr>
        <a:xfrm>
          <a:off x="15430500" y="61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65752</xdr:rowOff>
    </xdr:from>
    <xdr:ext cx="534377" cy="259045"/>
    <xdr:sp macro="" textlink="">
      <xdr:nvSpPr>
        <xdr:cNvPr id="519" name="テキスト ボックス 518"/>
        <xdr:cNvSpPr txBox="1"/>
      </xdr:nvSpPr>
      <xdr:spPr>
        <a:xfrm>
          <a:off x="15214111" y="589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54746</xdr:rowOff>
    </xdr:from>
    <xdr:to>
      <xdr:col>21</xdr:col>
      <xdr:colOff>161925</xdr:colOff>
      <xdr:row>38</xdr:row>
      <xdr:rowOff>110825</xdr:rowOff>
    </xdr:to>
    <xdr:cxnSp macro="">
      <xdr:nvCxnSpPr>
        <xdr:cNvPr id="520" name="直線コネクタ 519"/>
        <xdr:cNvCxnSpPr/>
      </xdr:nvCxnSpPr>
      <xdr:spPr>
        <a:xfrm>
          <a:off x="13703300" y="6569846"/>
          <a:ext cx="889000" cy="5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96615</xdr:rowOff>
    </xdr:from>
    <xdr:to>
      <xdr:col>21</xdr:col>
      <xdr:colOff>212725</xdr:colOff>
      <xdr:row>36</xdr:row>
      <xdr:rowOff>26765</xdr:rowOff>
    </xdr:to>
    <xdr:sp macro="" textlink="">
      <xdr:nvSpPr>
        <xdr:cNvPr id="521" name="フローチャート : 判断 520"/>
        <xdr:cNvSpPr/>
      </xdr:nvSpPr>
      <xdr:spPr>
        <a:xfrm>
          <a:off x="14541500" y="609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43292</xdr:rowOff>
    </xdr:from>
    <xdr:ext cx="534377" cy="259045"/>
    <xdr:sp macro="" textlink="">
      <xdr:nvSpPr>
        <xdr:cNvPr id="522" name="テキスト ボックス 521"/>
        <xdr:cNvSpPr txBox="1"/>
      </xdr:nvSpPr>
      <xdr:spPr>
        <a:xfrm>
          <a:off x="14325111" y="587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148944</xdr:rowOff>
    </xdr:from>
    <xdr:to>
      <xdr:col>19</xdr:col>
      <xdr:colOff>644525</xdr:colOff>
      <xdr:row>38</xdr:row>
      <xdr:rowOff>54746</xdr:rowOff>
    </xdr:to>
    <xdr:cxnSp macro="">
      <xdr:nvCxnSpPr>
        <xdr:cNvPr id="523" name="直線コネクタ 522"/>
        <xdr:cNvCxnSpPr/>
      </xdr:nvCxnSpPr>
      <xdr:spPr>
        <a:xfrm>
          <a:off x="12814300" y="6492594"/>
          <a:ext cx="889000" cy="7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59596</xdr:rowOff>
    </xdr:from>
    <xdr:to>
      <xdr:col>20</xdr:col>
      <xdr:colOff>9525</xdr:colOff>
      <xdr:row>36</xdr:row>
      <xdr:rowOff>161196</xdr:rowOff>
    </xdr:to>
    <xdr:sp macro="" textlink="">
      <xdr:nvSpPr>
        <xdr:cNvPr id="524" name="フローチャート : 判断 523"/>
        <xdr:cNvSpPr/>
      </xdr:nvSpPr>
      <xdr:spPr>
        <a:xfrm>
          <a:off x="13652500" y="623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6273</xdr:rowOff>
    </xdr:from>
    <xdr:ext cx="534377" cy="259045"/>
    <xdr:sp macro="" textlink="">
      <xdr:nvSpPr>
        <xdr:cNvPr id="525" name="テキスト ボックス 524"/>
        <xdr:cNvSpPr txBox="1"/>
      </xdr:nvSpPr>
      <xdr:spPr>
        <a:xfrm>
          <a:off x="13436111" y="600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107459</xdr:rowOff>
    </xdr:from>
    <xdr:to>
      <xdr:col>18</xdr:col>
      <xdr:colOff>492125</xdr:colOff>
      <xdr:row>37</xdr:row>
      <xdr:rowOff>37609</xdr:rowOff>
    </xdr:to>
    <xdr:sp macro="" textlink="">
      <xdr:nvSpPr>
        <xdr:cNvPr id="526" name="フローチャート : 判断 525"/>
        <xdr:cNvSpPr/>
      </xdr:nvSpPr>
      <xdr:spPr>
        <a:xfrm>
          <a:off x="12763500" y="627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54136</xdr:rowOff>
    </xdr:from>
    <xdr:ext cx="534377" cy="259045"/>
    <xdr:sp macro="" textlink="">
      <xdr:nvSpPr>
        <xdr:cNvPr id="527" name="テキスト ボックス 526"/>
        <xdr:cNvSpPr txBox="1"/>
      </xdr:nvSpPr>
      <xdr:spPr>
        <a:xfrm>
          <a:off x="12547111" y="605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39536</xdr:rowOff>
    </xdr:from>
    <xdr:to>
      <xdr:col>23</xdr:col>
      <xdr:colOff>568325</xdr:colOff>
      <xdr:row>38</xdr:row>
      <xdr:rowOff>141136</xdr:rowOff>
    </xdr:to>
    <xdr:sp macro="" textlink="">
      <xdr:nvSpPr>
        <xdr:cNvPr id="533" name="円/楕円 532"/>
        <xdr:cNvSpPr/>
      </xdr:nvSpPr>
      <xdr:spPr>
        <a:xfrm>
          <a:off x="16268700" y="655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125913</xdr:rowOff>
    </xdr:from>
    <xdr:ext cx="534377" cy="259045"/>
    <xdr:sp macro="" textlink="">
      <xdr:nvSpPr>
        <xdr:cNvPr id="534" name="消防費該当値テキスト"/>
        <xdr:cNvSpPr txBox="1"/>
      </xdr:nvSpPr>
      <xdr:spPr>
        <a:xfrm>
          <a:off x="16370300" y="646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15,455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57410</xdr:rowOff>
    </xdr:from>
    <xdr:to>
      <xdr:col>22</xdr:col>
      <xdr:colOff>415925</xdr:colOff>
      <xdr:row>38</xdr:row>
      <xdr:rowOff>159010</xdr:rowOff>
    </xdr:to>
    <xdr:sp macro="" textlink="">
      <xdr:nvSpPr>
        <xdr:cNvPr id="535" name="円/楕円 534"/>
        <xdr:cNvSpPr/>
      </xdr:nvSpPr>
      <xdr:spPr>
        <a:xfrm>
          <a:off x="15430500" y="65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150137</xdr:rowOff>
    </xdr:from>
    <xdr:ext cx="534377" cy="259045"/>
    <xdr:sp macro="" textlink="">
      <xdr:nvSpPr>
        <xdr:cNvPr id="536" name="テキスト ボックス 535"/>
        <xdr:cNvSpPr txBox="1"/>
      </xdr:nvSpPr>
      <xdr:spPr>
        <a:xfrm>
          <a:off x="15214111" y="66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60025</xdr:rowOff>
    </xdr:from>
    <xdr:to>
      <xdr:col>21</xdr:col>
      <xdr:colOff>212725</xdr:colOff>
      <xdr:row>38</xdr:row>
      <xdr:rowOff>161625</xdr:rowOff>
    </xdr:to>
    <xdr:sp macro="" textlink="">
      <xdr:nvSpPr>
        <xdr:cNvPr id="537" name="円/楕円 536"/>
        <xdr:cNvSpPr/>
      </xdr:nvSpPr>
      <xdr:spPr>
        <a:xfrm>
          <a:off x="14541500" y="65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152752</xdr:rowOff>
    </xdr:from>
    <xdr:ext cx="534377" cy="259045"/>
    <xdr:sp macro="" textlink="">
      <xdr:nvSpPr>
        <xdr:cNvPr id="538" name="テキスト ボックス 537"/>
        <xdr:cNvSpPr txBox="1"/>
      </xdr:nvSpPr>
      <xdr:spPr>
        <a:xfrm>
          <a:off x="14325111" y="66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3946</xdr:rowOff>
    </xdr:from>
    <xdr:to>
      <xdr:col>20</xdr:col>
      <xdr:colOff>9525</xdr:colOff>
      <xdr:row>38</xdr:row>
      <xdr:rowOff>105546</xdr:rowOff>
    </xdr:to>
    <xdr:sp macro="" textlink="">
      <xdr:nvSpPr>
        <xdr:cNvPr id="539" name="円/楕円 538"/>
        <xdr:cNvSpPr/>
      </xdr:nvSpPr>
      <xdr:spPr>
        <a:xfrm>
          <a:off x="13652500" y="651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96673</xdr:rowOff>
    </xdr:from>
    <xdr:ext cx="534377" cy="259045"/>
    <xdr:sp macro="" textlink="">
      <xdr:nvSpPr>
        <xdr:cNvPr id="540" name="テキスト ボックス 539"/>
        <xdr:cNvSpPr txBox="1"/>
      </xdr:nvSpPr>
      <xdr:spPr>
        <a:xfrm>
          <a:off x="13436111" y="661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98144</xdr:rowOff>
    </xdr:from>
    <xdr:to>
      <xdr:col>18</xdr:col>
      <xdr:colOff>492125</xdr:colOff>
      <xdr:row>38</xdr:row>
      <xdr:rowOff>28294</xdr:rowOff>
    </xdr:to>
    <xdr:sp macro="" textlink="">
      <xdr:nvSpPr>
        <xdr:cNvPr id="541" name="円/楕円 540"/>
        <xdr:cNvSpPr/>
      </xdr:nvSpPr>
      <xdr:spPr>
        <a:xfrm>
          <a:off x="12763500" y="644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19421</xdr:rowOff>
    </xdr:from>
    <xdr:ext cx="534377" cy="259045"/>
    <xdr:sp macro="" textlink="">
      <xdr:nvSpPr>
        <xdr:cNvPr id="542" name="テキスト ボックス 541"/>
        <xdr:cNvSpPr txBox="1"/>
      </xdr:nvSpPr>
      <xdr:spPr>
        <a:xfrm>
          <a:off x="12547111" y="653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6" name="直線コネクタ 565"/>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7"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8" name="直線コネクタ 567"/>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9"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70" name="直線コネクタ 569"/>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82303</xdr:rowOff>
    </xdr:from>
    <xdr:to>
      <xdr:col>23</xdr:col>
      <xdr:colOff>517525</xdr:colOff>
      <xdr:row>58</xdr:row>
      <xdr:rowOff>100769</xdr:rowOff>
    </xdr:to>
    <xdr:cxnSp macro="">
      <xdr:nvCxnSpPr>
        <xdr:cNvPr id="571" name="直線コネクタ 570"/>
        <xdr:cNvCxnSpPr/>
      </xdr:nvCxnSpPr>
      <xdr:spPr>
        <a:xfrm>
          <a:off x="15481300" y="10026403"/>
          <a:ext cx="838200" cy="1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2"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3" name="フローチャート : 判断 572"/>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82303</xdr:rowOff>
    </xdr:from>
    <xdr:to>
      <xdr:col>22</xdr:col>
      <xdr:colOff>365125</xdr:colOff>
      <xdr:row>58</xdr:row>
      <xdr:rowOff>95138</xdr:rowOff>
    </xdr:to>
    <xdr:cxnSp macro="">
      <xdr:nvCxnSpPr>
        <xdr:cNvPr id="574" name="直線コネクタ 573"/>
        <xdr:cNvCxnSpPr/>
      </xdr:nvCxnSpPr>
      <xdr:spPr>
        <a:xfrm flipV="1">
          <a:off x="14592300" y="10026403"/>
          <a:ext cx="889000" cy="1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154043</xdr:rowOff>
    </xdr:from>
    <xdr:to>
      <xdr:col>22</xdr:col>
      <xdr:colOff>415925</xdr:colOff>
      <xdr:row>57</xdr:row>
      <xdr:rowOff>84193</xdr:rowOff>
    </xdr:to>
    <xdr:sp macro="" textlink="">
      <xdr:nvSpPr>
        <xdr:cNvPr id="575" name="フローチャート : 判断 574"/>
        <xdr:cNvSpPr/>
      </xdr:nvSpPr>
      <xdr:spPr>
        <a:xfrm>
          <a:off x="15430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100720</xdr:rowOff>
    </xdr:from>
    <xdr:ext cx="534377" cy="259045"/>
    <xdr:sp macro="" textlink="">
      <xdr:nvSpPr>
        <xdr:cNvPr id="576" name="テキスト ボックス 575"/>
        <xdr:cNvSpPr txBox="1"/>
      </xdr:nvSpPr>
      <xdr:spPr>
        <a:xfrm>
          <a:off x="15214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54588</xdr:rowOff>
    </xdr:from>
    <xdr:to>
      <xdr:col>21</xdr:col>
      <xdr:colOff>161925</xdr:colOff>
      <xdr:row>58</xdr:row>
      <xdr:rowOff>95138</xdr:rowOff>
    </xdr:to>
    <xdr:cxnSp macro="">
      <xdr:nvCxnSpPr>
        <xdr:cNvPr id="577" name="直線コネクタ 576"/>
        <xdr:cNvCxnSpPr/>
      </xdr:nvCxnSpPr>
      <xdr:spPr>
        <a:xfrm>
          <a:off x="13703300" y="9998688"/>
          <a:ext cx="889000" cy="4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151727</xdr:rowOff>
    </xdr:from>
    <xdr:to>
      <xdr:col>21</xdr:col>
      <xdr:colOff>212725</xdr:colOff>
      <xdr:row>57</xdr:row>
      <xdr:rowOff>81877</xdr:rowOff>
    </xdr:to>
    <xdr:sp macro="" textlink="">
      <xdr:nvSpPr>
        <xdr:cNvPr id="578" name="フローチャート : 判断 577"/>
        <xdr:cNvSpPr/>
      </xdr:nvSpPr>
      <xdr:spPr>
        <a:xfrm>
          <a:off x="14541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98404</xdr:rowOff>
    </xdr:from>
    <xdr:ext cx="534377" cy="259045"/>
    <xdr:sp macro="" textlink="">
      <xdr:nvSpPr>
        <xdr:cNvPr id="579" name="テキスト ボックス 578"/>
        <xdr:cNvSpPr txBox="1"/>
      </xdr:nvSpPr>
      <xdr:spPr>
        <a:xfrm>
          <a:off x="14325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54588</xdr:rowOff>
    </xdr:from>
    <xdr:to>
      <xdr:col>19</xdr:col>
      <xdr:colOff>644525</xdr:colOff>
      <xdr:row>58</xdr:row>
      <xdr:rowOff>113289</xdr:rowOff>
    </xdr:to>
    <xdr:cxnSp macro="">
      <xdr:nvCxnSpPr>
        <xdr:cNvPr id="580" name="直線コネクタ 579"/>
        <xdr:cNvCxnSpPr/>
      </xdr:nvCxnSpPr>
      <xdr:spPr>
        <a:xfrm flipV="1">
          <a:off x="12814300" y="9998688"/>
          <a:ext cx="889000" cy="5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138140</xdr:rowOff>
    </xdr:from>
    <xdr:to>
      <xdr:col>20</xdr:col>
      <xdr:colOff>9525</xdr:colOff>
      <xdr:row>57</xdr:row>
      <xdr:rowOff>68290</xdr:rowOff>
    </xdr:to>
    <xdr:sp macro="" textlink="">
      <xdr:nvSpPr>
        <xdr:cNvPr id="581" name="フローチャート : 判断 580"/>
        <xdr:cNvSpPr/>
      </xdr:nvSpPr>
      <xdr:spPr>
        <a:xfrm>
          <a:off x="13652500" y="9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84817</xdr:rowOff>
    </xdr:from>
    <xdr:ext cx="534377" cy="259045"/>
    <xdr:sp macro="" textlink="">
      <xdr:nvSpPr>
        <xdr:cNvPr id="582" name="テキスト ボックス 581"/>
        <xdr:cNvSpPr txBox="1"/>
      </xdr:nvSpPr>
      <xdr:spPr>
        <a:xfrm>
          <a:off x="13436111" y="95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170971</xdr:rowOff>
    </xdr:from>
    <xdr:to>
      <xdr:col>18</xdr:col>
      <xdr:colOff>492125</xdr:colOff>
      <xdr:row>57</xdr:row>
      <xdr:rowOff>101121</xdr:rowOff>
    </xdr:to>
    <xdr:sp macro="" textlink="">
      <xdr:nvSpPr>
        <xdr:cNvPr id="583" name="フローチャート : 判断 582"/>
        <xdr:cNvSpPr/>
      </xdr:nvSpPr>
      <xdr:spPr>
        <a:xfrm>
          <a:off x="12763500" y="977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117648</xdr:rowOff>
    </xdr:from>
    <xdr:ext cx="534377" cy="259045"/>
    <xdr:sp macro="" textlink="">
      <xdr:nvSpPr>
        <xdr:cNvPr id="584" name="テキスト ボックス 583"/>
        <xdr:cNvSpPr txBox="1"/>
      </xdr:nvSpPr>
      <xdr:spPr>
        <a:xfrm>
          <a:off x="12547111" y="954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49969</xdr:rowOff>
    </xdr:from>
    <xdr:to>
      <xdr:col>23</xdr:col>
      <xdr:colOff>568325</xdr:colOff>
      <xdr:row>58</xdr:row>
      <xdr:rowOff>151569</xdr:rowOff>
    </xdr:to>
    <xdr:sp macro="" textlink="">
      <xdr:nvSpPr>
        <xdr:cNvPr id="590" name="円/楕円 589"/>
        <xdr:cNvSpPr/>
      </xdr:nvSpPr>
      <xdr:spPr>
        <a:xfrm>
          <a:off x="16268700" y="99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136346</xdr:rowOff>
    </xdr:from>
    <xdr:ext cx="534377" cy="259045"/>
    <xdr:sp macro="" textlink="">
      <xdr:nvSpPr>
        <xdr:cNvPr id="591" name="教育費該当値テキスト"/>
        <xdr:cNvSpPr txBox="1"/>
      </xdr:nvSpPr>
      <xdr:spPr>
        <a:xfrm>
          <a:off x="16370300" y="990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30,218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31503</xdr:rowOff>
    </xdr:from>
    <xdr:to>
      <xdr:col>22</xdr:col>
      <xdr:colOff>415925</xdr:colOff>
      <xdr:row>58</xdr:row>
      <xdr:rowOff>133103</xdr:rowOff>
    </xdr:to>
    <xdr:sp macro="" textlink="">
      <xdr:nvSpPr>
        <xdr:cNvPr id="592" name="円/楕円 591"/>
        <xdr:cNvSpPr/>
      </xdr:nvSpPr>
      <xdr:spPr>
        <a:xfrm>
          <a:off x="15430500" y="997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124230</xdr:rowOff>
    </xdr:from>
    <xdr:ext cx="534377" cy="259045"/>
    <xdr:sp macro="" textlink="">
      <xdr:nvSpPr>
        <xdr:cNvPr id="593" name="テキスト ボックス 592"/>
        <xdr:cNvSpPr txBox="1"/>
      </xdr:nvSpPr>
      <xdr:spPr>
        <a:xfrm>
          <a:off x="15214111" y="1006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44338</xdr:rowOff>
    </xdr:from>
    <xdr:to>
      <xdr:col>21</xdr:col>
      <xdr:colOff>212725</xdr:colOff>
      <xdr:row>58</xdr:row>
      <xdr:rowOff>145938</xdr:rowOff>
    </xdr:to>
    <xdr:sp macro="" textlink="">
      <xdr:nvSpPr>
        <xdr:cNvPr id="594" name="円/楕円 593"/>
        <xdr:cNvSpPr/>
      </xdr:nvSpPr>
      <xdr:spPr>
        <a:xfrm>
          <a:off x="14541500" y="99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137065</xdr:rowOff>
    </xdr:from>
    <xdr:ext cx="534377" cy="259045"/>
    <xdr:sp macro="" textlink="">
      <xdr:nvSpPr>
        <xdr:cNvPr id="595" name="テキスト ボックス 594"/>
        <xdr:cNvSpPr txBox="1"/>
      </xdr:nvSpPr>
      <xdr:spPr>
        <a:xfrm>
          <a:off x="14325111" y="100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3788</xdr:rowOff>
    </xdr:from>
    <xdr:to>
      <xdr:col>20</xdr:col>
      <xdr:colOff>9525</xdr:colOff>
      <xdr:row>58</xdr:row>
      <xdr:rowOff>105388</xdr:rowOff>
    </xdr:to>
    <xdr:sp macro="" textlink="">
      <xdr:nvSpPr>
        <xdr:cNvPr id="596" name="円/楕円 595"/>
        <xdr:cNvSpPr/>
      </xdr:nvSpPr>
      <xdr:spPr>
        <a:xfrm>
          <a:off x="13652500" y="994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96515</xdr:rowOff>
    </xdr:from>
    <xdr:ext cx="534377" cy="259045"/>
    <xdr:sp macro="" textlink="">
      <xdr:nvSpPr>
        <xdr:cNvPr id="597" name="テキスト ボックス 596"/>
        <xdr:cNvSpPr txBox="1"/>
      </xdr:nvSpPr>
      <xdr:spPr>
        <a:xfrm>
          <a:off x="13436111" y="1004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62489</xdr:rowOff>
    </xdr:from>
    <xdr:to>
      <xdr:col>18</xdr:col>
      <xdr:colOff>492125</xdr:colOff>
      <xdr:row>58</xdr:row>
      <xdr:rowOff>164089</xdr:rowOff>
    </xdr:to>
    <xdr:sp macro="" textlink="">
      <xdr:nvSpPr>
        <xdr:cNvPr id="598" name="円/楕円 597"/>
        <xdr:cNvSpPr/>
      </xdr:nvSpPr>
      <xdr:spPr>
        <a:xfrm>
          <a:off x="12763500" y="1000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155216</xdr:rowOff>
    </xdr:from>
    <xdr:ext cx="534377" cy="259045"/>
    <xdr:sp macro="" textlink="">
      <xdr:nvSpPr>
        <xdr:cNvPr id="599" name="テキスト ボックス 598"/>
        <xdr:cNvSpPr txBox="1"/>
      </xdr:nvSpPr>
      <xdr:spPr>
        <a:xfrm>
          <a:off x="12547111" y="1009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1" name="直線コネクタ 620"/>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2"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4"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5" name="直線コネクタ 624"/>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127343</xdr:rowOff>
    </xdr:from>
    <xdr:to>
      <xdr:col>23</xdr:col>
      <xdr:colOff>517525</xdr:colOff>
      <xdr:row>78</xdr:row>
      <xdr:rowOff>131459</xdr:rowOff>
    </xdr:to>
    <xdr:cxnSp macro="">
      <xdr:nvCxnSpPr>
        <xdr:cNvPr id="626" name="直線コネクタ 625"/>
        <xdr:cNvCxnSpPr/>
      </xdr:nvCxnSpPr>
      <xdr:spPr>
        <a:xfrm>
          <a:off x="15481300" y="13500443"/>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7"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8" name="フローチャート : 判断 627"/>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127343</xdr:rowOff>
    </xdr:from>
    <xdr:to>
      <xdr:col>22</xdr:col>
      <xdr:colOff>365125</xdr:colOff>
      <xdr:row>78</xdr:row>
      <xdr:rowOff>139700</xdr:rowOff>
    </xdr:to>
    <xdr:cxnSp macro="">
      <xdr:nvCxnSpPr>
        <xdr:cNvPr id="629" name="直線コネクタ 628"/>
        <xdr:cNvCxnSpPr/>
      </xdr:nvCxnSpPr>
      <xdr:spPr>
        <a:xfrm flipV="1">
          <a:off x="14592300" y="13500443"/>
          <a:ext cx="889000" cy="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64106</xdr:rowOff>
    </xdr:from>
    <xdr:to>
      <xdr:col>22</xdr:col>
      <xdr:colOff>415925</xdr:colOff>
      <xdr:row>78</xdr:row>
      <xdr:rowOff>165706</xdr:rowOff>
    </xdr:to>
    <xdr:sp macro="" textlink="">
      <xdr:nvSpPr>
        <xdr:cNvPr id="630" name="フローチャート : 判断 629"/>
        <xdr:cNvSpPr/>
      </xdr:nvSpPr>
      <xdr:spPr>
        <a:xfrm>
          <a:off x="15430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10783</xdr:rowOff>
    </xdr:from>
    <xdr:ext cx="534377" cy="259045"/>
    <xdr:sp macro="" textlink="">
      <xdr:nvSpPr>
        <xdr:cNvPr id="631" name="テキスト ボックス 630"/>
        <xdr:cNvSpPr txBox="1"/>
      </xdr:nvSpPr>
      <xdr:spPr>
        <a:xfrm>
          <a:off x="15214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2" name="直線コネクタ 63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74106</xdr:rowOff>
    </xdr:from>
    <xdr:to>
      <xdr:col>21</xdr:col>
      <xdr:colOff>212725</xdr:colOff>
      <xdr:row>79</xdr:row>
      <xdr:rowOff>4256</xdr:rowOff>
    </xdr:to>
    <xdr:sp macro="" textlink="">
      <xdr:nvSpPr>
        <xdr:cNvPr id="633" name="フローチャート : 判断 632"/>
        <xdr:cNvSpPr/>
      </xdr:nvSpPr>
      <xdr:spPr>
        <a:xfrm>
          <a:off x="14541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20783</xdr:rowOff>
    </xdr:from>
    <xdr:ext cx="469744" cy="259045"/>
    <xdr:sp macro="" textlink="">
      <xdr:nvSpPr>
        <xdr:cNvPr id="634" name="テキスト ボックス 633"/>
        <xdr:cNvSpPr txBox="1"/>
      </xdr:nvSpPr>
      <xdr:spPr>
        <a:xfrm>
          <a:off x="14357427"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5" name="直線コネクタ 63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71785</xdr:rowOff>
    </xdr:from>
    <xdr:to>
      <xdr:col>20</xdr:col>
      <xdr:colOff>9525</xdr:colOff>
      <xdr:row>79</xdr:row>
      <xdr:rowOff>1935</xdr:rowOff>
    </xdr:to>
    <xdr:sp macro="" textlink="">
      <xdr:nvSpPr>
        <xdr:cNvPr id="636" name="フローチャート : 判断 635"/>
        <xdr:cNvSpPr/>
      </xdr:nvSpPr>
      <xdr:spPr>
        <a:xfrm>
          <a:off x="13652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18462</xdr:rowOff>
    </xdr:from>
    <xdr:ext cx="469744" cy="259045"/>
    <xdr:sp macro="" textlink="">
      <xdr:nvSpPr>
        <xdr:cNvPr id="637" name="テキスト ボックス 636"/>
        <xdr:cNvSpPr txBox="1"/>
      </xdr:nvSpPr>
      <xdr:spPr>
        <a:xfrm>
          <a:off x="13468427"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63210</xdr:rowOff>
    </xdr:from>
    <xdr:to>
      <xdr:col>18</xdr:col>
      <xdr:colOff>492125</xdr:colOff>
      <xdr:row>78</xdr:row>
      <xdr:rowOff>164810</xdr:rowOff>
    </xdr:to>
    <xdr:sp macro="" textlink="">
      <xdr:nvSpPr>
        <xdr:cNvPr id="638" name="フローチャート : 判断 637"/>
        <xdr:cNvSpPr/>
      </xdr:nvSpPr>
      <xdr:spPr>
        <a:xfrm>
          <a:off x="12763500" y="134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9887</xdr:rowOff>
    </xdr:from>
    <xdr:ext cx="534377" cy="259045"/>
    <xdr:sp macro="" textlink="">
      <xdr:nvSpPr>
        <xdr:cNvPr id="639" name="テキスト ボックス 638"/>
        <xdr:cNvSpPr txBox="1"/>
      </xdr:nvSpPr>
      <xdr:spPr>
        <a:xfrm>
          <a:off x="12547111" y="1321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80659</xdr:rowOff>
    </xdr:from>
    <xdr:to>
      <xdr:col>23</xdr:col>
      <xdr:colOff>568325</xdr:colOff>
      <xdr:row>79</xdr:row>
      <xdr:rowOff>10809</xdr:rowOff>
    </xdr:to>
    <xdr:sp macro="" textlink="">
      <xdr:nvSpPr>
        <xdr:cNvPr id="645" name="円/楕円 644"/>
        <xdr:cNvSpPr/>
      </xdr:nvSpPr>
      <xdr:spPr>
        <a:xfrm>
          <a:off x="16268700" y="1345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469744" cy="259045"/>
    <xdr:sp macro="" textlink="">
      <xdr:nvSpPr>
        <xdr:cNvPr id="646" name="災害復旧費該当値テキスト"/>
        <xdr:cNvSpPr txBox="1"/>
      </xdr:nvSpPr>
      <xdr:spPr>
        <a:xfrm>
          <a:off x="16370300" y="1341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76543</xdr:rowOff>
    </xdr:from>
    <xdr:to>
      <xdr:col>22</xdr:col>
      <xdr:colOff>415925</xdr:colOff>
      <xdr:row>79</xdr:row>
      <xdr:rowOff>6693</xdr:rowOff>
    </xdr:to>
    <xdr:sp macro="" textlink="">
      <xdr:nvSpPr>
        <xdr:cNvPr id="647" name="円/楕円 646"/>
        <xdr:cNvSpPr/>
      </xdr:nvSpPr>
      <xdr:spPr>
        <a:xfrm>
          <a:off x="15430500" y="134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169270</xdr:rowOff>
    </xdr:from>
    <xdr:ext cx="469744" cy="259045"/>
    <xdr:sp macro="" textlink="">
      <xdr:nvSpPr>
        <xdr:cNvPr id="648" name="テキスト ボックス 647"/>
        <xdr:cNvSpPr txBox="1"/>
      </xdr:nvSpPr>
      <xdr:spPr>
        <a:xfrm>
          <a:off x="15246427" y="1354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9" name="円/楕円 64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0" name="テキスト ボックス 649"/>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1" name="円/楕円 65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2" name="テキスト ボックス 651"/>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3" name="円/楕円 65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4" name="テキスト ボックス 653"/>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5" name="直線コネクタ 66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6" name="テキスト ボックス 665"/>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9" name="直線コネクタ 668"/>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0" name="テキスト ボックス 669"/>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4" name="直線コネクタ 673"/>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5"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6" name="直線コネクタ 675"/>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7"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8" name="直線コネクタ 677"/>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162806</xdr:rowOff>
    </xdr:from>
    <xdr:to>
      <xdr:col>23</xdr:col>
      <xdr:colOff>517525</xdr:colOff>
      <xdr:row>97</xdr:row>
      <xdr:rowOff>26834</xdr:rowOff>
    </xdr:to>
    <xdr:cxnSp macro="">
      <xdr:nvCxnSpPr>
        <xdr:cNvPr id="679" name="直線コネクタ 678"/>
        <xdr:cNvCxnSpPr/>
      </xdr:nvCxnSpPr>
      <xdr:spPr>
        <a:xfrm>
          <a:off x="15481300" y="16622006"/>
          <a:ext cx="838200" cy="3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80"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1" name="フローチャート : 判断 680"/>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149724</xdr:rowOff>
    </xdr:from>
    <xdr:to>
      <xdr:col>22</xdr:col>
      <xdr:colOff>365125</xdr:colOff>
      <xdr:row>96</xdr:row>
      <xdr:rowOff>162806</xdr:rowOff>
    </xdr:to>
    <xdr:cxnSp macro="">
      <xdr:nvCxnSpPr>
        <xdr:cNvPr id="682" name="直線コネクタ 681"/>
        <xdr:cNvCxnSpPr/>
      </xdr:nvCxnSpPr>
      <xdr:spPr>
        <a:xfrm>
          <a:off x="14592300" y="16608924"/>
          <a:ext cx="889000" cy="1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59223</xdr:rowOff>
    </xdr:from>
    <xdr:to>
      <xdr:col>22</xdr:col>
      <xdr:colOff>415925</xdr:colOff>
      <xdr:row>94</xdr:row>
      <xdr:rowOff>160823</xdr:rowOff>
    </xdr:to>
    <xdr:sp macro="" textlink="">
      <xdr:nvSpPr>
        <xdr:cNvPr id="683" name="フローチャート : 判断 682"/>
        <xdr:cNvSpPr/>
      </xdr:nvSpPr>
      <xdr:spPr>
        <a:xfrm>
          <a:off x="15430500" y="1617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5900</xdr:rowOff>
    </xdr:from>
    <xdr:ext cx="599010" cy="259045"/>
    <xdr:sp macro="" textlink="">
      <xdr:nvSpPr>
        <xdr:cNvPr id="684" name="テキスト ボックス 683"/>
        <xdr:cNvSpPr txBox="1"/>
      </xdr:nvSpPr>
      <xdr:spPr>
        <a:xfrm>
          <a:off x="15181794" y="1595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130116</xdr:rowOff>
    </xdr:from>
    <xdr:to>
      <xdr:col>21</xdr:col>
      <xdr:colOff>161925</xdr:colOff>
      <xdr:row>96</xdr:row>
      <xdr:rowOff>149724</xdr:rowOff>
    </xdr:to>
    <xdr:cxnSp macro="">
      <xdr:nvCxnSpPr>
        <xdr:cNvPr id="685" name="直線コネクタ 684"/>
        <xdr:cNvCxnSpPr/>
      </xdr:nvCxnSpPr>
      <xdr:spPr>
        <a:xfrm>
          <a:off x="13703300" y="16589316"/>
          <a:ext cx="889000" cy="1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30635</xdr:rowOff>
    </xdr:from>
    <xdr:to>
      <xdr:col>21</xdr:col>
      <xdr:colOff>212725</xdr:colOff>
      <xdr:row>94</xdr:row>
      <xdr:rowOff>132235</xdr:rowOff>
    </xdr:to>
    <xdr:sp macro="" textlink="">
      <xdr:nvSpPr>
        <xdr:cNvPr id="686" name="フローチャート : 判断 685"/>
        <xdr:cNvSpPr/>
      </xdr:nvSpPr>
      <xdr:spPr>
        <a:xfrm>
          <a:off x="14541500" y="161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148762</xdr:rowOff>
    </xdr:from>
    <xdr:ext cx="599010" cy="259045"/>
    <xdr:sp macro="" textlink="">
      <xdr:nvSpPr>
        <xdr:cNvPr id="687" name="テキスト ボックス 686"/>
        <xdr:cNvSpPr txBox="1"/>
      </xdr:nvSpPr>
      <xdr:spPr>
        <a:xfrm>
          <a:off x="14292794" y="1592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130116</xdr:rowOff>
    </xdr:from>
    <xdr:to>
      <xdr:col>19</xdr:col>
      <xdr:colOff>644525</xdr:colOff>
      <xdr:row>96</xdr:row>
      <xdr:rowOff>169726</xdr:rowOff>
    </xdr:to>
    <xdr:cxnSp macro="">
      <xdr:nvCxnSpPr>
        <xdr:cNvPr id="688" name="直線コネクタ 687"/>
        <xdr:cNvCxnSpPr/>
      </xdr:nvCxnSpPr>
      <xdr:spPr>
        <a:xfrm flipV="1">
          <a:off x="12814300" y="16589316"/>
          <a:ext cx="889000" cy="3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36573</xdr:rowOff>
    </xdr:from>
    <xdr:to>
      <xdr:col>20</xdr:col>
      <xdr:colOff>9525</xdr:colOff>
      <xdr:row>94</xdr:row>
      <xdr:rowOff>138173</xdr:rowOff>
    </xdr:to>
    <xdr:sp macro="" textlink="">
      <xdr:nvSpPr>
        <xdr:cNvPr id="689" name="フローチャート : 判断 688"/>
        <xdr:cNvSpPr/>
      </xdr:nvSpPr>
      <xdr:spPr>
        <a:xfrm>
          <a:off x="13652500" y="1615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154700</xdr:rowOff>
    </xdr:from>
    <xdr:ext cx="599010" cy="259045"/>
    <xdr:sp macro="" textlink="">
      <xdr:nvSpPr>
        <xdr:cNvPr id="690" name="テキスト ボックス 689"/>
        <xdr:cNvSpPr txBox="1"/>
      </xdr:nvSpPr>
      <xdr:spPr>
        <a:xfrm>
          <a:off x="13403794" y="1592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24212</xdr:rowOff>
    </xdr:from>
    <xdr:to>
      <xdr:col>18</xdr:col>
      <xdr:colOff>492125</xdr:colOff>
      <xdr:row>94</xdr:row>
      <xdr:rowOff>125812</xdr:rowOff>
    </xdr:to>
    <xdr:sp macro="" textlink="">
      <xdr:nvSpPr>
        <xdr:cNvPr id="691" name="フローチャート : 判断 690"/>
        <xdr:cNvSpPr/>
      </xdr:nvSpPr>
      <xdr:spPr>
        <a:xfrm>
          <a:off x="12763500" y="1614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142339</xdr:rowOff>
    </xdr:from>
    <xdr:ext cx="599010" cy="259045"/>
    <xdr:sp macro="" textlink="">
      <xdr:nvSpPr>
        <xdr:cNvPr id="692" name="テキスト ボックス 691"/>
        <xdr:cNvSpPr txBox="1"/>
      </xdr:nvSpPr>
      <xdr:spPr>
        <a:xfrm>
          <a:off x="12514794" y="1591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147484</xdr:rowOff>
    </xdr:from>
    <xdr:to>
      <xdr:col>23</xdr:col>
      <xdr:colOff>568325</xdr:colOff>
      <xdr:row>97</xdr:row>
      <xdr:rowOff>77634</xdr:rowOff>
    </xdr:to>
    <xdr:sp macro="" textlink="">
      <xdr:nvSpPr>
        <xdr:cNvPr id="698" name="円/楕円 697"/>
        <xdr:cNvSpPr/>
      </xdr:nvSpPr>
      <xdr:spPr>
        <a:xfrm>
          <a:off x="16268700" y="1660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62411</xdr:rowOff>
    </xdr:from>
    <xdr:ext cx="534377" cy="259045"/>
    <xdr:sp macro="" textlink="">
      <xdr:nvSpPr>
        <xdr:cNvPr id="699" name="公債費該当値テキスト"/>
        <xdr:cNvSpPr txBox="1"/>
      </xdr:nvSpPr>
      <xdr:spPr>
        <a:xfrm>
          <a:off x="16370300" y="1652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29,749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112006</xdr:rowOff>
    </xdr:from>
    <xdr:to>
      <xdr:col>22</xdr:col>
      <xdr:colOff>415925</xdr:colOff>
      <xdr:row>97</xdr:row>
      <xdr:rowOff>42156</xdr:rowOff>
    </xdr:to>
    <xdr:sp macro="" textlink="">
      <xdr:nvSpPr>
        <xdr:cNvPr id="700" name="円/楕円 699"/>
        <xdr:cNvSpPr/>
      </xdr:nvSpPr>
      <xdr:spPr>
        <a:xfrm>
          <a:off x="15430500" y="1657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33283</xdr:rowOff>
    </xdr:from>
    <xdr:ext cx="534377" cy="259045"/>
    <xdr:sp macro="" textlink="">
      <xdr:nvSpPr>
        <xdr:cNvPr id="701" name="テキスト ボックス 700"/>
        <xdr:cNvSpPr txBox="1"/>
      </xdr:nvSpPr>
      <xdr:spPr>
        <a:xfrm>
          <a:off x="15214111" y="1666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98924</xdr:rowOff>
    </xdr:from>
    <xdr:to>
      <xdr:col>21</xdr:col>
      <xdr:colOff>212725</xdr:colOff>
      <xdr:row>97</xdr:row>
      <xdr:rowOff>29074</xdr:rowOff>
    </xdr:to>
    <xdr:sp macro="" textlink="">
      <xdr:nvSpPr>
        <xdr:cNvPr id="702" name="円/楕円 701"/>
        <xdr:cNvSpPr/>
      </xdr:nvSpPr>
      <xdr:spPr>
        <a:xfrm>
          <a:off x="14541500" y="1655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20201</xdr:rowOff>
    </xdr:from>
    <xdr:ext cx="534377" cy="259045"/>
    <xdr:sp macro="" textlink="">
      <xdr:nvSpPr>
        <xdr:cNvPr id="703" name="テキスト ボックス 702"/>
        <xdr:cNvSpPr txBox="1"/>
      </xdr:nvSpPr>
      <xdr:spPr>
        <a:xfrm>
          <a:off x="14325111" y="1665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79316</xdr:rowOff>
    </xdr:from>
    <xdr:to>
      <xdr:col>20</xdr:col>
      <xdr:colOff>9525</xdr:colOff>
      <xdr:row>97</xdr:row>
      <xdr:rowOff>9466</xdr:rowOff>
    </xdr:to>
    <xdr:sp macro="" textlink="">
      <xdr:nvSpPr>
        <xdr:cNvPr id="704" name="円/楕円 703"/>
        <xdr:cNvSpPr/>
      </xdr:nvSpPr>
      <xdr:spPr>
        <a:xfrm>
          <a:off x="13652500" y="1653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593</xdr:rowOff>
    </xdr:from>
    <xdr:ext cx="534377" cy="259045"/>
    <xdr:sp macro="" textlink="">
      <xdr:nvSpPr>
        <xdr:cNvPr id="705" name="テキスト ボックス 704"/>
        <xdr:cNvSpPr txBox="1"/>
      </xdr:nvSpPr>
      <xdr:spPr>
        <a:xfrm>
          <a:off x="13436111" y="1663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41,677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118926</xdr:rowOff>
    </xdr:from>
    <xdr:to>
      <xdr:col>18</xdr:col>
      <xdr:colOff>492125</xdr:colOff>
      <xdr:row>97</xdr:row>
      <xdr:rowOff>49076</xdr:rowOff>
    </xdr:to>
    <xdr:sp macro="" textlink="">
      <xdr:nvSpPr>
        <xdr:cNvPr id="706" name="円/楕円 705"/>
        <xdr:cNvSpPr/>
      </xdr:nvSpPr>
      <xdr:spPr>
        <a:xfrm>
          <a:off x="12763500" y="1657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40203</xdr:rowOff>
    </xdr:from>
    <xdr:ext cx="534377" cy="259045"/>
    <xdr:sp macro="" textlink="">
      <xdr:nvSpPr>
        <xdr:cNvPr id="707" name="テキスト ボックス 706"/>
        <xdr:cNvSpPr txBox="1"/>
      </xdr:nvSpPr>
      <xdr:spPr>
        <a:xfrm>
          <a:off x="12547111" y="1667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1" name="テキスト ボックス 72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3" name="テキスト ボックス 72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5" name="テキスト ボックス 72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7" name="テキスト ボックス 72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1" name="直線コネクタ 730"/>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4"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5" name="直線コネクタ 734"/>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151511</xdr:rowOff>
    </xdr:from>
    <xdr:to>
      <xdr:col>32</xdr:col>
      <xdr:colOff>187325</xdr:colOff>
      <xdr:row>38</xdr:row>
      <xdr:rowOff>153416</xdr:rowOff>
    </xdr:to>
    <xdr:cxnSp macro="">
      <xdr:nvCxnSpPr>
        <xdr:cNvPr id="736" name="直線コネクタ 735"/>
        <xdr:cNvCxnSpPr/>
      </xdr:nvCxnSpPr>
      <xdr:spPr>
        <a:xfrm flipV="1">
          <a:off x="21323300" y="6666611"/>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82567</xdr:rowOff>
    </xdr:from>
    <xdr:ext cx="378565" cy="259045"/>
    <xdr:sp macro="" textlink="">
      <xdr:nvSpPr>
        <xdr:cNvPr id="737" name="諸支出金平均値テキスト"/>
        <xdr:cNvSpPr txBox="1"/>
      </xdr:nvSpPr>
      <xdr:spPr>
        <a:xfrm>
          <a:off x="22212300" y="6597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8" name="フローチャート : 判断 737"/>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153416</xdr:rowOff>
    </xdr:from>
    <xdr:to>
      <xdr:col>31</xdr:col>
      <xdr:colOff>34925</xdr:colOff>
      <xdr:row>38</xdr:row>
      <xdr:rowOff>162941</xdr:rowOff>
    </xdr:to>
    <xdr:cxnSp macro="">
      <xdr:nvCxnSpPr>
        <xdr:cNvPr id="739" name="直線コネクタ 738"/>
        <xdr:cNvCxnSpPr/>
      </xdr:nvCxnSpPr>
      <xdr:spPr>
        <a:xfrm flipV="1">
          <a:off x="20434300" y="666851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0" name="フローチャート : 判断 739"/>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56659</xdr:rowOff>
    </xdr:from>
    <xdr:ext cx="313932" cy="259045"/>
    <xdr:sp macro="" textlink="">
      <xdr:nvSpPr>
        <xdr:cNvPr id="741" name="テキスト ボックス 740"/>
        <xdr:cNvSpPr txBox="1"/>
      </xdr:nvSpPr>
      <xdr:spPr>
        <a:xfrm>
          <a:off x="21166333" y="6743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162941</xdr:rowOff>
    </xdr:from>
    <xdr:to>
      <xdr:col>29</xdr:col>
      <xdr:colOff>517525</xdr:colOff>
      <xdr:row>39</xdr:row>
      <xdr:rowOff>37973</xdr:rowOff>
    </xdr:to>
    <xdr:cxnSp macro="">
      <xdr:nvCxnSpPr>
        <xdr:cNvPr id="742" name="直線コネクタ 741"/>
        <xdr:cNvCxnSpPr/>
      </xdr:nvCxnSpPr>
      <xdr:spPr>
        <a:xfrm flipV="1">
          <a:off x="19545300" y="6678041"/>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3" name="フローチャート : 判断 742"/>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4" name="テキスト ボックス 743"/>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24638</xdr:rowOff>
    </xdr:from>
    <xdr:to>
      <xdr:col>28</xdr:col>
      <xdr:colOff>314325</xdr:colOff>
      <xdr:row>39</xdr:row>
      <xdr:rowOff>37973</xdr:rowOff>
    </xdr:to>
    <xdr:cxnSp macro="">
      <xdr:nvCxnSpPr>
        <xdr:cNvPr id="745" name="直線コネクタ 744"/>
        <xdr:cNvCxnSpPr/>
      </xdr:nvCxnSpPr>
      <xdr:spPr>
        <a:xfrm>
          <a:off x="18656300" y="6711188"/>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6" name="フローチャート : 判断 745"/>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7" name="テキスト ボックス 746"/>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48" name="フローチャート : 判断 747"/>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49" name="テキスト ボックス 748"/>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55" name="円/楕円 754"/>
        <xdr:cNvSpPr/>
      </xdr:nvSpPr>
      <xdr:spPr>
        <a:xfrm>
          <a:off x="22110700" y="66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60088</xdr:rowOff>
    </xdr:from>
    <xdr:ext cx="378565" cy="259045"/>
    <xdr:sp macro="" textlink="">
      <xdr:nvSpPr>
        <xdr:cNvPr id="756" name="諸支出金該当値テキスト"/>
        <xdr:cNvSpPr txBox="1"/>
      </xdr:nvSpPr>
      <xdr:spPr>
        <a:xfrm>
          <a:off x="22212300" y="6403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102616</xdr:rowOff>
    </xdr:from>
    <xdr:to>
      <xdr:col>31</xdr:col>
      <xdr:colOff>85725</xdr:colOff>
      <xdr:row>39</xdr:row>
      <xdr:rowOff>32766</xdr:rowOff>
    </xdr:to>
    <xdr:sp macro="" textlink="">
      <xdr:nvSpPr>
        <xdr:cNvPr id="757" name="円/楕円 756"/>
        <xdr:cNvSpPr/>
      </xdr:nvSpPr>
      <xdr:spPr>
        <a:xfrm>
          <a:off x="21272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49293</xdr:rowOff>
    </xdr:from>
    <xdr:ext cx="378565" cy="259045"/>
    <xdr:sp macro="" textlink="">
      <xdr:nvSpPr>
        <xdr:cNvPr id="758" name="テキスト ボックス 757"/>
        <xdr:cNvSpPr txBox="1"/>
      </xdr:nvSpPr>
      <xdr:spPr>
        <a:xfrm>
          <a:off x="21134017" y="6392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112141</xdr:rowOff>
    </xdr:from>
    <xdr:to>
      <xdr:col>29</xdr:col>
      <xdr:colOff>568325</xdr:colOff>
      <xdr:row>39</xdr:row>
      <xdr:rowOff>42291</xdr:rowOff>
    </xdr:to>
    <xdr:sp macro="" textlink="">
      <xdr:nvSpPr>
        <xdr:cNvPr id="759" name="円/楕円 758"/>
        <xdr:cNvSpPr/>
      </xdr:nvSpPr>
      <xdr:spPr>
        <a:xfrm>
          <a:off x="203835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33418</xdr:rowOff>
    </xdr:from>
    <xdr:ext cx="378565" cy="259045"/>
    <xdr:sp macro="" textlink="">
      <xdr:nvSpPr>
        <xdr:cNvPr id="760" name="テキスト ボックス 759"/>
        <xdr:cNvSpPr txBox="1"/>
      </xdr:nvSpPr>
      <xdr:spPr>
        <a:xfrm>
          <a:off x="20245017" y="671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158623</xdr:rowOff>
    </xdr:from>
    <xdr:to>
      <xdr:col>28</xdr:col>
      <xdr:colOff>365125</xdr:colOff>
      <xdr:row>39</xdr:row>
      <xdr:rowOff>88773</xdr:rowOff>
    </xdr:to>
    <xdr:sp macro="" textlink="">
      <xdr:nvSpPr>
        <xdr:cNvPr id="761" name="円/楕円 760"/>
        <xdr:cNvSpPr/>
      </xdr:nvSpPr>
      <xdr:spPr>
        <a:xfrm>
          <a:off x="19494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79900</xdr:rowOff>
    </xdr:from>
    <xdr:ext cx="313932" cy="259045"/>
    <xdr:sp macro="" textlink="">
      <xdr:nvSpPr>
        <xdr:cNvPr id="762" name="テキスト ボックス 761"/>
        <xdr:cNvSpPr txBox="1"/>
      </xdr:nvSpPr>
      <xdr:spPr>
        <a:xfrm>
          <a:off x="19388333" y="6766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145288</xdr:rowOff>
    </xdr:from>
    <xdr:to>
      <xdr:col>27</xdr:col>
      <xdr:colOff>161925</xdr:colOff>
      <xdr:row>39</xdr:row>
      <xdr:rowOff>75438</xdr:rowOff>
    </xdr:to>
    <xdr:sp macro="" textlink="">
      <xdr:nvSpPr>
        <xdr:cNvPr id="763" name="円/楕円 762"/>
        <xdr:cNvSpPr/>
      </xdr:nvSpPr>
      <xdr:spPr>
        <a:xfrm>
          <a:off x="18605500" y="66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66565</xdr:rowOff>
    </xdr:from>
    <xdr:ext cx="313932" cy="259045"/>
    <xdr:sp macro="" textlink="">
      <xdr:nvSpPr>
        <xdr:cNvPr id="764" name="テキスト ボックス 763"/>
        <xdr:cNvSpPr txBox="1"/>
      </xdr:nvSpPr>
      <xdr:spPr>
        <a:xfrm>
          <a:off x="18499333" y="67531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7" name="フローチャート :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9" name="フローチャート :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0" name="テキスト ボックス 78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2" name="フローチャート :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3" name="テキスト ボックス 79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5" name="フローチャート :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6" name="テキスト ボックス 79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7" name="フローチャート :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8" name="テキスト ボックス 79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円/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6" name="円/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7" name="テキスト ボックス 80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8" name="円/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9" name="テキスト ボックス 80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0" name="円/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1" name="テキスト ボックス 81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円/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3" name="テキスト ボックス 81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住民一人当たりのコストが一番大きいのは民生費であるが、全国平均・長野県平均・類似団体よりは低い数値となっている。Ｈ</a:t>
          </a:r>
          <a:r>
            <a:rPr kumimoji="1" lang="en-US" altLang="ja-JP" sz="1300">
              <a:latin typeface="ＭＳ Ｐゴシック"/>
            </a:rPr>
            <a:t>25</a:t>
          </a:r>
          <a:r>
            <a:rPr kumimoji="1" lang="ja-JP" altLang="en-US" sz="1300">
              <a:latin typeface="ＭＳ Ｐゴシック"/>
            </a:rPr>
            <a:t>以降は横ばいに推移しているが、</a:t>
          </a:r>
          <a:endParaRPr kumimoji="1" lang="en-US" altLang="ja-JP" sz="1300">
            <a:latin typeface="ＭＳ Ｐゴシック"/>
          </a:endParaRPr>
        </a:p>
        <a:p>
          <a:r>
            <a:rPr kumimoji="1" lang="ja-JP" altLang="en-US" sz="1300">
              <a:latin typeface="ＭＳ Ｐゴシック"/>
            </a:rPr>
            <a:t>「保健・医療・福祉」「快適・安全・安心な住環境」「子育て・教育環境」の分野に住民要望が高いため、今後環境充実を図るべき民生費の経費が嵩んでいく。</a:t>
          </a:r>
          <a:endParaRPr kumimoji="1" lang="en-US" altLang="ja-JP" sz="1300">
            <a:latin typeface="ＭＳ Ｐゴシック"/>
          </a:endParaRPr>
        </a:p>
        <a:p>
          <a:r>
            <a:rPr kumimoji="1" lang="ja-JP" altLang="en-US" sz="1300">
              <a:latin typeface="ＭＳ Ｐゴシック"/>
            </a:rPr>
            <a:t>二番目の総務費は、ここ数年、電算化による事務の効率化を図ってきた。効率化は達成されたものの、端末更改やセキュリティ対策などに係る経費が増大</a:t>
          </a:r>
          <a:endParaRPr kumimoji="1" lang="en-US" altLang="ja-JP" sz="1300">
            <a:latin typeface="ＭＳ Ｐゴシック"/>
          </a:endParaRPr>
        </a:p>
        <a:p>
          <a:r>
            <a:rPr kumimoji="1" lang="ja-JP" altLang="en-US" sz="1300">
              <a:latin typeface="ＭＳ Ｐゴシック"/>
            </a:rPr>
            <a:t>してきている。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長野県山形村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財政調整基金残高</a:t>
          </a:r>
          <a:r>
            <a:rPr kumimoji="1" lang="ja-JP" altLang="en-US" sz="1100">
              <a:solidFill>
                <a:schemeClr val="dk1"/>
              </a:solidFill>
              <a:effectLst/>
              <a:latin typeface="+mn-lt"/>
              <a:ea typeface="+mn-ea"/>
              <a:cs typeface="+mn-cs"/>
            </a:rPr>
            <a:t>：適切な財源の確保と歳出の精査により</a:t>
          </a:r>
          <a:r>
            <a:rPr kumimoji="1" lang="ja-JP" altLang="ja-JP" sz="1100">
              <a:solidFill>
                <a:schemeClr val="dk1"/>
              </a:solidFill>
              <a:effectLst/>
              <a:latin typeface="+mn-lt"/>
              <a:ea typeface="+mn-ea"/>
              <a:cs typeface="+mn-cs"/>
            </a:rPr>
            <a:t>５年連続右肩上がり</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実質収支額：収入</a:t>
          </a:r>
          <a:r>
            <a:rPr kumimoji="1" lang="ja-JP" altLang="en-US" sz="1100">
              <a:solidFill>
                <a:schemeClr val="dk1"/>
              </a:solidFill>
              <a:effectLst/>
              <a:latin typeface="+mn-lt"/>
              <a:ea typeface="+mn-ea"/>
              <a:cs typeface="+mn-cs"/>
            </a:rPr>
            <a:t>不用額の</a:t>
          </a:r>
          <a:r>
            <a:rPr kumimoji="1" lang="ja-JP" altLang="ja-JP" sz="1100">
              <a:solidFill>
                <a:schemeClr val="dk1"/>
              </a:solidFill>
              <a:effectLst/>
              <a:latin typeface="+mn-lt"/>
              <a:ea typeface="+mn-ea"/>
              <a:cs typeface="+mn-cs"/>
            </a:rPr>
            <a:t>増もあり、増加傾向</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実質単年度収支：実質収支額同様、増加傾向</a:t>
          </a:r>
          <a:endParaRPr kumimoji="1" lang="en-US" altLang="ja-JP" sz="1100">
            <a:solidFill>
              <a:schemeClr val="dk1"/>
            </a:solidFill>
            <a:effectLst/>
            <a:latin typeface="+mn-lt"/>
            <a:ea typeface="+mn-ea"/>
            <a:cs typeface="+mn-cs"/>
          </a:endParaRPr>
        </a:p>
        <a:p>
          <a:pPr eaLnBrk="1" fontAlgn="auto" latinLnBrk="0" hangingPunct="1"/>
          <a:endParaRPr kumimoji="0" lang="en-US" altLang="ja-JP" sz="14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徹底した経費削減と</a:t>
          </a:r>
          <a:r>
            <a:rPr kumimoji="1" lang="ja-JP" altLang="ja-JP" sz="1100">
              <a:solidFill>
                <a:schemeClr val="dk1"/>
              </a:solidFill>
              <a:effectLst/>
              <a:latin typeface="+mn-lt"/>
              <a:ea typeface="+mn-ea"/>
              <a:cs typeface="+mn-cs"/>
            </a:rPr>
            <a:t>歳入において</a:t>
          </a:r>
          <a:r>
            <a:rPr kumimoji="1" lang="ja-JP" altLang="en-US" sz="1100">
              <a:solidFill>
                <a:schemeClr val="dk1"/>
              </a:solidFill>
              <a:effectLst/>
              <a:latin typeface="+mn-lt"/>
              <a:ea typeface="+mn-ea"/>
              <a:cs typeface="+mn-cs"/>
            </a:rPr>
            <a:t>は地方税・</a:t>
          </a:r>
          <a:r>
            <a:rPr kumimoji="1" lang="ja-JP" altLang="ja-JP" sz="1100">
              <a:solidFill>
                <a:schemeClr val="dk1"/>
              </a:solidFill>
              <a:effectLst/>
              <a:latin typeface="+mn-lt"/>
              <a:ea typeface="+mn-ea"/>
              <a:cs typeface="+mn-cs"/>
            </a:rPr>
            <a:t>地方消費税交付金が予定以上に</a:t>
          </a:r>
          <a:r>
            <a:rPr kumimoji="1" lang="ja-JP" altLang="en-US" sz="1100">
              <a:solidFill>
                <a:schemeClr val="dk1"/>
              </a:solidFill>
              <a:effectLst/>
              <a:latin typeface="+mn-lt"/>
              <a:ea typeface="+mn-ea"/>
              <a:cs typeface="+mn-cs"/>
            </a:rPr>
            <a:t>伸び</a:t>
          </a:r>
          <a:r>
            <a:rPr kumimoji="1" lang="ja-JP" altLang="ja-JP" sz="1100">
              <a:solidFill>
                <a:schemeClr val="dk1"/>
              </a:solidFill>
              <a:effectLst/>
              <a:latin typeface="+mn-lt"/>
              <a:ea typeface="+mn-ea"/>
              <a:cs typeface="+mn-cs"/>
            </a:rPr>
            <a:t>たため、最終的に実質収支が大きくなった。　財政調整基金は中長期的な見通しのもとに、決算剰余金を中心に積み立て、実質収支の伸びに牽引されて残高が伸びている。また近年公共施設の老朽化が顕著に表れてきており、修繕費用が今後見込まれるため、公共施設整備基金の積立を優先的に行なってい</a:t>
          </a:r>
          <a:r>
            <a:rPr kumimoji="1" lang="ja-JP" altLang="en-US" sz="1100">
              <a:solidFill>
                <a:schemeClr val="dk1"/>
              </a:solidFill>
              <a:effectLst/>
              <a:latin typeface="+mn-lt"/>
              <a:ea typeface="+mn-ea"/>
              <a:cs typeface="+mn-cs"/>
            </a:rPr>
            <a:t>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長野県山形村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・水道事業会計においては近年改修工事等の設備投資が無く、安定した水道料金収入があるため剰余金が生じている。しかし施設の経年劣化も目立つため、修繕に備えるなど健全経営に努めている。</a:t>
          </a:r>
          <a:endParaRPr lang="ja-JP" altLang="ja-JP" sz="1300">
            <a:effectLst/>
          </a:endParaRPr>
        </a:p>
        <a:p>
          <a:r>
            <a:rPr kumimoji="1" lang="ja-JP" altLang="ja-JP" sz="1300">
              <a:solidFill>
                <a:schemeClr val="dk1"/>
              </a:solidFill>
              <a:effectLst/>
              <a:latin typeface="+mn-lt"/>
              <a:ea typeface="+mn-ea"/>
              <a:cs typeface="+mn-cs"/>
            </a:rPr>
            <a:t>・一般会計は大規模事業の減と税収の増によるものである。</a:t>
          </a:r>
          <a:endParaRPr lang="ja-JP" altLang="ja-JP" sz="1300">
            <a:effectLst/>
          </a:endParaRPr>
        </a:p>
        <a:p>
          <a:r>
            <a:rPr kumimoji="1" lang="ja-JP" altLang="ja-JP" sz="1300">
              <a:solidFill>
                <a:schemeClr val="dk1"/>
              </a:solidFill>
              <a:effectLst/>
              <a:latin typeface="+mn-lt"/>
              <a:ea typeface="+mn-ea"/>
              <a:cs typeface="+mn-cs"/>
            </a:rPr>
            <a:t>・国保特別会計の黒字額は、年々減少傾向。</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en-US" sz="1300">
              <a:solidFill>
                <a:schemeClr val="dk1"/>
              </a:solidFill>
              <a:effectLst/>
              <a:latin typeface="+mn-lt"/>
              <a:ea typeface="+mn-ea"/>
              <a:cs typeface="+mn-cs"/>
            </a:rPr>
            <a:t>・Ｈ</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の介護保険特別会計は、第１号被保険者徴収保険料の収入増による。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3814277</v>
      </c>
      <c r="BO4" s="411"/>
      <c r="BP4" s="411"/>
      <c r="BQ4" s="411"/>
      <c r="BR4" s="411"/>
      <c r="BS4" s="411"/>
      <c r="BT4" s="411"/>
      <c r="BU4" s="412"/>
      <c r="BV4" s="410">
        <v>3815341</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6.9</v>
      </c>
      <c r="CU4" s="588"/>
      <c r="CV4" s="588"/>
      <c r="CW4" s="588"/>
      <c r="CX4" s="588"/>
      <c r="CY4" s="588"/>
      <c r="CZ4" s="588"/>
      <c r="DA4" s="589"/>
      <c r="DB4" s="587">
        <v>6.3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3638038</v>
      </c>
      <c r="BO5" s="416"/>
      <c r="BP5" s="416"/>
      <c r="BQ5" s="416"/>
      <c r="BR5" s="416"/>
      <c r="BS5" s="416"/>
      <c r="BT5" s="416"/>
      <c r="BU5" s="417"/>
      <c r="BV5" s="415">
        <v>3614125</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81.3</v>
      </c>
      <c r="CU5" s="386"/>
      <c r="CV5" s="386"/>
      <c r="CW5" s="386"/>
      <c r="CX5" s="386"/>
      <c r="CY5" s="386"/>
      <c r="CZ5" s="386"/>
      <c r="DA5" s="387"/>
      <c r="DB5" s="385">
        <v>76.5</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176239</v>
      </c>
      <c r="BO6" s="416"/>
      <c r="BP6" s="416"/>
      <c r="BQ6" s="416"/>
      <c r="BR6" s="416"/>
      <c r="BS6" s="416"/>
      <c r="BT6" s="416"/>
      <c r="BU6" s="417"/>
      <c r="BV6" s="415">
        <v>201216</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85.2</v>
      </c>
      <c r="CU6" s="562"/>
      <c r="CV6" s="562"/>
      <c r="CW6" s="562"/>
      <c r="CX6" s="562"/>
      <c r="CY6" s="562"/>
      <c r="CZ6" s="562"/>
      <c r="DA6" s="563"/>
      <c r="DB6" s="561">
        <v>81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t="s">
        <v>92</v>
      </c>
      <c r="BO7" s="416"/>
      <c r="BP7" s="416"/>
      <c r="BQ7" s="416"/>
      <c r="BR7" s="416"/>
      <c r="BS7" s="416"/>
      <c r="BT7" s="416"/>
      <c r="BU7" s="417"/>
      <c r="BV7" s="415">
        <v>36528</v>
      </c>
      <c r="BW7" s="416"/>
      <c r="BX7" s="416"/>
      <c r="BY7" s="416"/>
      <c r="BZ7" s="416"/>
      <c r="CA7" s="416"/>
      <c r="CB7" s="416"/>
      <c r="CC7" s="417"/>
      <c r="CD7" s="424" t="s">
        <v>93</v>
      </c>
      <c r="CE7" s="425"/>
      <c r="CF7" s="425"/>
      <c r="CG7" s="425"/>
      <c r="CH7" s="425"/>
      <c r="CI7" s="425"/>
      <c r="CJ7" s="425"/>
      <c r="CK7" s="425"/>
      <c r="CL7" s="425"/>
      <c r="CM7" s="425"/>
      <c r="CN7" s="425"/>
      <c r="CO7" s="425"/>
      <c r="CP7" s="425"/>
      <c r="CQ7" s="425"/>
      <c r="CR7" s="425"/>
      <c r="CS7" s="426"/>
      <c r="CT7" s="415">
        <v>2541388</v>
      </c>
      <c r="CU7" s="416"/>
      <c r="CV7" s="416"/>
      <c r="CW7" s="416"/>
      <c r="CX7" s="416"/>
      <c r="CY7" s="416"/>
      <c r="CZ7" s="416"/>
      <c r="DA7" s="417"/>
      <c r="DB7" s="415">
        <v>2595830</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94</v>
      </c>
      <c r="AN8" s="389"/>
      <c r="AO8" s="389"/>
      <c r="AP8" s="389"/>
      <c r="AQ8" s="389"/>
      <c r="AR8" s="389"/>
      <c r="AS8" s="389"/>
      <c r="AT8" s="390"/>
      <c r="AU8" s="472" t="s">
        <v>95</v>
      </c>
      <c r="AV8" s="473"/>
      <c r="AW8" s="473"/>
      <c r="AX8" s="473"/>
      <c r="AY8" s="395" t="s">
        <v>96</v>
      </c>
      <c r="AZ8" s="396"/>
      <c r="BA8" s="396"/>
      <c r="BB8" s="396"/>
      <c r="BC8" s="396"/>
      <c r="BD8" s="396"/>
      <c r="BE8" s="396"/>
      <c r="BF8" s="396"/>
      <c r="BG8" s="396"/>
      <c r="BH8" s="396"/>
      <c r="BI8" s="396"/>
      <c r="BJ8" s="396"/>
      <c r="BK8" s="396"/>
      <c r="BL8" s="396"/>
      <c r="BM8" s="397"/>
      <c r="BN8" s="415">
        <v>176239</v>
      </c>
      <c r="BO8" s="416"/>
      <c r="BP8" s="416"/>
      <c r="BQ8" s="416"/>
      <c r="BR8" s="416"/>
      <c r="BS8" s="416"/>
      <c r="BT8" s="416"/>
      <c r="BU8" s="417"/>
      <c r="BV8" s="415">
        <v>164688</v>
      </c>
      <c r="BW8" s="416"/>
      <c r="BX8" s="416"/>
      <c r="BY8" s="416"/>
      <c r="BZ8" s="416"/>
      <c r="CA8" s="416"/>
      <c r="CB8" s="416"/>
      <c r="CC8" s="417"/>
      <c r="CD8" s="424" t="s">
        <v>97</v>
      </c>
      <c r="CE8" s="425"/>
      <c r="CF8" s="425"/>
      <c r="CG8" s="425"/>
      <c r="CH8" s="425"/>
      <c r="CI8" s="425"/>
      <c r="CJ8" s="425"/>
      <c r="CK8" s="425"/>
      <c r="CL8" s="425"/>
      <c r="CM8" s="425"/>
      <c r="CN8" s="425"/>
      <c r="CO8" s="425"/>
      <c r="CP8" s="425"/>
      <c r="CQ8" s="425"/>
      <c r="CR8" s="425"/>
      <c r="CS8" s="426"/>
      <c r="CT8" s="524">
        <v>0.42</v>
      </c>
      <c r="CU8" s="525"/>
      <c r="CV8" s="525"/>
      <c r="CW8" s="525"/>
      <c r="CX8" s="525"/>
      <c r="CY8" s="525"/>
      <c r="CZ8" s="525"/>
      <c r="DA8" s="526"/>
      <c r="DB8" s="524">
        <v>0.41</v>
      </c>
      <c r="DC8" s="525"/>
      <c r="DD8" s="525"/>
      <c r="DE8" s="525"/>
      <c r="DF8" s="525"/>
      <c r="DG8" s="525"/>
      <c r="DH8" s="525"/>
      <c r="DI8" s="526"/>
      <c r="DJ8" s="139"/>
      <c r="DK8" s="139"/>
      <c r="DL8" s="139"/>
      <c r="DM8" s="139"/>
      <c r="DN8" s="139"/>
      <c r="DO8" s="139"/>
    </row>
    <row r="9" spans="1:119" ht="18.75" customHeight="1" thickBot="1" x14ac:dyDescent="0.2">
      <c r="A9" s="140"/>
      <c r="B9" s="550" t="s">
        <v>98</v>
      </c>
      <c r="C9" s="551"/>
      <c r="D9" s="551"/>
      <c r="E9" s="551"/>
      <c r="F9" s="551"/>
      <c r="G9" s="551"/>
      <c r="H9" s="551"/>
      <c r="I9" s="551"/>
      <c r="J9" s="551"/>
      <c r="K9" s="478"/>
      <c r="L9" s="552" t="s">
        <v>99</v>
      </c>
      <c r="M9" s="553"/>
      <c r="N9" s="553"/>
      <c r="O9" s="553"/>
      <c r="P9" s="553"/>
      <c r="Q9" s="554"/>
      <c r="R9" s="555">
        <v>8395</v>
      </c>
      <c r="S9" s="556"/>
      <c r="T9" s="556"/>
      <c r="U9" s="556"/>
      <c r="V9" s="557"/>
      <c r="W9" s="494" t="s">
        <v>100</v>
      </c>
      <c r="X9" s="495"/>
      <c r="Y9" s="495"/>
      <c r="Z9" s="495"/>
      <c r="AA9" s="495"/>
      <c r="AB9" s="495"/>
      <c r="AC9" s="495"/>
      <c r="AD9" s="495"/>
      <c r="AE9" s="495"/>
      <c r="AF9" s="495"/>
      <c r="AG9" s="495"/>
      <c r="AH9" s="495"/>
      <c r="AI9" s="495"/>
      <c r="AJ9" s="495"/>
      <c r="AK9" s="495"/>
      <c r="AL9" s="558"/>
      <c r="AM9" s="484" t="s">
        <v>101</v>
      </c>
      <c r="AN9" s="389"/>
      <c r="AO9" s="389"/>
      <c r="AP9" s="389"/>
      <c r="AQ9" s="389"/>
      <c r="AR9" s="389"/>
      <c r="AS9" s="389"/>
      <c r="AT9" s="390"/>
      <c r="AU9" s="472" t="s">
        <v>102</v>
      </c>
      <c r="AV9" s="473"/>
      <c r="AW9" s="473"/>
      <c r="AX9" s="473"/>
      <c r="AY9" s="395" t="s">
        <v>103</v>
      </c>
      <c r="AZ9" s="396"/>
      <c r="BA9" s="396"/>
      <c r="BB9" s="396"/>
      <c r="BC9" s="396"/>
      <c r="BD9" s="396"/>
      <c r="BE9" s="396"/>
      <c r="BF9" s="396"/>
      <c r="BG9" s="396"/>
      <c r="BH9" s="396"/>
      <c r="BI9" s="396"/>
      <c r="BJ9" s="396"/>
      <c r="BK9" s="396"/>
      <c r="BL9" s="396"/>
      <c r="BM9" s="397"/>
      <c r="BN9" s="415">
        <v>11551</v>
      </c>
      <c r="BO9" s="416"/>
      <c r="BP9" s="416"/>
      <c r="BQ9" s="416"/>
      <c r="BR9" s="416"/>
      <c r="BS9" s="416"/>
      <c r="BT9" s="416"/>
      <c r="BU9" s="417"/>
      <c r="BV9" s="415">
        <v>49579</v>
      </c>
      <c r="BW9" s="416"/>
      <c r="BX9" s="416"/>
      <c r="BY9" s="416"/>
      <c r="BZ9" s="416"/>
      <c r="CA9" s="416"/>
      <c r="CB9" s="416"/>
      <c r="CC9" s="417"/>
      <c r="CD9" s="424" t="s">
        <v>104</v>
      </c>
      <c r="CE9" s="425"/>
      <c r="CF9" s="425"/>
      <c r="CG9" s="425"/>
      <c r="CH9" s="425"/>
      <c r="CI9" s="425"/>
      <c r="CJ9" s="425"/>
      <c r="CK9" s="425"/>
      <c r="CL9" s="425"/>
      <c r="CM9" s="425"/>
      <c r="CN9" s="425"/>
      <c r="CO9" s="425"/>
      <c r="CP9" s="425"/>
      <c r="CQ9" s="425"/>
      <c r="CR9" s="425"/>
      <c r="CS9" s="426"/>
      <c r="CT9" s="385">
        <v>9.1</v>
      </c>
      <c r="CU9" s="386"/>
      <c r="CV9" s="386"/>
      <c r="CW9" s="386"/>
      <c r="CX9" s="386"/>
      <c r="CY9" s="386"/>
      <c r="CZ9" s="386"/>
      <c r="DA9" s="387"/>
      <c r="DB9" s="385">
        <v>10.8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105</v>
      </c>
      <c r="M10" s="389"/>
      <c r="N10" s="389"/>
      <c r="O10" s="389"/>
      <c r="P10" s="389"/>
      <c r="Q10" s="390"/>
      <c r="R10" s="391">
        <v>8425</v>
      </c>
      <c r="S10" s="392"/>
      <c r="T10" s="392"/>
      <c r="U10" s="392"/>
      <c r="V10" s="394"/>
      <c r="W10" s="559"/>
      <c r="X10" s="377"/>
      <c r="Y10" s="377"/>
      <c r="Z10" s="377"/>
      <c r="AA10" s="377"/>
      <c r="AB10" s="377"/>
      <c r="AC10" s="377"/>
      <c r="AD10" s="377"/>
      <c r="AE10" s="377"/>
      <c r="AF10" s="377"/>
      <c r="AG10" s="377"/>
      <c r="AH10" s="377"/>
      <c r="AI10" s="377"/>
      <c r="AJ10" s="377"/>
      <c r="AK10" s="377"/>
      <c r="AL10" s="560"/>
      <c r="AM10" s="484" t="s">
        <v>106</v>
      </c>
      <c r="AN10" s="389"/>
      <c r="AO10" s="389"/>
      <c r="AP10" s="389"/>
      <c r="AQ10" s="389"/>
      <c r="AR10" s="389"/>
      <c r="AS10" s="389"/>
      <c r="AT10" s="390"/>
      <c r="AU10" s="472" t="s">
        <v>107</v>
      </c>
      <c r="AV10" s="473"/>
      <c r="AW10" s="473"/>
      <c r="AX10" s="473"/>
      <c r="AY10" s="395" t="s">
        <v>108</v>
      </c>
      <c r="AZ10" s="396"/>
      <c r="BA10" s="396"/>
      <c r="BB10" s="396"/>
      <c r="BC10" s="396"/>
      <c r="BD10" s="396"/>
      <c r="BE10" s="396"/>
      <c r="BF10" s="396"/>
      <c r="BG10" s="396"/>
      <c r="BH10" s="396"/>
      <c r="BI10" s="396"/>
      <c r="BJ10" s="396"/>
      <c r="BK10" s="396"/>
      <c r="BL10" s="396"/>
      <c r="BM10" s="397"/>
      <c r="BN10" s="415">
        <v>83065</v>
      </c>
      <c r="BO10" s="416"/>
      <c r="BP10" s="416"/>
      <c r="BQ10" s="416"/>
      <c r="BR10" s="416"/>
      <c r="BS10" s="416"/>
      <c r="BT10" s="416"/>
      <c r="BU10" s="417"/>
      <c r="BV10" s="415">
        <v>54762</v>
      </c>
      <c r="BW10" s="416"/>
      <c r="BX10" s="416"/>
      <c r="BY10" s="416"/>
      <c r="BZ10" s="416"/>
      <c r="CA10" s="416"/>
      <c r="CB10" s="416"/>
      <c r="CC10" s="417"/>
      <c r="CD10" s="144" t="s">
        <v>109</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110</v>
      </c>
      <c r="M11" s="462"/>
      <c r="N11" s="462"/>
      <c r="O11" s="462"/>
      <c r="P11" s="462"/>
      <c r="Q11" s="463"/>
      <c r="R11" s="547" t="s">
        <v>111</v>
      </c>
      <c r="S11" s="548"/>
      <c r="T11" s="548"/>
      <c r="U11" s="548"/>
      <c r="V11" s="549"/>
      <c r="W11" s="559"/>
      <c r="X11" s="377"/>
      <c r="Y11" s="377"/>
      <c r="Z11" s="377"/>
      <c r="AA11" s="377"/>
      <c r="AB11" s="377"/>
      <c r="AC11" s="377"/>
      <c r="AD11" s="377"/>
      <c r="AE11" s="377"/>
      <c r="AF11" s="377"/>
      <c r="AG11" s="377"/>
      <c r="AH11" s="377"/>
      <c r="AI11" s="377"/>
      <c r="AJ11" s="377"/>
      <c r="AK11" s="377"/>
      <c r="AL11" s="560"/>
      <c r="AM11" s="484" t="s">
        <v>112</v>
      </c>
      <c r="AN11" s="389"/>
      <c r="AO11" s="389"/>
      <c r="AP11" s="389"/>
      <c r="AQ11" s="389"/>
      <c r="AR11" s="389"/>
      <c r="AS11" s="389"/>
      <c r="AT11" s="390"/>
      <c r="AU11" s="472" t="s">
        <v>102</v>
      </c>
      <c r="AV11" s="473"/>
      <c r="AW11" s="473"/>
      <c r="AX11" s="473"/>
      <c r="AY11" s="395" t="s">
        <v>113</v>
      </c>
      <c r="AZ11" s="396"/>
      <c r="BA11" s="396"/>
      <c r="BB11" s="396"/>
      <c r="BC11" s="396"/>
      <c r="BD11" s="396"/>
      <c r="BE11" s="396"/>
      <c r="BF11" s="396"/>
      <c r="BG11" s="396"/>
      <c r="BH11" s="396"/>
      <c r="BI11" s="396"/>
      <c r="BJ11" s="396"/>
      <c r="BK11" s="396"/>
      <c r="BL11" s="396"/>
      <c r="BM11" s="397"/>
      <c r="BN11" s="415" t="s">
        <v>114</v>
      </c>
      <c r="BO11" s="416"/>
      <c r="BP11" s="416"/>
      <c r="BQ11" s="416"/>
      <c r="BR11" s="416"/>
      <c r="BS11" s="416"/>
      <c r="BT11" s="416"/>
      <c r="BU11" s="417"/>
      <c r="BV11" s="415">
        <v>61000</v>
      </c>
      <c r="BW11" s="416"/>
      <c r="BX11" s="416"/>
      <c r="BY11" s="416"/>
      <c r="BZ11" s="416"/>
      <c r="CA11" s="416"/>
      <c r="CB11" s="416"/>
      <c r="CC11" s="417"/>
      <c r="CD11" s="424" t="s">
        <v>115</v>
      </c>
      <c r="CE11" s="425"/>
      <c r="CF11" s="425"/>
      <c r="CG11" s="425"/>
      <c r="CH11" s="425"/>
      <c r="CI11" s="425"/>
      <c r="CJ11" s="425"/>
      <c r="CK11" s="425"/>
      <c r="CL11" s="425"/>
      <c r="CM11" s="425"/>
      <c r="CN11" s="425"/>
      <c r="CO11" s="425"/>
      <c r="CP11" s="425"/>
      <c r="CQ11" s="425"/>
      <c r="CR11" s="425"/>
      <c r="CS11" s="426"/>
      <c r="CT11" s="524" t="s">
        <v>114</v>
      </c>
      <c r="CU11" s="525"/>
      <c r="CV11" s="525"/>
      <c r="CW11" s="525"/>
      <c r="CX11" s="525"/>
      <c r="CY11" s="525"/>
      <c r="CZ11" s="525"/>
      <c r="DA11" s="526"/>
      <c r="DB11" s="524" t="s">
        <v>114</v>
      </c>
      <c r="DC11" s="525"/>
      <c r="DD11" s="525"/>
      <c r="DE11" s="525"/>
      <c r="DF11" s="525"/>
      <c r="DG11" s="525"/>
      <c r="DH11" s="525"/>
      <c r="DI11" s="526"/>
      <c r="DJ11" s="139"/>
      <c r="DK11" s="139"/>
      <c r="DL11" s="139"/>
      <c r="DM11" s="139"/>
      <c r="DN11" s="139"/>
      <c r="DO11" s="139"/>
    </row>
    <row r="12" spans="1:119" ht="18.75" customHeight="1" x14ac:dyDescent="0.15">
      <c r="A12" s="140"/>
      <c r="B12" s="527" t="s">
        <v>116</v>
      </c>
      <c r="C12" s="528"/>
      <c r="D12" s="528"/>
      <c r="E12" s="528"/>
      <c r="F12" s="528"/>
      <c r="G12" s="528"/>
      <c r="H12" s="528"/>
      <c r="I12" s="528"/>
      <c r="J12" s="528"/>
      <c r="K12" s="529"/>
      <c r="L12" s="536" t="s">
        <v>117</v>
      </c>
      <c r="M12" s="537"/>
      <c r="N12" s="537"/>
      <c r="O12" s="537"/>
      <c r="P12" s="537"/>
      <c r="Q12" s="538"/>
      <c r="R12" s="539">
        <v>8764</v>
      </c>
      <c r="S12" s="540"/>
      <c r="T12" s="540"/>
      <c r="U12" s="540"/>
      <c r="V12" s="541"/>
      <c r="W12" s="542" t="s">
        <v>1</v>
      </c>
      <c r="X12" s="473"/>
      <c r="Y12" s="473"/>
      <c r="Z12" s="473"/>
      <c r="AA12" s="473"/>
      <c r="AB12" s="543"/>
      <c r="AC12" s="472" t="s">
        <v>118</v>
      </c>
      <c r="AD12" s="473"/>
      <c r="AE12" s="473"/>
      <c r="AF12" s="473"/>
      <c r="AG12" s="543"/>
      <c r="AH12" s="472" t="s">
        <v>119</v>
      </c>
      <c r="AI12" s="473"/>
      <c r="AJ12" s="473"/>
      <c r="AK12" s="473"/>
      <c r="AL12" s="544"/>
      <c r="AM12" s="484" t="s">
        <v>120</v>
      </c>
      <c r="AN12" s="389"/>
      <c r="AO12" s="389"/>
      <c r="AP12" s="389"/>
      <c r="AQ12" s="389"/>
      <c r="AR12" s="389"/>
      <c r="AS12" s="389"/>
      <c r="AT12" s="390"/>
      <c r="AU12" s="472" t="s">
        <v>121</v>
      </c>
      <c r="AV12" s="473"/>
      <c r="AW12" s="473"/>
      <c r="AX12" s="473"/>
      <c r="AY12" s="395" t="s">
        <v>122</v>
      </c>
      <c r="AZ12" s="396"/>
      <c r="BA12" s="396"/>
      <c r="BB12" s="396"/>
      <c r="BC12" s="396"/>
      <c r="BD12" s="396"/>
      <c r="BE12" s="396"/>
      <c r="BF12" s="396"/>
      <c r="BG12" s="396"/>
      <c r="BH12" s="396"/>
      <c r="BI12" s="396"/>
      <c r="BJ12" s="396"/>
      <c r="BK12" s="396"/>
      <c r="BL12" s="396"/>
      <c r="BM12" s="397"/>
      <c r="BN12" s="415" t="s">
        <v>123</v>
      </c>
      <c r="BO12" s="416"/>
      <c r="BP12" s="416"/>
      <c r="BQ12" s="416"/>
      <c r="BR12" s="416"/>
      <c r="BS12" s="416"/>
      <c r="BT12" s="416"/>
      <c r="BU12" s="417"/>
      <c r="BV12" s="415" t="s">
        <v>123</v>
      </c>
      <c r="BW12" s="416"/>
      <c r="BX12" s="416"/>
      <c r="BY12" s="416"/>
      <c r="BZ12" s="416"/>
      <c r="CA12" s="416"/>
      <c r="CB12" s="416"/>
      <c r="CC12" s="417"/>
      <c r="CD12" s="424" t="s">
        <v>124</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125</v>
      </c>
      <c r="N13" s="514"/>
      <c r="O13" s="514"/>
      <c r="P13" s="514"/>
      <c r="Q13" s="515"/>
      <c r="R13" s="516">
        <v>8665</v>
      </c>
      <c r="S13" s="517"/>
      <c r="T13" s="517"/>
      <c r="U13" s="517"/>
      <c r="V13" s="518"/>
      <c r="W13" s="504" t="s">
        <v>126</v>
      </c>
      <c r="X13" s="428"/>
      <c r="Y13" s="428"/>
      <c r="Z13" s="428"/>
      <c r="AA13" s="428"/>
      <c r="AB13" s="429"/>
      <c r="AC13" s="391">
        <v>864</v>
      </c>
      <c r="AD13" s="392"/>
      <c r="AE13" s="392"/>
      <c r="AF13" s="392"/>
      <c r="AG13" s="393"/>
      <c r="AH13" s="391">
        <v>893</v>
      </c>
      <c r="AI13" s="392"/>
      <c r="AJ13" s="392"/>
      <c r="AK13" s="392"/>
      <c r="AL13" s="394"/>
      <c r="AM13" s="484" t="s">
        <v>127</v>
      </c>
      <c r="AN13" s="389"/>
      <c r="AO13" s="389"/>
      <c r="AP13" s="389"/>
      <c r="AQ13" s="389"/>
      <c r="AR13" s="389"/>
      <c r="AS13" s="389"/>
      <c r="AT13" s="390"/>
      <c r="AU13" s="472" t="s">
        <v>128</v>
      </c>
      <c r="AV13" s="473"/>
      <c r="AW13" s="473"/>
      <c r="AX13" s="473"/>
      <c r="AY13" s="395" t="s">
        <v>129</v>
      </c>
      <c r="AZ13" s="396"/>
      <c r="BA13" s="396"/>
      <c r="BB13" s="396"/>
      <c r="BC13" s="396"/>
      <c r="BD13" s="396"/>
      <c r="BE13" s="396"/>
      <c r="BF13" s="396"/>
      <c r="BG13" s="396"/>
      <c r="BH13" s="396"/>
      <c r="BI13" s="396"/>
      <c r="BJ13" s="396"/>
      <c r="BK13" s="396"/>
      <c r="BL13" s="396"/>
      <c r="BM13" s="397"/>
      <c r="BN13" s="415">
        <v>94616</v>
      </c>
      <c r="BO13" s="416"/>
      <c r="BP13" s="416"/>
      <c r="BQ13" s="416"/>
      <c r="BR13" s="416"/>
      <c r="BS13" s="416"/>
      <c r="BT13" s="416"/>
      <c r="BU13" s="417"/>
      <c r="BV13" s="415">
        <v>165341</v>
      </c>
      <c r="BW13" s="416"/>
      <c r="BX13" s="416"/>
      <c r="BY13" s="416"/>
      <c r="BZ13" s="416"/>
      <c r="CA13" s="416"/>
      <c r="CB13" s="416"/>
      <c r="CC13" s="417"/>
      <c r="CD13" s="424" t="s">
        <v>130</v>
      </c>
      <c r="CE13" s="425"/>
      <c r="CF13" s="425"/>
      <c r="CG13" s="425"/>
      <c r="CH13" s="425"/>
      <c r="CI13" s="425"/>
      <c r="CJ13" s="425"/>
      <c r="CK13" s="425"/>
      <c r="CL13" s="425"/>
      <c r="CM13" s="425"/>
      <c r="CN13" s="425"/>
      <c r="CO13" s="425"/>
      <c r="CP13" s="425"/>
      <c r="CQ13" s="425"/>
      <c r="CR13" s="425"/>
      <c r="CS13" s="426"/>
      <c r="CT13" s="385">
        <v>3.3</v>
      </c>
      <c r="CU13" s="386"/>
      <c r="CV13" s="386"/>
      <c r="CW13" s="386"/>
      <c r="CX13" s="386"/>
      <c r="CY13" s="386"/>
      <c r="CZ13" s="386"/>
      <c r="DA13" s="387"/>
      <c r="DB13" s="385">
        <v>2.9</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131</v>
      </c>
      <c r="M14" s="545"/>
      <c r="N14" s="545"/>
      <c r="O14" s="545"/>
      <c r="P14" s="545"/>
      <c r="Q14" s="546"/>
      <c r="R14" s="516">
        <v>8791</v>
      </c>
      <c r="S14" s="517"/>
      <c r="T14" s="517"/>
      <c r="U14" s="517"/>
      <c r="V14" s="518"/>
      <c r="W14" s="519"/>
      <c r="X14" s="431"/>
      <c r="Y14" s="431"/>
      <c r="Z14" s="431"/>
      <c r="AA14" s="431"/>
      <c r="AB14" s="432"/>
      <c r="AC14" s="509">
        <v>18.5</v>
      </c>
      <c r="AD14" s="510"/>
      <c r="AE14" s="510"/>
      <c r="AF14" s="510"/>
      <c r="AG14" s="511"/>
      <c r="AH14" s="509">
        <v>19.8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132</v>
      </c>
      <c r="CE14" s="422"/>
      <c r="CF14" s="422"/>
      <c r="CG14" s="422"/>
      <c r="CH14" s="422"/>
      <c r="CI14" s="422"/>
      <c r="CJ14" s="422"/>
      <c r="CK14" s="422"/>
      <c r="CL14" s="422"/>
      <c r="CM14" s="422"/>
      <c r="CN14" s="422"/>
      <c r="CO14" s="422"/>
      <c r="CP14" s="422"/>
      <c r="CQ14" s="422"/>
      <c r="CR14" s="422"/>
      <c r="CS14" s="423"/>
      <c r="CT14" s="520" t="s">
        <v>123</v>
      </c>
      <c r="CU14" s="488"/>
      <c r="CV14" s="488"/>
      <c r="CW14" s="488"/>
      <c r="CX14" s="488"/>
      <c r="CY14" s="488"/>
      <c r="CZ14" s="488"/>
      <c r="DA14" s="489"/>
      <c r="DB14" s="520" t="s">
        <v>123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125</v>
      </c>
      <c r="N15" s="514"/>
      <c r="O15" s="514"/>
      <c r="P15" s="514"/>
      <c r="Q15" s="515"/>
      <c r="R15" s="516">
        <v>8723</v>
      </c>
      <c r="S15" s="517"/>
      <c r="T15" s="517"/>
      <c r="U15" s="517"/>
      <c r="V15" s="518"/>
      <c r="W15" s="504" t="s">
        <v>133</v>
      </c>
      <c r="X15" s="428"/>
      <c r="Y15" s="428"/>
      <c r="Z15" s="428"/>
      <c r="AA15" s="428"/>
      <c r="AB15" s="429"/>
      <c r="AC15" s="391">
        <v>1264</v>
      </c>
      <c r="AD15" s="392"/>
      <c r="AE15" s="392"/>
      <c r="AF15" s="392"/>
      <c r="AG15" s="393"/>
      <c r="AH15" s="391">
        <v>1245</v>
      </c>
      <c r="AI15" s="392"/>
      <c r="AJ15" s="392"/>
      <c r="AK15" s="392"/>
      <c r="AL15" s="394"/>
      <c r="AM15" s="484"/>
      <c r="AN15" s="389"/>
      <c r="AO15" s="389"/>
      <c r="AP15" s="389"/>
      <c r="AQ15" s="389"/>
      <c r="AR15" s="389"/>
      <c r="AS15" s="389"/>
      <c r="AT15" s="390"/>
      <c r="AU15" s="472"/>
      <c r="AV15" s="473"/>
      <c r="AW15" s="473"/>
      <c r="AX15" s="473"/>
      <c r="AY15" s="407" t="s">
        <v>134</v>
      </c>
      <c r="AZ15" s="408"/>
      <c r="BA15" s="408"/>
      <c r="BB15" s="408"/>
      <c r="BC15" s="408"/>
      <c r="BD15" s="408"/>
      <c r="BE15" s="408"/>
      <c r="BF15" s="408"/>
      <c r="BG15" s="408"/>
      <c r="BH15" s="408"/>
      <c r="BI15" s="408"/>
      <c r="BJ15" s="408"/>
      <c r="BK15" s="408"/>
      <c r="BL15" s="408"/>
      <c r="BM15" s="409"/>
      <c r="BN15" s="410">
        <v>953988</v>
      </c>
      <c r="BO15" s="411"/>
      <c r="BP15" s="411"/>
      <c r="BQ15" s="411"/>
      <c r="BR15" s="411"/>
      <c r="BS15" s="411"/>
      <c r="BT15" s="411"/>
      <c r="BU15" s="412"/>
      <c r="BV15" s="410">
        <v>920546</v>
      </c>
      <c r="BW15" s="411"/>
      <c r="BX15" s="411"/>
      <c r="BY15" s="411"/>
      <c r="BZ15" s="411"/>
      <c r="CA15" s="411"/>
      <c r="CB15" s="411"/>
      <c r="CC15" s="412"/>
      <c r="CD15" s="521" t="s">
        <v>135</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136</v>
      </c>
      <c r="M16" s="507"/>
      <c r="N16" s="507"/>
      <c r="O16" s="507"/>
      <c r="P16" s="507"/>
      <c r="Q16" s="508"/>
      <c r="R16" s="501" t="s">
        <v>137</v>
      </c>
      <c r="S16" s="502"/>
      <c r="T16" s="502"/>
      <c r="U16" s="502"/>
      <c r="V16" s="503"/>
      <c r="W16" s="519"/>
      <c r="X16" s="431"/>
      <c r="Y16" s="431"/>
      <c r="Z16" s="431"/>
      <c r="AA16" s="431"/>
      <c r="AB16" s="432"/>
      <c r="AC16" s="509">
        <v>27.1</v>
      </c>
      <c r="AD16" s="510"/>
      <c r="AE16" s="510"/>
      <c r="AF16" s="510"/>
      <c r="AG16" s="511"/>
      <c r="AH16" s="509">
        <v>27.6</v>
      </c>
      <c r="AI16" s="510"/>
      <c r="AJ16" s="510"/>
      <c r="AK16" s="510"/>
      <c r="AL16" s="512"/>
      <c r="AM16" s="484"/>
      <c r="AN16" s="389"/>
      <c r="AO16" s="389"/>
      <c r="AP16" s="389"/>
      <c r="AQ16" s="389"/>
      <c r="AR16" s="389"/>
      <c r="AS16" s="389"/>
      <c r="AT16" s="390"/>
      <c r="AU16" s="472"/>
      <c r="AV16" s="473"/>
      <c r="AW16" s="473"/>
      <c r="AX16" s="473"/>
      <c r="AY16" s="395" t="s">
        <v>138</v>
      </c>
      <c r="AZ16" s="396"/>
      <c r="BA16" s="396"/>
      <c r="BB16" s="396"/>
      <c r="BC16" s="396"/>
      <c r="BD16" s="396"/>
      <c r="BE16" s="396"/>
      <c r="BF16" s="396"/>
      <c r="BG16" s="396"/>
      <c r="BH16" s="396"/>
      <c r="BI16" s="396"/>
      <c r="BJ16" s="396"/>
      <c r="BK16" s="396"/>
      <c r="BL16" s="396"/>
      <c r="BM16" s="397"/>
      <c r="BN16" s="415">
        <v>2177288</v>
      </c>
      <c r="BO16" s="416"/>
      <c r="BP16" s="416"/>
      <c r="BQ16" s="416"/>
      <c r="BR16" s="416"/>
      <c r="BS16" s="416"/>
      <c r="BT16" s="416"/>
      <c r="BU16" s="417"/>
      <c r="BV16" s="415">
        <v>2207100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139</v>
      </c>
      <c r="N17" s="499"/>
      <c r="O17" s="499"/>
      <c r="P17" s="499"/>
      <c r="Q17" s="500"/>
      <c r="R17" s="501" t="s">
        <v>140</v>
      </c>
      <c r="S17" s="502"/>
      <c r="T17" s="502"/>
      <c r="U17" s="502"/>
      <c r="V17" s="503"/>
      <c r="W17" s="504" t="s">
        <v>141</v>
      </c>
      <c r="X17" s="428"/>
      <c r="Y17" s="428"/>
      <c r="Z17" s="428"/>
      <c r="AA17" s="428"/>
      <c r="AB17" s="429"/>
      <c r="AC17" s="391">
        <v>2535</v>
      </c>
      <c r="AD17" s="392"/>
      <c r="AE17" s="392"/>
      <c r="AF17" s="392"/>
      <c r="AG17" s="393"/>
      <c r="AH17" s="391">
        <v>2373</v>
      </c>
      <c r="AI17" s="392"/>
      <c r="AJ17" s="392"/>
      <c r="AK17" s="392"/>
      <c r="AL17" s="394"/>
      <c r="AM17" s="484"/>
      <c r="AN17" s="389"/>
      <c r="AO17" s="389"/>
      <c r="AP17" s="389"/>
      <c r="AQ17" s="389"/>
      <c r="AR17" s="389"/>
      <c r="AS17" s="389"/>
      <c r="AT17" s="390"/>
      <c r="AU17" s="472"/>
      <c r="AV17" s="473"/>
      <c r="AW17" s="473"/>
      <c r="AX17" s="473"/>
      <c r="AY17" s="395" t="s">
        <v>142</v>
      </c>
      <c r="AZ17" s="396"/>
      <c r="BA17" s="396"/>
      <c r="BB17" s="396"/>
      <c r="BC17" s="396"/>
      <c r="BD17" s="396"/>
      <c r="BE17" s="396"/>
      <c r="BF17" s="396"/>
      <c r="BG17" s="396"/>
      <c r="BH17" s="396"/>
      <c r="BI17" s="396"/>
      <c r="BJ17" s="396"/>
      <c r="BK17" s="396"/>
      <c r="BL17" s="396"/>
      <c r="BM17" s="397"/>
      <c r="BN17" s="415">
        <v>1202316</v>
      </c>
      <c r="BO17" s="416"/>
      <c r="BP17" s="416"/>
      <c r="BQ17" s="416"/>
      <c r="BR17" s="416"/>
      <c r="BS17" s="416"/>
      <c r="BT17" s="416"/>
      <c r="BU17" s="417"/>
      <c r="BV17" s="415">
        <v>1159937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143</v>
      </c>
      <c r="C18" s="478"/>
      <c r="D18" s="478"/>
      <c r="E18" s="479"/>
      <c r="F18" s="479"/>
      <c r="G18" s="479"/>
      <c r="H18" s="479"/>
      <c r="I18" s="479"/>
      <c r="J18" s="479"/>
      <c r="K18" s="479"/>
      <c r="L18" s="480">
        <v>24.98</v>
      </c>
      <c r="M18" s="480"/>
      <c r="N18" s="480"/>
      <c r="O18" s="480"/>
      <c r="P18" s="480"/>
      <c r="Q18" s="480"/>
      <c r="R18" s="481"/>
      <c r="S18" s="481"/>
      <c r="T18" s="481"/>
      <c r="U18" s="481"/>
      <c r="V18" s="482"/>
      <c r="W18" s="496"/>
      <c r="X18" s="497"/>
      <c r="Y18" s="497"/>
      <c r="Z18" s="497"/>
      <c r="AA18" s="497"/>
      <c r="AB18" s="505"/>
      <c r="AC18" s="379">
        <v>54.4</v>
      </c>
      <c r="AD18" s="380"/>
      <c r="AE18" s="380"/>
      <c r="AF18" s="380"/>
      <c r="AG18" s="483"/>
      <c r="AH18" s="379">
        <v>52.6</v>
      </c>
      <c r="AI18" s="380"/>
      <c r="AJ18" s="380"/>
      <c r="AK18" s="380"/>
      <c r="AL18" s="381"/>
      <c r="AM18" s="484"/>
      <c r="AN18" s="389"/>
      <c r="AO18" s="389"/>
      <c r="AP18" s="389"/>
      <c r="AQ18" s="389"/>
      <c r="AR18" s="389"/>
      <c r="AS18" s="389"/>
      <c r="AT18" s="390"/>
      <c r="AU18" s="472"/>
      <c r="AV18" s="473"/>
      <c r="AW18" s="473"/>
      <c r="AX18" s="473"/>
      <c r="AY18" s="395" t="s">
        <v>144</v>
      </c>
      <c r="AZ18" s="396"/>
      <c r="BA18" s="396"/>
      <c r="BB18" s="396"/>
      <c r="BC18" s="396"/>
      <c r="BD18" s="396"/>
      <c r="BE18" s="396"/>
      <c r="BF18" s="396"/>
      <c r="BG18" s="396"/>
      <c r="BH18" s="396"/>
      <c r="BI18" s="396"/>
      <c r="BJ18" s="396"/>
      <c r="BK18" s="396"/>
      <c r="BL18" s="396"/>
      <c r="BM18" s="397"/>
      <c r="BN18" s="415">
        <v>2077818</v>
      </c>
      <c r="BO18" s="416"/>
      <c r="BP18" s="416"/>
      <c r="BQ18" s="416"/>
      <c r="BR18" s="416"/>
      <c r="BS18" s="416"/>
      <c r="BT18" s="416"/>
      <c r="BU18" s="417"/>
      <c r="BV18" s="415">
        <v>2025483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145</v>
      </c>
      <c r="C19" s="478"/>
      <c r="D19" s="478"/>
      <c r="E19" s="479"/>
      <c r="F19" s="479"/>
      <c r="G19" s="479"/>
      <c r="H19" s="479"/>
      <c r="I19" s="479"/>
      <c r="J19" s="479"/>
      <c r="K19" s="479"/>
      <c r="L19" s="485">
        <v>336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146</v>
      </c>
      <c r="AZ19" s="396"/>
      <c r="BA19" s="396"/>
      <c r="BB19" s="396"/>
      <c r="BC19" s="396"/>
      <c r="BD19" s="396"/>
      <c r="BE19" s="396"/>
      <c r="BF19" s="396"/>
      <c r="BG19" s="396"/>
      <c r="BH19" s="396"/>
      <c r="BI19" s="396"/>
      <c r="BJ19" s="396"/>
      <c r="BK19" s="396"/>
      <c r="BL19" s="396"/>
      <c r="BM19" s="397"/>
      <c r="BN19" s="415">
        <v>2853518</v>
      </c>
      <c r="BO19" s="416"/>
      <c r="BP19" s="416"/>
      <c r="BQ19" s="416"/>
      <c r="BR19" s="416"/>
      <c r="BS19" s="416"/>
      <c r="BT19" s="416"/>
      <c r="BU19" s="417"/>
      <c r="BV19" s="415">
        <v>2932303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147</v>
      </c>
      <c r="C20" s="478"/>
      <c r="D20" s="478"/>
      <c r="E20" s="479"/>
      <c r="F20" s="479"/>
      <c r="G20" s="479"/>
      <c r="H20" s="479"/>
      <c r="I20" s="479"/>
      <c r="J20" s="479"/>
      <c r="K20" s="479"/>
      <c r="L20" s="485">
        <v>2725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148</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149</v>
      </c>
      <c r="C22" s="445"/>
      <c r="D22" s="446"/>
      <c r="E22" s="453" t="s">
        <v>1</v>
      </c>
      <c r="F22" s="428"/>
      <c r="G22" s="428"/>
      <c r="H22" s="428"/>
      <c r="I22" s="428"/>
      <c r="J22" s="428"/>
      <c r="K22" s="429"/>
      <c r="L22" s="453" t="s">
        <v>150</v>
      </c>
      <c r="M22" s="428"/>
      <c r="N22" s="428"/>
      <c r="O22" s="428"/>
      <c r="P22" s="429"/>
      <c r="Q22" s="438" t="s">
        <v>151</v>
      </c>
      <c r="R22" s="439"/>
      <c r="S22" s="439"/>
      <c r="T22" s="439"/>
      <c r="U22" s="439"/>
      <c r="V22" s="454"/>
      <c r="W22" s="456" t="s">
        <v>152</v>
      </c>
      <c r="X22" s="445"/>
      <c r="Y22" s="446"/>
      <c r="Z22" s="453" t="s">
        <v>1</v>
      </c>
      <c r="AA22" s="428"/>
      <c r="AB22" s="428"/>
      <c r="AC22" s="428"/>
      <c r="AD22" s="428"/>
      <c r="AE22" s="428"/>
      <c r="AF22" s="428"/>
      <c r="AG22" s="429"/>
      <c r="AH22" s="427" t="s">
        <v>153</v>
      </c>
      <c r="AI22" s="428"/>
      <c r="AJ22" s="428"/>
      <c r="AK22" s="428"/>
      <c r="AL22" s="429"/>
      <c r="AM22" s="427" t="s">
        <v>154</v>
      </c>
      <c r="AN22" s="433"/>
      <c r="AO22" s="433"/>
      <c r="AP22" s="433"/>
      <c r="AQ22" s="433"/>
      <c r="AR22" s="434"/>
      <c r="AS22" s="438" t="s">
        <v>151</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155</v>
      </c>
      <c r="AZ23" s="408"/>
      <c r="BA23" s="408"/>
      <c r="BB23" s="408"/>
      <c r="BC23" s="408"/>
      <c r="BD23" s="408"/>
      <c r="BE23" s="408"/>
      <c r="BF23" s="408"/>
      <c r="BG23" s="408"/>
      <c r="BH23" s="408"/>
      <c r="BI23" s="408"/>
      <c r="BJ23" s="408"/>
      <c r="BK23" s="408"/>
      <c r="BL23" s="408"/>
      <c r="BM23" s="409"/>
      <c r="BN23" s="415">
        <v>2958361</v>
      </c>
      <c r="BO23" s="416"/>
      <c r="BP23" s="416"/>
      <c r="BQ23" s="416"/>
      <c r="BR23" s="416"/>
      <c r="BS23" s="416"/>
      <c r="BT23" s="416"/>
      <c r="BU23" s="417"/>
      <c r="BV23" s="415">
        <v>2859728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156</v>
      </c>
      <c r="F24" s="389"/>
      <c r="G24" s="389"/>
      <c r="H24" s="389"/>
      <c r="I24" s="389"/>
      <c r="J24" s="389"/>
      <c r="K24" s="390"/>
      <c r="L24" s="391">
        <v>1</v>
      </c>
      <c r="M24" s="392"/>
      <c r="N24" s="392"/>
      <c r="O24" s="392"/>
      <c r="P24" s="393"/>
      <c r="Q24" s="391">
        <v>6800</v>
      </c>
      <c r="R24" s="392"/>
      <c r="S24" s="392"/>
      <c r="T24" s="392"/>
      <c r="U24" s="392"/>
      <c r="V24" s="393"/>
      <c r="W24" s="457"/>
      <c r="X24" s="448"/>
      <c r="Y24" s="449"/>
      <c r="Z24" s="388" t="s">
        <v>157</v>
      </c>
      <c r="AA24" s="389"/>
      <c r="AB24" s="389"/>
      <c r="AC24" s="389"/>
      <c r="AD24" s="389"/>
      <c r="AE24" s="389"/>
      <c r="AF24" s="389"/>
      <c r="AG24" s="390"/>
      <c r="AH24" s="391">
        <v>80</v>
      </c>
      <c r="AI24" s="392"/>
      <c r="AJ24" s="392"/>
      <c r="AK24" s="392"/>
      <c r="AL24" s="393"/>
      <c r="AM24" s="391">
        <v>215920</v>
      </c>
      <c r="AN24" s="392"/>
      <c r="AO24" s="392"/>
      <c r="AP24" s="392"/>
      <c r="AQ24" s="392"/>
      <c r="AR24" s="393"/>
      <c r="AS24" s="391">
        <v>2699</v>
      </c>
      <c r="AT24" s="392"/>
      <c r="AU24" s="392"/>
      <c r="AV24" s="392"/>
      <c r="AW24" s="392"/>
      <c r="AX24" s="394"/>
      <c r="AY24" s="382" t="s">
        <v>158</v>
      </c>
      <c r="AZ24" s="383"/>
      <c r="BA24" s="383"/>
      <c r="BB24" s="383"/>
      <c r="BC24" s="383"/>
      <c r="BD24" s="383"/>
      <c r="BE24" s="383"/>
      <c r="BF24" s="383"/>
      <c r="BG24" s="383"/>
      <c r="BH24" s="383"/>
      <c r="BI24" s="383"/>
      <c r="BJ24" s="383"/>
      <c r="BK24" s="383"/>
      <c r="BL24" s="383"/>
      <c r="BM24" s="384"/>
      <c r="BN24" s="415">
        <v>1809215</v>
      </c>
      <c r="BO24" s="416"/>
      <c r="BP24" s="416"/>
      <c r="BQ24" s="416"/>
      <c r="BR24" s="416"/>
      <c r="BS24" s="416"/>
      <c r="BT24" s="416"/>
      <c r="BU24" s="417"/>
      <c r="BV24" s="415">
        <v>1762336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159</v>
      </c>
      <c r="F25" s="389"/>
      <c r="G25" s="389"/>
      <c r="H25" s="389"/>
      <c r="I25" s="389"/>
      <c r="J25" s="389"/>
      <c r="K25" s="390"/>
      <c r="L25" s="391">
        <v>1</v>
      </c>
      <c r="M25" s="392"/>
      <c r="N25" s="392"/>
      <c r="O25" s="392"/>
      <c r="P25" s="393"/>
      <c r="Q25" s="391">
        <v>5627</v>
      </c>
      <c r="R25" s="392"/>
      <c r="S25" s="392"/>
      <c r="T25" s="392"/>
      <c r="U25" s="392"/>
      <c r="V25" s="393"/>
      <c r="W25" s="457"/>
      <c r="X25" s="448"/>
      <c r="Y25" s="449"/>
      <c r="Z25" s="388" t="s">
        <v>160</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161</v>
      </c>
      <c r="AZ25" s="408"/>
      <c r="BA25" s="408"/>
      <c r="BB25" s="408"/>
      <c r="BC25" s="408"/>
      <c r="BD25" s="408"/>
      <c r="BE25" s="408"/>
      <c r="BF25" s="408"/>
      <c r="BG25" s="408"/>
      <c r="BH25" s="408"/>
      <c r="BI25" s="408"/>
      <c r="BJ25" s="408"/>
      <c r="BK25" s="408"/>
      <c r="BL25" s="408"/>
      <c r="BM25" s="409"/>
      <c r="BN25" s="410">
        <v>2798</v>
      </c>
      <c r="BO25" s="411"/>
      <c r="BP25" s="411"/>
      <c r="BQ25" s="411"/>
      <c r="BR25" s="411"/>
      <c r="BS25" s="411"/>
      <c r="BT25" s="411"/>
      <c r="BU25" s="412"/>
      <c r="BV25" s="410">
        <v>5167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162</v>
      </c>
      <c r="F26" s="389"/>
      <c r="G26" s="389"/>
      <c r="H26" s="389"/>
      <c r="I26" s="389"/>
      <c r="J26" s="389"/>
      <c r="K26" s="390"/>
      <c r="L26" s="391">
        <v>1</v>
      </c>
      <c r="M26" s="392"/>
      <c r="N26" s="392"/>
      <c r="O26" s="392"/>
      <c r="P26" s="393"/>
      <c r="Q26" s="391">
        <v>5120</v>
      </c>
      <c r="R26" s="392"/>
      <c r="S26" s="392"/>
      <c r="T26" s="392"/>
      <c r="U26" s="392"/>
      <c r="V26" s="393"/>
      <c r="W26" s="457"/>
      <c r="X26" s="448"/>
      <c r="Y26" s="449"/>
      <c r="Z26" s="388" t="s">
        <v>163</v>
      </c>
      <c r="AA26" s="470"/>
      <c r="AB26" s="470"/>
      <c r="AC26" s="470"/>
      <c r="AD26" s="470"/>
      <c r="AE26" s="470"/>
      <c r="AF26" s="470"/>
      <c r="AG26" s="471"/>
      <c r="AH26" s="391" t="s">
        <v>123</v>
      </c>
      <c r="AI26" s="392"/>
      <c r="AJ26" s="392"/>
      <c r="AK26" s="392"/>
      <c r="AL26" s="393"/>
      <c r="AM26" s="391" t="s">
        <v>123</v>
      </c>
      <c r="AN26" s="392"/>
      <c r="AO26" s="392"/>
      <c r="AP26" s="392"/>
      <c r="AQ26" s="392"/>
      <c r="AR26" s="393"/>
      <c r="AS26" s="391" t="s">
        <v>123</v>
      </c>
      <c r="AT26" s="392"/>
      <c r="AU26" s="392"/>
      <c r="AV26" s="392"/>
      <c r="AW26" s="392"/>
      <c r="AX26" s="394"/>
      <c r="AY26" s="424" t="s">
        <v>164</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165</v>
      </c>
      <c r="F27" s="389"/>
      <c r="G27" s="389"/>
      <c r="H27" s="389"/>
      <c r="I27" s="389"/>
      <c r="J27" s="389"/>
      <c r="K27" s="390"/>
      <c r="L27" s="391">
        <v>1</v>
      </c>
      <c r="M27" s="392"/>
      <c r="N27" s="392"/>
      <c r="O27" s="392"/>
      <c r="P27" s="393"/>
      <c r="Q27" s="391">
        <v>2765</v>
      </c>
      <c r="R27" s="392"/>
      <c r="S27" s="392"/>
      <c r="T27" s="392"/>
      <c r="U27" s="392"/>
      <c r="V27" s="393"/>
      <c r="W27" s="457"/>
      <c r="X27" s="448"/>
      <c r="Y27" s="449"/>
      <c r="Z27" s="388" t="s">
        <v>166</v>
      </c>
      <c r="AA27" s="389"/>
      <c r="AB27" s="389"/>
      <c r="AC27" s="389"/>
      <c r="AD27" s="389"/>
      <c r="AE27" s="389"/>
      <c r="AF27" s="389"/>
      <c r="AG27" s="390"/>
      <c r="AH27" s="391" t="s">
        <v>123</v>
      </c>
      <c r="AI27" s="392"/>
      <c r="AJ27" s="392"/>
      <c r="AK27" s="392"/>
      <c r="AL27" s="393"/>
      <c r="AM27" s="391" t="s">
        <v>123</v>
      </c>
      <c r="AN27" s="392"/>
      <c r="AO27" s="392"/>
      <c r="AP27" s="392"/>
      <c r="AQ27" s="392"/>
      <c r="AR27" s="393"/>
      <c r="AS27" s="391" t="s">
        <v>123</v>
      </c>
      <c r="AT27" s="392"/>
      <c r="AU27" s="392"/>
      <c r="AV27" s="392"/>
      <c r="AW27" s="392"/>
      <c r="AX27" s="394"/>
      <c r="AY27" s="421" t="s">
        <v>167</v>
      </c>
      <c r="AZ27" s="422"/>
      <c r="BA27" s="422"/>
      <c r="BB27" s="422"/>
      <c r="BC27" s="422"/>
      <c r="BD27" s="422"/>
      <c r="BE27" s="422"/>
      <c r="BF27" s="422"/>
      <c r="BG27" s="422"/>
      <c r="BH27" s="422"/>
      <c r="BI27" s="422"/>
      <c r="BJ27" s="422"/>
      <c r="BK27" s="422"/>
      <c r="BL27" s="422"/>
      <c r="BM27" s="423"/>
      <c r="BN27" s="418">
        <v>78639</v>
      </c>
      <c r="BO27" s="419"/>
      <c r="BP27" s="419"/>
      <c r="BQ27" s="419"/>
      <c r="BR27" s="419"/>
      <c r="BS27" s="419"/>
      <c r="BT27" s="419"/>
      <c r="BU27" s="420"/>
      <c r="BV27" s="418">
        <v>78576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168</v>
      </c>
      <c r="F28" s="389"/>
      <c r="G28" s="389"/>
      <c r="H28" s="389"/>
      <c r="I28" s="389"/>
      <c r="J28" s="389"/>
      <c r="K28" s="390"/>
      <c r="L28" s="391">
        <v>1</v>
      </c>
      <c r="M28" s="392"/>
      <c r="N28" s="392"/>
      <c r="O28" s="392"/>
      <c r="P28" s="393"/>
      <c r="Q28" s="391">
        <v>2072</v>
      </c>
      <c r="R28" s="392"/>
      <c r="S28" s="392"/>
      <c r="T28" s="392"/>
      <c r="U28" s="392"/>
      <c r="V28" s="393"/>
      <c r="W28" s="457"/>
      <c r="X28" s="448"/>
      <c r="Y28" s="449"/>
      <c r="Z28" s="388" t="s">
        <v>169</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170</v>
      </c>
      <c r="AZ28" s="399"/>
      <c r="BA28" s="399"/>
      <c r="BB28" s="400"/>
      <c r="BC28" s="407" t="s">
        <v>171</v>
      </c>
      <c r="BD28" s="408"/>
      <c r="BE28" s="408"/>
      <c r="BF28" s="408"/>
      <c r="BG28" s="408"/>
      <c r="BH28" s="408"/>
      <c r="BI28" s="408"/>
      <c r="BJ28" s="408"/>
      <c r="BK28" s="408"/>
      <c r="BL28" s="408"/>
      <c r="BM28" s="409"/>
      <c r="BN28" s="410">
        <v>805765</v>
      </c>
      <c r="BO28" s="411"/>
      <c r="BP28" s="411"/>
      <c r="BQ28" s="411"/>
      <c r="BR28" s="411"/>
      <c r="BS28" s="411"/>
      <c r="BT28" s="411"/>
      <c r="BU28" s="412"/>
      <c r="BV28" s="410">
        <v>722700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172</v>
      </c>
      <c r="F29" s="389"/>
      <c r="G29" s="389"/>
      <c r="H29" s="389"/>
      <c r="I29" s="389"/>
      <c r="J29" s="389"/>
      <c r="K29" s="390"/>
      <c r="L29" s="391">
        <v>10</v>
      </c>
      <c r="M29" s="392"/>
      <c r="N29" s="392"/>
      <c r="O29" s="392"/>
      <c r="P29" s="393"/>
      <c r="Q29" s="391">
        <v>1868</v>
      </c>
      <c r="R29" s="392"/>
      <c r="S29" s="392"/>
      <c r="T29" s="392"/>
      <c r="U29" s="392"/>
      <c r="V29" s="393"/>
      <c r="W29" s="458"/>
      <c r="X29" s="459"/>
      <c r="Y29" s="460"/>
      <c r="Z29" s="388" t="s">
        <v>173</v>
      </c>
      <c r="AA29" s="389"/>
      <c r="AB29" s="389"/>
      <c r="AC29" s="389"/>
      <c r="AD29" s="389"/>
      <c r="AE29" s="389"/>
      <c r="AF29" s="389"/>
      <c r="AG29" s="390"/>
      <c r="AH29" s="391">
        <v>80</v>
      </c>
      <c r="AI29" s="392"/>
      <c r="AJ29" s="392"/>
      <c r="AK29" s="392"/>
      <c r="AL29" s="393"/>
      <c r="AM29" s="391">
        <v>215920</v>
      </c>
      <c r="AN29" s="392"/>
      <c r="AO29" s="392"/>
      <c r="AP29" s="392"/>
      <c r="AQ29" s="392"/>
      <c r="AR29" s="393"/>
      <c r="AS29" s="391">
        <v>2699</v>
      </c>
      <c r="AT29" s="392"/>
      <c r="AU29" s="392"/>
      <c r="AV29" s="392"/>
      <c r="AW29" s="392"/>
      <c r="AX29" s="394"/>
      <c r="AY29" s="401"/>
      <c r="AZ29" s="402"/>
      <c r="BA29" s="402"/>
      <c r="BB29" s="403"/>
      <c r="BC29" s="395" t="s">
        <v>174</v>
      </c>
      <c r="BD29" s="396"/>
      <c r="BE29" s="396"/>
      <c r="BF29" s="396"/>
      <c r="BG29" s="396"/>
      <c r="BH29" s="396"/>
      <c r="BI29" s="396"/>
      <c r="BJ29" s="396"/>
      <c r="BK29" s="396"/>
      <c r="BL29" s="396"/>
      <c r="BM29" s="397"/>
      <c r="BN29" s="415">
        <v>149108</v>
      </c>
      <c r="BO29" s="416"/>
      <c r="BP29" s="416"/>
      <c r="BQ29" s="416"/>
      <c r="BR29" s="416"/>
      <c r="BS29" s="416"/>
      <c r="BT29" s="416"/>
      <c r="BU29" s="417"/>
      <c r="BV29" s="415">
        <v>148988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175</v>
      </c>
      <c r="X30" s="468"/>
      <c r="Y30" s="468"/>
      <c r="Z30" s="468"/>
      <c r="AA30" s="468"/>
      <c r="AB30" s="468"/>
      <c r="AC30" s="468"/>
      <c r="AD30" s="468"/>
      <c r="AE30" s="468"/>
      <c r="AF30" s="468"/>
      <c r="AG30" s="469"/>
      <c r="AH30" s="379">
        <v>92.3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176</v>
      </c>
      <c r="BD30" s="383"/>
      <c r="BE30" s="383"/>
      <c r="BF30" s="383"/>
      <c r="BG30" s="383"/>
      <c r="BH30" s="383"/>
      <c r="BI30" s="383"/>
      <c r="BJ30" s="383"/>
      <c r="BK30" s="383"/>
      <c r="BL30" s="383"/>
      <c r="BM30" s="384"/>
      <c r="BN30" s="418">
        <v>1195868</v>
      </c>
      <c r="BO30" s="419"/>
      <c r="BP30" s="419"/>
      <c r="BQ30" s="419"/>
      <c r="BR30" s="419"/>
      <c r="BS30" s="419"/>
      <c r="BT30" s="419"/>
      <c r="BU30" s="420"/>
      <c r="BV30" s="418">
        <v>1189632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183</v>
      </c>
      <c r="D33" s="378"/>
      <c r="E33" s="377" t="s">
        <v>184</v>
      </c>
      <c r="F33" s="377"/>
      <c r="G33" s="377"/>
      <c r="H33" s="377"/>
      <c r="I33" s="377"/>
      <c r="J33" s="377"/>
      <c r="K33" s="377"/>
      <c r="L33" s="377"/>
      <c r="M33" s="377"/>
      <c r="N33" s="377"/>
      <c r="O33" s="377"/>
      <c r="P33" s="377"/>
      <c r="Q33" s="377"/>
      <c r="R33" s="377"/>
      <c r="S33" s="377"/>
      <c r="T33" s="169"/>
      <c r="U33" s="378" t="s">
        <v>183</v>
      </c>
      <c r="V33" s="378"/>
      <c r="W33" s="377" t="s">
        <v>184</v>
      </c>
      <c r="X33" s="377"/>
      <c r="Y33" s="377"/>
      <c r="Z33" s="377"/>
      <c r="AA33" s="377"/>
      <c r="AB33" s="377"/>
      <c r="AC33" s="377"/>
      <c r="AD33" s="377"/>
      <c r="AE33" s="377"/>
      <c r="AF33" s="377"/>
      <c r="AG33" s="377"/>
      <c r="AH33" s="377"/>
      <c r="AI33" s="377"/>
      <c r="AJ33" s="377"/>
      <c r="AK33" s="377"/>
      <c r="AL33" s="169"/>
      <c r="AM33" s="378" t="s">
        <v>183</v>
      </c>
      <c r="AN33" s="378"/>
      <c r="AO33" s="377" t="s">
        <v>184</v>
      </c>
      <c r="AP33" s="377"/>
      <c r="AQ33" s="377"/>
      <c r="AR33" s="377"/>
      <c r="AS33" s="377"/>
      <c r="AT33" s="377"/>
      <c r="AU33" s="377"/>
      <c r="AV33" s="377"/>
      <c r="AW33" s="377"/>
      <c r="AX33" s="377"/>
      <c r="AY33" s="377"/>
      <c r="AZ33" s="377"/>
      <c r="BA33" s="377"/>
      <c r="BB33" s="377"/>
      <c r="BC33" s="377"/>
      <c r="BD33" s="170"/>
      <c r="BE33" s="377" t="s">
        <v>185</v>
      </c>
      <c r="BF33" s="377"/>
      <c r="BG33" s="377" t="s">
        <v>186</v>
      </c>
      <c r="BH33" s="377"/>
      <c r="BI33" s="377"/>
      <c r="BJ33" s="377"/>
      <c r="BK33" s="377"/>
      <c r="BL33" s="377"/>
      <c r="BM33" s="377"/>
      <c r="BN33" s="377"/>
      <c r="BO33" s="377"/>
      <c r="BP33" s="377"/>
      <c r="BQ33" s="377"/>
      <c r="BR33" s="377"/>
      <c r="BS33" s="377"/>
      <c r="BT33" s="377"/>
      <c r="BU33" s="377"/>
      <c r="BV33" s="170"/>
      <c r="BW33" s="378" t="s">
        <v>185</v>
      </c>
      <c r="BX33" s="378"/>
      <c r="BY33" s="377" t="s">
        <v>187</v>
      </c>
      <c r="BZ33" s="377"/>
      <c r="CA33" s="377"/>
      <c r="CB33" s="377"/>
      <c r="CC33" s="377"/>
      <c r="CD33" s="377"/>
      <c r="CE33" s="377"/>
      <c r="CF33" s="377"/>
      <c r="CG33" s="377"/>
      <c r="CH33" s="377"/>
      <c r="CI33" s="377"/>
      <c r="CJ33" s="377"/>
      <c r="CK33" s="377"/>
      <c r="CL33" s="377"/>
      <c r="CM33" s="377"/>
      <c r="CN33" s="169"/>
      <c r="CO33" s="378" t="s">
        <v>183</v>
      </c>
      <c r="CP33" s="378"/>
      <c r="CQ33" s="377" t="s">
        <v>188</v>
      </c>
      <c r="CR33" s="377"/>
      <c r="CS33" s="377"/>
      <c r="CT33" s="377"/>
      <c r="CU33" s="377"/>
      <c r="CV33" s="377"/>
      <c r="CW33" s="377"/>
      <c r="CX33" s="377"/>
      <c r="CY33" s="377"/>
      <c r="CZ33" s="377"/>
      <c r="DA33" s="377"/>
      <c r="DB33" s="377"/>
      <c r="DC33" s="377"/>
      <c r="DD33" s="377"/>
      <c r="DE33" s="377"/>
      <c r="DF33" s="169"/>
      <c r="DG33" s="377" t="s">
        <v>189</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山形村国民健康保険特別会計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山形村水道事業会計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山形村清水高原簡易水道特別会計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松本広域連合（一般会計）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山形村介護保険特別会計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山形村下水道事業会計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松本広域連合（松本地域ふるさと基金事業特別会計）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山形村後期高齢者医療特別会計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松塩安筑老人福祉施設組合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松本市・山形村・朝日村中学校組合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松塩地区広域施設組合（一般会計）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松塩地区広域施設組合（電気事業特別会計）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安曇野松筑広域環境施設組合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松塩筑木曽老人福祉施設組合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長野県市町村自治振興組合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長野県後期高齢者医療広域連合（一般会計）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532</v>
      </c>
      <c r="G33" s="29" t="s">
        <v>533</v>
      </c>
      <c r="H33" s="29" t="s">
        <v>534</v>
      </c>
      <c r="I33" s="29" t="s">
        <v>535</v>
      </c>
      <c r="J33" s="30" t="s">
        <v>536</v>
      </c>
      <c r="K33" s="22"/>
      <c r="L33" s="22"/>
      <c r="M33" s="22"/>
      <c r="N33" s="22"/>
      <c r="O33" s="22"/>
      <c r="P33" s="22"/>
    </row>
    <row r="34" spans="1:16" ht="39" customHeight="1" x14ac:dyDescent="0.15">
      <c r="A34" s="22"/>
      <c r="B34" s="31"/>
      <c r="C34" s="1184" t="s">
        <v>537</v>
      </c>
      <c r="D34" s="1184"/>
      <c r="E34" s="1185"/>
      <c r="F34" s="32">
        <v>8.9700000000000006</v>
      </c>
      <c r="G34" s="33">
        <v>10.25</v>
      </c>
      <c r="H34" s="33">
        <v>11.65</v>
      </c>
      <c r="I34" s="33">
        <v>12.56</v>
      </c>
      <c r="J34" s="34">
        <v>14.71</v>
      </c>
      <c r="K34" s="22"/>
      <c r="L34" s="22"/>
      <c r="M34" s="22"/>
      <c r="N34" s="22"/>
      <c r="O34" s="22"/>
      <c r="P34" s="22"/>
    </row>
    <row r="35" spans="1:16" ht="39" customHeight="1" x14ac:dyDescent="0.15">
      <c r="A35" s="22"/>
      <c r="B35" s="35"/>
      <c r="C35" s="1178" t="s">
        <v>538</v>
      </c>
      <c r="D35" s="1179"/>
      <c r="E35" s="1180"/>
      <c r="F35" s="36">
        <v>4.93</v>
      </c>
      <c r="G35" s="37">
        <v>6.06</v>
      </c>
      <c r="H35" s="37">
        <v>4.57</v>
      </c>
      <c r="I35" s="37">
        <v>6.34</v>
      </c>
      <c r="J35" s="38">
        <v>6.93</v>
      </c>
      <c r="K35" s="22"/>
      <c r="L35" s="22"/>
      <c r="M35" s="22"/>
      <c r="N35" s="22"/>
      <c r="O35" s="22"/>
      <c r="P35" s="22"/>
    </row>
    <row r="36" spans="1:16" ht="39" customHeight="1" x14ac:dyDescent="0.15">
      <c r="A36" s="22"/>
      <c r="B36" s="35"/>
      <c r="C36" s="1178" t="s">
        <v>539</v>
      </c>
      <c r="D36" s="1179"/>
      <c r="E36" s="1180"/>
      <c r="F36" s="36" t="s">
        <v>492</v>
      </c>
      <c r="G36" s="37" t="s">
        <v>492</v>
      </c>
      <c r="H36" s="37" t="s">
        <v>492</v>
      </c>
      <c r="I36" s="37">
        <v>0.85</v>
      </c>
      <c r="J36" s="38">
        <v>1.73</v>
      </c>
      <c r="K36" s="22"/>
      <c r="L36" s="22"/>
      <c r="M36" s="22"/>
      <c r="N36" s="22"/>
      <c r="O36" s="22"/>
      <c r="P36" s="22"/>
    </row>
    <row r="37" spans="1:16" ht="39" customHeight="1" x14ac:dyDescent="0.15">
      <c r="A37" s="22"/>
      <c r="B37" s="35"/>
      <c r="C37" s="1178" t="s">
        <v>540</v>
      </c>
      <c r="D37" s="1179"/>
      <c r="E37" s="1180"/>
      <c r="F37" s="36">
        <v>0.53</v>
      </c>
      <c r="G37" s="37">
        <v>0.52</v>
      </c>
      <c r="H37" s="37">
        <v>0.6</v>
      </c>
      <c r="I37" s="37">
        <v>0.35</v>
      </c>
      <c r="J37" s="38">
        <v>1.1100000000000001</v>
      </c>
      <c r="K37" s="22"/>
      <c r="L37" s="22"/>
      <c r="M37" s="22"/>
      <c r="N37" s="22"/>
      <c r="O37" s="22"/>
      <c r="P37" s="22"/>
    </row>
    <row r="38" spans="1:16" ht="39" customHeight="1" x14ac:dyDescent="0.15">
      <c r="A38" s="22"/>
      <c r="B38" s="35"/>
      <c r="C38" s="1178" t="s">
        <v>541</v>
      </c>
      <c r="D38" s="1179"/>
      <c r="E38" s="1180"/>
      <c r="F38" s="36">
        <v>3.87</v>
      </c>
      <c r="G38" s="37">
        <v>3.88</v>
      </c>
      <c r="H38" s="37">
        <v>3.49</v>
      </c>
      <c r="I38" s="37">
        <v>1.37</v>
      </c>
      <c r="J38" s="38">
        <v>0.85</v>
      </c>
      <c r="K38" s="22"/>
      <c r="L38" s="22"/>
      <c r="M38" s="22"/>
      <c r="N38" s="22"/>
      <c r="O38" s="22"/>
      <c r="P38" s="22"/>
    </row>
    <row r="39" spans="1:16" ht="39" customHeight="1" x14ac:dyDescent="0.15">
      <c r="A39" s="22"/>
      <c r="B39" s="35"/>
      <c r="C39" s="1178" t="s">
        <v>542</v>
      </c>
      <c r="D39" s="1179"/>
      <c r="E39" s="1180"/>
      <c r="F39" s="36">
        <v>0.08</v>
      </c>
      <c r="G39" s="37">
        <v>0.04</v>
      </c>
      <c r="H39" s="37">
        <v>0.05</v>
      </c>
      <c r="I39" s="37">
        <v>0.01</v>
      </c>
      <c r="J39" s="38">
        <v>0.02</v>
      </c>
      <c r="K39" s="22"/>
      <c r="L39" s="22"/>
      <c r="M39" s="22"/>
      <c r="N39" s="22"/>
      <c r="O39" s="22"/>
      <c r="P39" s="22"/>
    </row>
    <row r="40" spans="1:16" ht="39" customHeight="1" x14ac:dyDescent="0.15">
      <c r="A40" s="22"/>
      <c r="B40" s="35"/>
      <c r="C40" s="1178" t="s">
        <v>543</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544</v>
      </c>
      <c r="D42" s="1179"/>
      <c r="E42" s="1180"/>
      <c r="F42" s="36" t="s">
        <v>492</v>
      </c>
      <c r="G42" s="37" t="s">
        <v>492</v>
      </c>
      <c r="H42" s="37" t="s">
        <v>492</v>
      </c>
      <c r="I42" s="37" t="s">
        <v>492</v>
      </c>
      <c r="J42" s="38" t="s">
        <v>492</v>
      </c>
      <c r="K42" s="22"/>
      <c r="L42" s="22"/>
      <c r="M42" s="22"/>
      <c r="N42" s="22"/>
      <c r="O42" s="22"/>
      <c r="P42" s="22"/>
    </row>
    <row r="43" spans="1:16" ht="39" customHeight="1" thickBot="1" x14ac:dyDescent="0.2">
      <c r="A43" s="22"/>
      <c r="B43" s="40"/>
      <c r="C43" s="1181" t="s">
        <v>545</v>
      </c>
      <c r="D43" s="1182"/>
      <c r="E43" s="1183"/>
      <c r="F43" s="41">
        <v>0.84</v>
      </c>
      <c r="G43" s="42">
        <v>1.24</v>
      </c>
      <c r="H43" s="42">
        <v>0.55000000000000004</v>
      </c>
      <c r="I43" s="42" t="s">
        <v>492</v>
      </c>
      <c r="J43" s="43" t="s">
        <v>492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307</v>
      </c>
      <c r="L45" s="60">
        <v>271</v>
      </c>
      <c r="M45" s="60">
        <v>255</v>
      </c>
      <c r="N45" s="60">
        <v>255</v>
      </c>
      <c r="O45" s="61">
        <v>261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492</v>
      </c>
      <c r="L46" s="64" t="s">
        <v>492</v>
      </c>
      <c r="M46" s="64" t="s">
        <v>492</v>
      </c>
      <c r="N46" s="64" t="s">
        <v>492</v>
      </c>
      <c r="O46" s="65" t="s">
        <v>492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492</v>
      </c>
      <c r="L47" s="64" t="s">
        <v>492</v>
      </c>
      <c r="M47" s="64" t="s">
        <v>492</v>
      </c>
      <c r="N47" s="64" t="s">
        <v>492</v>
      </c>
      <c r="O47" s="65" t="s">
        <v>492</v>
      </c>
      <c r="P47" s="48"/>
      <c r="Q47" s="48"/>
      <c r="R47" s="48"/>
      <c r="S47" s="48"/>
      <c r="T47" s="48"/>
      <c r="U47" s="48"/>
    </row>
    <row r="48" spans="1:21" ht="30.75" customHeight="1" x14ac:dyDescent="0.15">
      <c r="A48" s="48"/>
      <c r="B48" s="1196"/>
      <c r="C48" s="1197"/>
      <c r="D48" s="62"/>
      <c r="E48" s="1188" t="s">
        <v>15</v>
      </c>
      <c r="F48" s="1188"/>
      <c r="G48" s="1188"/>
      <c r="H48" s="1188"/>
      <c r="I48" s="1188"/>
      <c r="J48" s="1189"/>
      <c r="K48" s="63">
        <v>245</v>
      </c>
      <c r="L48" s="64">
        <v>250</v>
      </c>
      <c r="M48" s="64">
        <v>257</v>
      </c>
      <c r="N48" s="64">
        <v>257</v>
      </c>
      <c r="O48" s="65">
        <v>256</v>
      </c>
      <c r="P48" s="48"/>
      <c r="Q48" s="48"/>
      <c r="R48" s="48"/>
      <c r="S48" s="48"/>
      <c r="T48" s="48"/>
      <c r="U48" s="48"/>
    </row>
    <row r="49" spans="1:21" ht="30.75" customHeight="1" x14ac:dyDescent="0.15">
      <c r="A49" s="48"/>
      <c r="B49" s="1196"/>
      <c r="C49" s="1197"/>
      <c r="D49" s="62"/>
      <c r="E49" s="1188" t="s">
        <v>16</v>
      </c>
      <c r="F49" s="1188"/>
      <c r="G49" s="1188"/>
      <c r="H49" s="1188"/>
      <c r="I49" s="1188"/>
      <c r="J49" s="1189"/>
      <c r="K49" s="63">
        <v>25</v>
      </c>
      <c r="L49" s="64">
        <v>21</v>
      </c>
      <c r="M49" s="64">
        <v>21</v>
      </c>
      <c r="N49" s="64">
        <v>22</v>
      </c>
      <c r="O49" s="65">
        <v>19</v>
      </c>
      <c r="P49" s="48"/>
      <c r="Q49" s="48"/>
      <c r="R49" s="48"/>
      <c r="S49" s="48"/>
      <c r="T49" s="48"/>
      <c r="U49" s="48"/>
    </row>
    <row r="50" spans="1:21" ht="30.75" customHeight="1" x14ac:dyDescent="0.15">
      <c r="A50" s="48"/>
      <c r="B50" s="1196"/>
      <c r="C50" s="1197"/>
      <c r="D50" s="62"/>
      <c r="E50" s="1188" t="s">
        <v>17</v>
      </c>
      <c r="F50" s="1188"/>
      <c r="G50" s="1188"/>
      <c r="H50" s="1188"/>
      <c r="I50" s="1188"/>
      <c r="J50" s="1189"/>
      <c r="K50" s="63">
        <v>4</v>
      </c>
      <c r="L50" s="64">
        <v>0</v>
      </c>
      <c r="M50" s="64">
        <v>0</v>
      </c>
      <c r="N50" s="64">
        <v>0</v>
      </c>
      <c r="O50" s="65">
        <v>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492</v>
      </c>
      <c r="L51" s="64" t="s">
        <v>492</v>
      </c>
      <c r="M51" s="64" t="s">
        <v>492</v>
      </c>
      <c r="N51" s="64" t="s">
        <v>492</v>
      </c>
      <c r="O51" s="65" t="s">
        <v>492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478</v>
      </c>
      <c r="L52" s="64">
        <v>473</v>
      </c>
      <c r="M52" s="64">
        <v>484</v>
      </c>
      <c r="N52" s="64">
        <v>467</v>
      </c>
      <c r="O52" s="65">
        <v>444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103</v>
      </c>
      <c r="L53" s="69">
        <v>69</v>
      </c>
      <c r="M53" s="69">
        <v>49</v>
      </c>
      <c r="N53" s="69">
        <v>67</v>
      </c>
      <c r="O53" s="70">
        <v>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532</v>
      </c>
      <c r="J40" s="79" t="s">
        <v>533</v>
      </c>
      <c r="K40" s="79" t="s">
        <v>534</v>
      </c>
      <c r="L40" s="79" t="s">
        <v>535</v>
      </c>
      <c r="M40" s="80" t="s">
        <v>536</v>
      </c>
    </row>
    <row r="41" spans="2:13" ht="27.75" customHeight="1" x14ac:dyDescent="0.15">
      <c r="B41" s="1214" t="s">
        <v>24</v>
      </c>
      <c r="C41" s="1215"/>
      <c r="D41" s="81"/>
      <c r="E41" s="1216" t="s">
        <v>25</v>
      </c>
      <c r="F41" s="1216"/>
      <c r="G41" s="1216"/>
      <c r="H41" s="1217"/>
      <c r="I41" s="82">
        <v>3014</v>
      </c>
      <c r="J41" s="83">
        <v>3071</v>
      </c>
      <c r="K41" s="83">
        <v>2918</v>
      </c>
      <c r="L41" s="83">
        <v>2860</v>
      </c>
      <c r="M41" s="84">
        <v>2958</v>
      </c>
    </row>
    <row r="42" spans="2:13" ht="27.75" customHeight="1" x14ac:dyDescent="0.15">
      <c r="B42" s="1204"/>
      <c r="C42" s="1205"/>
      <c r="D42" s="85"/>
      <c r="E42" s="1208" t="s">
        <v>26</v>
      </c>
      <c r="F42" s="1208"/>
      <c r="G42" s="1208"/>
      <c r="H42" s="1209"/>
      <c r="I42" s="86">
        <v>1</v>
      </c>
      <c r="J42" s="87">
        <v>0</v>
      </c>
      <c r="K42" s="87">
        <v>0</v>
      </c>
      <c r="L42" s="87">
        <v>1</v>
      </c>
      <c r="M42" s="88">
        <v>0</v>
      </c>
    </row>
    <row r="43" spans="2:13" ht="27.75" customHeight="1" x14ac:dyDescent="0.15">
      <c r="B43" s="1204"/>
      <c r="C43" s="1205"/>
      <c r="D43" s="85"/>
      <c r="E43" s="1208" t="s">
        <v>27</v>
      </c>
      <c r="F43" s="1208"/>
      <c r="G43" s="1208"/>
      <c r="H43" s="1209"/>
      <c r="I43" s="86">
        <v>2973</v>
      </c>
      <c r="J43" s="87">
        <v>2771</v>
      </c>
      <c r="K43" s="87">
        <v>2596</v>
      </c>
      <c r="L43" s="87">
        <v>2447</v>
      </c>
      <c r="M43" s="88">
        <v>2294</v>
      </c>
    </row>
    <row r="44" spans="2:13" ht="27.75" customHeight="1" x14ac:dyDescent="0.15">
      <c r="B44" s="1204"/>
      <c r="C44" s="1205"/>
      <c r="D44" s="85"/>
      <c r="E44" s="1208" t="s">
        <v>28</v>
      </c>
      <c r="F44" s="1208"/>
      <c r="G44" s="1208"/>
      <c r="H44" s="1209"/>
      <c r="I44" s="86">
        <v>133</v>
      </c>
      <c r="J44" s="87">
        <v>117</v>
      </c>
      <c r="K44" s="87">
        <v>108</v>
      </c>
      <c r="L44" s="87">
        <v>109</v>
      </c>
      <c r="M44" s="88">
        <v>103</v>
      </c>
    </row>
    <row r="45" spans="2:13" ht="27.75" customHeight="1" x14ac:dyDescent="0.15">
      <c r="B45" s="1204"/>
      <c r="C45" s="1205"/>
      <c r="D45" s="85"/>
      <c r="E45" s="1208" t="s">
        <v>29</v>
      </c>
      <c r="F45" s="1208"/>
      <c r="G45" s="1208"/>
      <c r="H45" s="1209"/>
      <c r="I45" s="86">
        <v>524</v>
      </c>
      <c r="J45" s="87">
        <v>515</v>
      </c>
      <c r="K45" s="87">
        <v>527</v>
      </c>
      <c r="L45" s="87">
        <v>553</v>
      </c>
      <c r="M45" s="88">
        <v>546</v>
      </c>
    </row>
    <row r="46" spans="2:13" ht="27.75" customHeight="1" x14ac:dyDescent="0.15">
      <c r="B46" s="1204"/>
      <c r="C46" s="1205"/>
      <c r="D46" s="89"/>
      <c r="E46" s="1208" t="s">
        <v>30</v>
      </c>
      <c r="F46" s="1208"/>
      <c r="G46" s="1208"/>
      <c r="H46" s="1209"/>
      <c r="I46" s="86" t="s">
        <v>492</v>
      </c>
      <c r="J46" s="87" t="s">
        <v>492</v>
      </c>
      <c r="K46" s="87" t="s">
        <v>492</v>
      </c>
      <c r="L46" s="87" t="s">
        <v>492</v>
      </c>
      <c r="M46" s="88" t="s">
        <v>492</v>
      </c>
    </row>
    <row r="47" spans="2:13" ht="27.75" customHeight="1" x14ac:dyDescent="0.15">
      <c r="B47" s="1204"/>
      <c r="C47" s="1205"/>
      <c r="D47" s="90"/>
      <c r="E47" s="1218" t="s">
        <v>31</v>
      </c>
      <c r="F47" s="1219"/>
      <c r="G47" s="1219"/>
      <c r="H47" s="1220"/>
      <c r="I47" s="86" t="s">
        <v>492</v>
      </c>
      <c r="J47" s="87" t="s">
        <v>492</v>
      </c>
      <c r="K47" s="87" t="s">
        <v>492</v>
      </c>
      <c r="L47" s="87" t="s">
        <v>492</v>
      </c>
      <c r="M47" s="88" t="s">
        <v>492</v>
      </c>
    </row>
    <row r="48" spans="2:13" ht="27.75" customHeight="1" x14ac:dyDescent="0.15">
      <c r="B48" s="1204"/>
      <c r="C48" s="1205"/>
      <c r="D48" s="85"/>
      <c r="E48" s="1208" t="s">
        <v>32</v>
      </c>
      <c r="F48" s="1208"/>
      <c r="G48" s="1208"/>
      <c r="H48" s="1209"/>
      <c r="I48" s="86" t="s">
        <v>492</v>
      </c>
      <c r="J48" s="87" t="s">
        <v>492</v>
      </c>
      <c r="K48" s="87" t="s">
        <v>492</v>
      </c>
      <c r="L48" s="87" t="s">
        <v>492</v>
      </c>
      <c r="M48" s="88" t="s">
        <v>492</v>
      </c>
    </row>
    <row r="49" spans="2:13" ht="27.75" customHeight="1" x14ac:dyDescent="0.15">
      <c r="B49" s="1206"/>
      <c r="C49" s="1207"/>
      <c r="D49" s="85"/>
      <c r="E49" s="1208" t="s">
        <v>33</v>
      </c>
      <c r="F49" s="1208"/>
      <c r="G49" s="1208"/>
      <c r="H49" s="1209"/>
      <c r="I49" s="86" t="s">
        <v>492</v>
      </c>
      <c r="J49" s="87" t="s">
        <v>492</v>
      </c>
      <c r="K49" s="87" t="s">
        <v>492</v>
      </c>
      <c r="L49" s="87" t="s">
        <v>492</v>
      </c>
      <c r="M49" s="88" t="s">
        <v>492</v>
      </c>
    </row>
    <row r="50" spans="2:13" ht="27.75" customHeight="1" x14ac:dyDescent="0.15">
      <c r="B50" s="1202" t="s">
        <v>34</v>
      </c>
      <c r="C50" s="1203"/>
      <c r="D50" s="91"/>
      <c r="E50" s="1208" t="s">
        <v>35</v>
      </c>
      <c r="F50" s="1208"/>
      <c r="G50" s="1208"/>
      <c r="H50" s="1209"/>
      <c r="I50" s="86">
        <v>1818</v>
      </c>
      <c r="J50" s="87">
        <v>1897</v>
      </c>
      <c r="K50" s="87">
        <v>2090</v>
      </c>
      <c r="L50" s="87">
        <v>2258</v>
      </c>
      <c r="M50" s="88">
        <v>2350</v>
      </c>
    </row>
    <row r="51" spans="2:13" ht="27.75" customHeight="1" x14ac:dyDescent="0.15">
      <c r="B51" s="1204"/>
      <c r="C51" s="1205"/>
      <c r="D51" s="85"/>
      <c r="E51" s="1208" t="s">
        <v>36</v>
      </c>
      <c r="F51" s="1208"/>
      <c r="G51" s="1208"/>
      <c r="H51" s="1209"/>
      <c r="I51" s="86" t="s">
        <v>492</v>
      </c>
      <c r="J51" s="87" t="s">
        <v>492</v>
      </c>
      <c r="K51" s="87" t="s">
        <v>492</v>
      </c>
      <c r="L51" s="87" t="s">
        <v>492</v>
      </c>
      <c r="M51" s="88" t="s">
        <v>492</v>
      </c>
    </row>
    <row r="52" spans="2:13" ht="27.75" customHeight="1" x14ac:dyDescent="0.15">
      <c r="B52" s="1206"/>
      <c r="C52" s="1207"/>
      <c r="D52" s="85"/>
      <c r="E52" s="1208" t="s">
        <v>37</v>
      </c>
      <c r="F52" s="1208"/>
      <c r="G52" s="1208"/>
      <c r="H52" s="1209"/>
      <c r="I52" s="86">
        <v>4949</v>
      </c>
      <c r="J52" s="87">
        <v>4879</v>
      </c>
      <c r="K52" s="87">
        <v>4629</v>
      </c>
      <c r="L52" s="87">
        <v>4402</v>
      </c>
      <c r="M52" s="88">
        <v>4305</v>
      </c>
    </row>
    <row r="53" spans="2:13" ht="27.75" customHeight="1" thickBot="1" x14ac:dyDescent="0.2">
      <c r="B53" s="1210" t="s">
        <v>38</v>
      </c>
      <c r="C53" s="1211"/>
      <c r="D53" s="92"/>
      <c r="E53" s="1212" t="s">
        <v>39</v>
      </c>
      <c r="F53" s="1212"/>
      <c r="G53" s="1212"/>
      <c r="H53" s="1213"/>
      <c r="I53" s="93">
        <v>-122</v>
      </c>
      <c r="J53" s="94">
        <v>-302</v>
      </c>
      <c r="K53" s="94">
        <v>-570</v>
      </c>
      <c r="L53" s="94">
        <v>-691</v>
      </c>
      <c r="M53" s="95">
        <v>-754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567</v>
      </c>
      <c r="I42" s="354"/>
      <c r="J42" s="354"/>
      <c r="K42" s="354"/>
      <c r="L42" s="246"/>
      <c r="M42" s="246"/>
      <c r="N42" s="246"/>
      <c r="O42" s="246"/>
    </row>
    <row r="43" spans="2:17" x14ac:dyDescent="0.15">
      <c r="B43" s="250"/>
      <c r="C43" s="246"/>
      <c r="D43" s="246"/>
      <c r="E43" s="246"/>
      <c r="F43" s="246"/>
      <c r="G43" s="1235" t="s">
        <v>577</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568</v>
      </c>
    </row>
    <row r="50" spans="1:17" x14ac:dyDescent="0.15">
      <c r="B50" s="250"/>
      <c r="C50" s="246"/>
      <c r="D50" s="246"/>
      <c r="E50" s="246"/>
      <c r="F50" s="246"/>
      <c r="G50" s="1244"/>
      <c r="H50" s="1245"/>
      <c r="I50" s="1245"/>
      <c r="J50" s="1246"/>
      <c r="K50" s="356" t="s">
        <v>532</v>
      </c>
      <c r="L50" s="356" t="s">
        <v>533</v>
      </c>
      <c r="M50" s="356" t="s">
        <v>534</v>
      </c>
      <c r="N50" s="356" t="s">
        <v>535</v>
      </c>
      <c r="O50" s="356" t="s">
        <v>536</v>
      </c>
    </row>
    <row r="51" spans="1:17" x14ac:dyDescent="0.15">
      <c r="B51" s="250"/>
      <c r="C51" s="246"/>
      <c r="D51" s="246"/>
      <c r="E51" s="246"/>
      <c r="F51" s="246"/>
      <c r="G51" s="1247" t="s">
        <v>569</v>
      </c>
      <c r="H51" s="1248"/>
      <c r="I51" s="1253" t="s">
        <v>570</v>
      </c>
      <c r="J51" s="1253"/>
      <c r="K51" s="1255"/>
      <c r="L51" s="1255"/>
      <c r="M51" s="1255"/>
      <c r="N51" s="1221"/>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575</v>
      </c>
      <c r="J53" s="1233"/>
      <c r="K53" s="1256"/>
      <c r="L53" s="1256"/>
      <c r="M53" s="1256"/>
      <c r="N53" s="1225">
        <v>54.9</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571</v>
      </c>
      <c r="H55" s="1228"/>
      <c r="I55" s="1233" t="s">
        <v>570</v>
      </c>
      <c r="J55" s="1233"/>
      <c r="K55" s="1255"/>
      <c r="L55" s="1255"/>
      <c r="M55" s="1255"/>
      <c r="N55" s="1221">
        <v>0</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576</v>
      </c>
      <c r="J57" s="1223"/>
      <c r="K57" s="1256"/>
      <c r="L57" s="1256"/>
      <c r="M57" s="1256"/>
      <c r="N57" s="1225">
        <v>55.3</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572</v>
      </c>
      <c r="C63" s="246"/>
      <c r="D63" s="246"/>
      <c r="E63" s="246"/>
      <c r="F63" s="246"/>
      <c r="G63" s="246"/>
      <c r="H63" s="246"/>
      <c r="I63" s="246"/>
      <c r="J63" s="246"/>
      <c r="K63" s="246"/>
      <c r="L63" s="246"/>
      <c r="M63" s="246"/>
      <c r="N63" s="246"/>
      <c r="O63" s="246"/>
    </row>
    <row r="64" spans="1:17" x14ac:dyDescent="0.15">
      <c r="B64" s="250"/>
      <c r="C64" s="246"/>
      <c r="D64" s="246"/>
      <c r="E64" s="246"/>
      <c r="F64" s="246"/>
      <c r="G64" s="353" t="s">
        <v>567</v>
      </c>
      <c r="I64" s="354"/>
      <c r="J64" s="354"/>
      <c r="K64" s="354"/>
      <c r="L64" s="246"/>
      <c r="M64" s="246"/>
      <c r="N64" s="246"/>
      <c r="O64" s="246"/>
    </row>
    <row r="65" spans="2:30" x14ac:dyDescent="0.15">
      <c r="B65" s="250"/>
      <c r="C65" s="246"/>
      <c r="D65" s="246"/>
      <c r="E65" s="246"/>
      <c r="F65" s="246"/>
      <c r="G65" s="1235" t="s">
        <v>578</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573</v>
      </c>
      <c r="I71" s="370"/>
      <c r="J71" s="366"/>
      <c r="K71" s="366"/>
      <c r="L71" s="367"/>
      <c r="M71" s="366"/>
      <c r="N71" s="367"/>
      <c r="O71" s="368"/>
    </row>
    <row r="72" spans="2:30" x14ac:dyDescent="0.15">
      <c r="B72" s="250"/>
      <c r="C72" s="246"/>
      <c r="D72" s="246"/>
      <c r="E72" s="246"/>
      <c r="F72" s="246"/>
      <c r="G72" s="1244"/>
      <c r="H72" s="1245"/>
      <c r="I72" s="1245"/>
      <c r="J72" s="1246"/>
      <c r="K72" s="356" t="s">
        <v>532</v>
      </c>
      <c r="L72" s="356" t="s">
        <v>533</v>
      </c>
      <c r="M72" s="356" t="s">
        <v>534</v>
      </c>
      <c r="N72" s="356" t="s">
        <v>535</v>
      </c>
      <c r="O72" s="356" t="s">
        <v>536</v>
      </c>
    </row>
    <row r="73" spans="2:30" x14ac:dyDescent="0.15">
      <c r="B73" s="250"/>
      <c r="C73" s="246"/>
      <c r="D73" s="246"/>
      <c r="E73" s="246"/>
      <c r="F73" s="246"/>
      <c r="G73" s="1247" t="s">
        <v>569</v>
      </c>
      <c r="H73" s="1248"/>
      <c r="I73" s="1253" t="s">
        <v>570</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574</v>
      </c>
      <c r="J75" s="1233"/>
      <c r="K75" s="1225">
        <v>9.1999999999999993</v>
      </c>
      <c r="L75" s="1225">
        <v>6.2</v>
      </c>
      <c r="M75" s="1225">
        <v>3.6</v>
      </c>
      <c r="N75" s="1225">
        <v>2.9</v>
      </c>
      <c r="O75" s="1225">
        <v>3.3</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571</v>
      </c>
      <c r="H77" s="1228"/>
      <c r="I77" s="1233" t="s">
        <v>570</v>
      </c>
      <c r="J77" s="1233"/>
      <c r="K77" s="1234">
        <v>5.7</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574</v>
      </c>
      <c r="J79" s="1223"/>
      <c r="K79" s="1224">
        <v>10.8</v>
      </c>
      <c r="L79" s="1224">
        <v>9.8000000000000007</v>
      </c>
      <c r="M79" s="1224">
        <v>9.1</v>
      </c>
      <c r="N79" s="1224">
        <v>8.6</v>
      </c>
      <c r="O79" s="1224">
        <v>7.3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59055118110236227" bottom="0.31496062992125984" header="0.39370078740157483" footer="0"/>
  <pageSetup paperSize="8" scale="4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59055118110236227" bottom="0.31496062992125984" header="0.39370078740157483" footer="0"/>
  <pageSetup paperSize="8" scale="4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531</v>
      </c>
      <c r="G2" s="113"/>
      <c r="H2" s="114"/>
    </row>
    <row r="3" spans="1:8" x14ac:dyDescent="0.15">
      <c r="A3" s="110" t="s">
        <v>524</v>
      </c>
      <c r="B3" s="115"/>
      <c r="C3" s="116"/>
      <c r="D3" s="117">
        <v>90403</v>
      </c>
      <c r="E3" s="118"/>
      <c r="F3" s="119">
        <v>146641</v>
      </c>
      <c r="G3" s="120"/>
      <c r="H3" s="121"/>
    </row>
    <row r="4" spans="1:8" x14ac:dyDescent="0.15">
      <c r="A4" s="122"/>
      <c r="B4" s="123"/>
      <c r="C4" s="124"/>
      <c r="D4" s="125">
        <v>90403</v>
      </c>
      <c r="E4" s="126"/>
      <c r="F4" s="127">
        <v>68142</v>
      </c>
      <c r="G4" s="128"/>
      <c r="H4" s="129"/>
    </row>
    <row r="5" spans="1:8" x14ac:dyDescent="0.15">
      <c r="A5" s="110" t="s">
        <v>526</v>
      </c>
      <c r="B5" s="115"/>
      <c r="C5" s="116"/>
      <c r="D5" s="117">
        <v>57305</v>
      </c>
      <c r="E5" s="118"/>
      <c r="F5" s="119">
        <v>174587</v>
      </c>
      <c r="G5" s="120"/>
      <c r="H5" s="121"/>
    </row>
    <row r="6" spans="1:8" x14ac:dyDescent="0.15">
      <c r="A6" s="122"/>
      <c r="B6" s="123"/>
      <c r="C6" s="124"/>
      <c r="D6" s="125">
        <v>57305</v>
      </c>
      <c r="E6" s="126"/>
      <c r="F6" s="127">
        <v>79695</v>
      </c>
      <c r="G6" s="128"/>
      <c r="H6" s="129"/>
    </row>
    <row r="7" spans="1:8" x14ac:dyDescent="0.15">
      <c r="A7" s="110" t="s">
        <v>527</v>
      </c>
      <c r="B7" s="115"/>
      <c r="C7" s="116"/>
      <c r="D7" s="117">
        <v>19634</v>
      </c>
      <c r="E7" s="118"/>
      <c r="F7" s="119">
        <v>175675</v>
      </c>
      <c r="G7" s="120"/>
      <c r="H7" s="121"/>
    </row>
    <row r="8" spans="1:8" x14ac:dyDescent="0.15">
      <c r="A8" s="122"/>
      <c r="B8" s="123"/>
      <c r="C8" s="124"/>
      <c r="D8" s="125">
        <v>17158</v>
      </c>
      <c r="E8" s="126"/>
      <c r="F8" s="127">
        <v>87698</v>
      </c>
      <c r="G8" s="128"/>
      <c r="H8" s="129"/>
    </row>
    <row r="9" spans="1:8" x14ac:dyDescent="0.15">
      <c r="A9" s="110" t="s">
        <v>528</v>
      </c>
      <c r="B9" s="115"/>
      <c r="C9" s="116"/>
      <c r="D9" s="117">
        <v>29470</v>
      </c>
      <c r="E9" s="118"/>
      <c r="F9" s="119">
        <v>162193</v>
      </c>
      <c r="G9" s="120"/>
      <c r="H9" s="121"/>
    </row>
    <row r="10" spans="1:8" x14ac:dyDescent="0.15">
      <c r="A10" s="122"/>
      <c r="B10" s="123"/>
      <c r="C10" s="124"/>
      <c r="D10" s="125">
        <v>13017</v>
      </c>
      <c r="E10" s="126"/>
      <c r="F10" s="127">
        <v>79985</v>
      </c>
      <c r="G10" s="128"/>
      <c r="H10" s="129"/>
    </row>
    <row r="11" spans="1:8" x14ac:dyDescent="0.15">
      <c r="A11" s="110" t="s">
        <v>529</v>
      </c>
      <c r="B11" s="115"/>
      <c r="C11" s="116"/>
      <c r="D11" s="117">
        <v>39943</v>
      </c>
      <c r="E11" s="118"/>
      <c r="F11" s="119">
        <v>138651</v>
      </c>
      <c r="G11" s="120"/>
      <c r="H11" s="121"/>
    </row>
    <row r="12" spans="1:8" x14ac:dyDescent="0.15">
      <c r="A12" s="122"/>
      <c r="B12" s="123"/>
      <c r="C12" s="130"/>
      <c r="D12" s="125">
        <v>37446</v>
      </c>
      <c r="E12" s="126"/>
      <c r="F12" s="127">
        <v>71211</v>
      </c>
      <c r="G12" s="128"/>
      <c r="H12" s="129"/>
    </row>
    <row r="13" spans="1:8" x14ac:dyDescent="0.15">
      <c r="A13" s="110"/>
      <c r="B13" s="115"/>
      <c r="C13" s="131"/>
      <c r="D13" s="132">
        <v>47351</v>
      </c>
      <c r="E13" s="133"/>
      <c r="F13" s="134">
        <v>159549</v>
      </c>
      <c r="G13" s="135"/>
      <c r="H13" s="121"/>
    </row>
    <row r="14" spans="1:8" x14ac:dyDescent="0.15">
      <c r="A14" s="122"/>
      <c r="B14" s="123"/>
      <c r="C14" s="124"/>
      <c r="D14" s="125">
        <v>43066</v>
      </c>
      <c r="E14" s="126"/>
      <c r="F14" s="127">
        <v>77346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4.93</v>
      </c>
      <c r="C19" s="136">
        <f>ROUND(VALUE(SUBSTITUTE(実質収支比率等に係る経年分析!G$48,"▲","-")),2)</f>
        <v>6.06</v>
      </c>
      <c r="D19" s="136">
        <f>ROUND(VALUE(SUBSTITUTE(実質収支比率等に係る経年分析!H$48,"▲","-")),2)</f>
        <v>4.57</v>
      </c>
      <c r="E19" s="136">
        <f>ROUND(VALUE(SUBSTITUTE(実質収支比率等に係る経年分析!I$48,"▲","-")),2)</f>
        <v>6.34</v>
      </c>
      <c r="F19" s="136">
        <f>ROUND(VALUE(SUBSTITUTE(実質収支比率等に係る経年分析!J$48,"▲","-")),2)</f>
        <v>6.93</v>
      </c>
    </row>
    <row r="20" spans="1:11" x14ac:dyDescent="0.15">
      <c r="A20" s="136" t="s">
        <v>44</v>
      </c>
      <c r="B20" s="136">
        <f>ROUND(VALUE(SUBSTITUTE(実質収支比率等に係る経年分析!F$47,"▲","-")),2)</f>
        <v>22.62</v>
      </c>
      <c r="C20" s="136">
        <f>ROUND(VALUE(SUBSTITUTE(実質収支比率等に係る経年分析!G$47,"▲","-")),2)</f>
        <v>23.49</v>
      </c>
      <c r="D20" s="136">
        <f>ROUND(VALUE(SUBSTITUTE(実質収支比率等に係る経年分析!H$47,"▲","-")),2)</f>
        <v>26.53</v>
      </c>
      <c r="E20" s="136">
        <f>ROUND(VALUE(SUBSTITUTE(実質収支比率等に係る経年分析!I$47,"▲","-")),2)</f>
        <v>27.84</v>
      </c>
      <c r="F20" s="136">
        <f>ROUND(VALUE(SUBSTITUTE(実質収支比率等に係る経年分析!J$47,"▲","-")),2)</f>
        <v>31.71</v>
      </c>
    </row>
    <row r="21" spans="1:11" x14ac:dyDescent="0.15">
      <c r="A21" s="136" t="s">
        <v>45</v>
      </c>
      <c r="B21" s="136">
        <f>IF(ISNUMBER(VALUE(SUBSTITUTE(実質収支比率等に係る経年分析!F$49,"▲","-"))),ROUND(VALUE(SUBSTITUTE(実質収支比率等に係る経年分析!F$49,"▲","-")),2),NA())</f>
        <v>2.84</v>
      </c>
      <c r="C21" s="136">
        <f>IF(ISNUMBER(VALUE(SUBSTITUTE(実質収支比率等に係る経年分析!G$49,"▲","-"))),ROUND(VALUE(SUBSTITUTE(実質収支比率等に係る経年分析!G$49,"▲","-")),2),NA())</f>
        <v>6.08</v>
      </c>
      <c r="D21" s="136">
        <f>IF(ISNUMBER(VALUE(SUBSTITUTE(実質収支比率等に係る経年分析!H$49,"▲","-"))),ROUND(VALUE(SUBSTITUTE(実質収支比率等に係る経年分析!H$49,"▲","-")),2),NA())</f>
        <v>4.59</v>
      </c>
      <c r="E21" s="136">
        <f>IF(ISNUMBER(VALUE(SUBSTITUTE(実質収支比率等に係る経年分析!I$49,"▲","-"))),ROUND(VALUE(SUBSTITUTE(実質収支比率等に係る経年分析!I$49,"▲","-")),2),NA())</f>
        <v>6.37</v>
      </c>
      <c r="F21" s="136">
        <f>IF(ISNUMBER(VALUE(SUBSTITUTE(実質収支比率等に係る経年分析!J$49,"▲","-"))),ROUND(VALUE(SUBSTITUTE(実質収支比率等に係る経年分析!J$49,"▲","-")),2),NA())</f>
        <v>3.72</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0.84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1.24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0.55000000000000004</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山形村後期高齢者医療特別会計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山形村清水高原簡易水道特別会計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山形村国民健康保険特別会計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3.87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3.88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3.49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1.37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0.85</v>
      </c>
    </row>
    <row r="33" spans="1:16" x14ac:dyDescent="0.15">
      <c r="A33" s="137" t="str">
        <f>IF(連結実質赤字比率に係る赤字・黒字の構成分析!C$37="",NA(),連結実質赤字比率に係る赤字・黒字の構成分析!C$37)</f>
        <v>山形村介護保険特別会計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1.1100000000000001</v>
      </c>
    </row>
    <row r="34" spans="1:16" x14ac:dyDescent="0.15">
      <c r="A34" s="137" t="str">
        <f>IF(連結実質赤字比率に係る赤字・黒字の構成分析!C$36="",NA(),連結実質赤字比率に係る赤字・黒字の構成分析!C$36)</f>
        <v>山形村下水道事業会計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#VALUE!</v>
      </c>
      <c r="G34" s="137" t="e">
        <f>IF(ROUND(VALUE(SUBSTITUTE(連結実質赤字比率に係る赤字・黒字の構成分析!H$36,"▲", "-")), 2) &gt;= 0, ABS(ROUND(VALUE(SUBSTITUTE(連結実質赤字比率に係る赤字・黒字の構成分析!H$36,"▲", "-")), 2)), NA())</f>
        <v>#VALUE!</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1.73</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4.93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6.06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4.57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6.34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6.93</v>
      </c>
    </row>
    <row r="36" spans="1:16" x14ac:dyDescent="0.15">
      <c r="A36" s="137" t="str">
        <f>IF(連結実質赤字比率に係る赤字・黒字の構成分析!C$34="",NA(),連結実質赤字比率に係る赤字・黒字の構成分析!C$34)</f>
        <v>山形村水道事業会計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8.9700000000000006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10.25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11.65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12.56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14.71</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478</v>
      </c>
      <c r="E42" s="138"/>
      <c r="F42" s="138"/>
      <c r="G42" s="138">
        <f>'実質公債費比率（分子）の構造'!L$52</f>
        <v>473</v>
      </c>
      <c r="H42" s="138"/>
      <c r="I42" s="138"/>
      <c r="J42" s="138">
        <f>'実質公債費比率（分子）の構造'!M$52</f>
        <v>484</v>
      </c>
      <c r="K42" s="138"/>
      <c r="L42" s="138"/>
      <c r="M42" s="138">
        <f>'実質公債費比率（分子）の構造'!N$52</f>
        <v>467</v>
      </c>
      <c r="N42" s="138"/>
      <c r="O42" s="138"/>
      <c r="P42" s="138">
        <f>'実質公債費比率（分子）の構造'!O$52</f>
        <v>444</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4</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x14ac:dyDescent="0.15">
      <c r="A45" s="138" t="s">
        <v>55</v>
      </c>
      <c r="B45" s="138">
        <f>'実質公債費比率（分子）の構造'!K$49</f>
        <v>25</v>
      </c>
      <c r="C45" s="138"/>
      <c r="D45" s="138"/>
      <c r="E45" s="138">
        <f>'実質公債費比率（分子）の構造'!L$49</f>
        <v>21</v>
      </c>
      <c r="F45" s="138"/>
      <c r="G45" s="138"/>
      <c r="H45" s="138">
        <f>'実質公債費比率（分子）の構造'!M$49</f>
        <v>21</v>
      </c>
      <c r="I45" s="138"/>
      <c r="J45" s="138"/>
      <c r="K45" s="138">
        <f>'実質公債費比率（分子）の構造'!N$49</f>
        <v>22</v>
      </c>
      <c r="L45" s="138"/>
      <c r="M45" s="138"/>
      <c r="N45" s="138">
        <f>'実質公債費比率（分子）の構造'!O$49</f>
        <v>19</v>
      </c>
      <c r="O45" s="138"/>
      <c r="P45" s="138"/>
    </row>
    <row r="46" spans="1:16" x14ac:dyDescent="0.15">
      <c r="A46" s="138" t="s">
        <v>56</v>
      </c>
      <c r="B46" s="138">
        <f>'実質公債費比率（分子）の構造'!K$48</f>
        <v>245</v>
      </c>
      <c r="C46" s="138"/>
      <c r="D46" s="138"/>
      <c r="E46" s="138">
        <f>'実質公債費比率（分子）の構造'!L$48</f>
        <v>250</v>
      </c>
      <c r="F46" s="138"/>
      <c r="G46" s="138"/>
      <c r="H46" s="138">
        <f>'実質公債費比率（分子）の構造'!M$48</f>
        <v>257</v>
      </c>
      <c r="I46" s="138"/>
      <c r="J46" s="138"/>
      <c r="K46" s="138">
        <f>'実質公債費比率（分子）の構造'!N$48</f>
        <v>257</v>
      </c>
      <c r="L46" s="138"/>
      <c r="M46" s="138"/>
      <c r="N46" s="138">
        <f>'実質公債費比率（分子）の構造'!O$48</f>
        <v>256</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307</v>
      </c>
      <c r="C49" s="138"/>
      <c r="D49" s="138"/>
      <c r="E49" s="138">
        <f>'実質公債費比率（分子）の構造'!L$45</f>
        <v>271</v>
      </c>
      <c r="F49" s="138"/>
      <c r="G49" s="138"/>
      <c r="H49" s="138">
        <f>'実質公債費比率（分子）の構造'!M$45</f>
        <v>255</v>
      </c>
      <c r="I49" s="138"/>
      <c r="J49" s="138"/>
      <c r="K49" s="138">
        <f>'実質公債費比率（分子）の構造'!N$45</f>
        <v>255</v>
      </c>
      <c r="L49" s="138"/>
      <c r="M49" s="138"/>
      <c r="N49" s="138">
        <f>'実質公債費比率（分子）の構造'!O$45</f>
        <v>261</v>
      </c>
      <c r="O49" s="138"/>
      <c r="P49" s="138"/>
    </row>
    <row r="50" spans="1:16" x14ac:dyDescent="0.15">
      <c r="A50" s="138" t="s">
        <v>60</v>
      </c>
      <c r="B50" s="138" t="e">
        <f>NA()</f>
        <v>#N/A</v>
      </c>
      <c r="C50" s="138">
        <f>IF(ISNUMBER('実質公債費比率（分子）の構造'!K$53),'実質公債費比率（分子）の構造'!K$53,NA())</f>
        <v>103</v>
      </c>
      <c r="D50" s="138" t="e">
        <f>NA()</f>
        <v>#N/A</v>
      </c>
      <c r="E50" s="138" t="e">
        <f>NA()</f>
        <v>#N/A</v>
      </c>
      <c r="F50" s="138">
        <f>IF(ISNUMBER('実質公債費比率（分子）の構造'!L$53),'実質公債費比率（分子）の構造'!L$53,NA())</f>
        <v>69</v>
      </c>
      <c r="G50" s="138" t="e">
        <f>NA()</f>
        <v>#N/A</v>
      </c>
      <c r="H50" s="138" t="e">
        <f>NA()</f>
        <v>#N/A</v>
      </c>
      <c r="I50" s="138">
        <f>IF(ISNUMBER('実質公債費比率（分子）の構造'!M$53),'実質公債費比率（分子）の構造'!M$53,NA())</f>
        <v>49</v>
      </c>
      <c r="J50" s="138" t="e">
        <f>NA()</f>
        <v>#N/A</v>
      </c>
      <c r="K50" s="138" t="e">
        <f>NA()</f>
        <v>#N/A</v>
      </c>
      <c r="L50" s="138">
        <f>IF(ISNUMBER('実質公債費比率（分子）の構造'!N$53),'実質公債費比率（分子）の構造'!N$53,NA())</f>
        <v>67</v>
      </c>
      <c r="M50" s="138" t="e">
        <f>NA()</f>
        <v>#N/A</v>
      </c>
      <c r="N50" s="138" t="e">
        <f>NA()</f>
        <v>#N/A</v>
      </c>
      <c r="O50" s="138">
        <f>IF(ISNUMBER('実質公債費比率（分子）の構造'!O$53),'実質公債費比率（分子）の構造'!O$53,NA())</f>
        <v>92</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4949</v>
      </c>
      <c r="E56" s="137"/>
      <c r="F56" s="137"/>
      <c r="G56" s="137">
        <f>'将来負担比率（分子）の構造'!J$52</f>
        <v>4879</v>
      </c>
      <c r="H56" s="137"/>
      <c r="I56" s="137"/>
      <c r="J56" s="137">
        <f>'将来負担比率（分子）の構造'!K$52</f>
        <v>4629</v>
      </c>
      <c r="K56" s="137"/>
      <c r="L56" s="137"/>
      <c r="M56" s="137">
        <f>'将来負担比率（分子）の構造'!L$52</f>
        <v>4402</v>
      </c>
      <c r="N56" s="137"/>
      <c r="O56" s="137"/>
      <c r="P56" s="137">
        <f>'将来負担比率（分子）の構造'!M$52</f>
        <v>4305</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1818</v>
      </c>
      <c r="E58" s="137"/>
      <c r="F58" s="137"/>
      <c r="G58" s="137">
        <f>'将来負担比率（分子）の構造'!J$50</f>
        <v>1897</v>
      </c>
      <c r="H58" s="137"/>
      <c r="I58" s="137"/>
      <c r="J58" s="137">
        <f>'将来負担比率（分子）の構造'!K$50</f>
        <v>2090</v>
      </c>
      <c r="K58" s="137"/>
      <c r="L58" s="137"/>
      <c r="M58" s="137">
        <f>'将来負担比率（分子）の構造'!L$50</f>
        <v>2258</v>
      </c>
      <c r="N58" s="137"/>
      <c r="O58" s="137"/>
      <c r="P58" s="137">
        <f>'将来負担比率（分子）の構造'!M$50</f>
        <v>2350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524</v>
      </c>
      <c r="C62" s="137"/>
      <c r="D62" s="137"/>
      <c r="E62" s="137">
        <f>'将来負担比率（分子）の構造'!J$45</f>
        <v>515</v>
      </c>
      <c r="F62" s="137"/>
      <c r="G62" s="137"/>
      <c r="H62" s="137">
        <f>'将来負担比率（分子）の構造'!K$45</f>
        <v>527</v>
      </c>
      <c r="I62" s="137"/>
      <c r="J62" s="137"/>
      <c r="K62" s="137">
        <f>'将来負担比率（分子）の構造'!L$45</f>
        <v>553</v>
      </c>
      <c r="L62" s="137"/>
      <c r="M62" s="137"/>
      <c r="N62" s="137">
        <f>'将来負担比率（分子）の構造'!M$45</f>
        <v>546</v>
      </c>
      <c r="O62" s="137"/>
      <c r="P62" s="137"/>
    </row>
    <row r="63" spans="1:16" x14ac:dyDescent="0.15">
      <c r="A63" s="137" t="s">
        <v>28</v>
      </c>
      <c r="B63" s="137">
        <f>'将来負担比率（分子）の構造'!I$44</f>
        <v>133</v>
      </c>
      <c r="C63" s="137"/>
      <c r="D63" s="137"/>
      <c r="E63" s="137">
        <f>'将来負担比率（分子）の構造'!J$44</f>
        <v>117</v>
      </c>
      <c r="F63" s="137"/>
      <c r="G63" s="137"/>
      <c r="H63" s="137">
        <f>'将来負担比率（分子）の構造'!K$44</f>
        <v>108</v>
      </c>
      <c r="I63" s="137"/>
      <c r="J63" s="137"/>
      <c r="K63" s="137">
        <f>'将来負担比率（分子）の構造'!L$44</f>
        <v>109</v>
      </c>
      <c r="L63" s="137"/>
      <c r="M63" s="137"/>
      <c r="N63" s="137">
        <f>'将来負担比率（分子）の構造'!M$44</f>
        <v>103</v>
      </c>
      <c r="O63" s="137"/>
      <c r="P63" s="137"/>
    </row>
    <row r="64" spans="1:16" x14ac:dyDescent="0.15">
      <c r="A64" s="137" t="s">
        <v>27</v>
      </c>
      <c r="B64" s="137">
        <f>'将来負担比率（分子）の構造'!I$43</f>
        <v>2973</v>
      </c>
      <c r="C64" s="137"/>
      <c r="D64" s="137"/>
      <c r="E64" s="137">
        <f>'将来負担比率（分子）の構造'!J$43</f>
        <v>2771</v>
      </c>
      <c r="F64" s="137"/>
      <c r="G64" s="137"/>
      <c r="H64" s="137">
        <f>'将来負担比率（分子）の構造'!K$43</f>
        <v>2596</v>
      </c>
      <c r="I64" s="137"/>
      <c r="J64" s="137"/>
      <c r="K64" s="137">
        <f>'将来負担比率（分子）の構造'!L$43</f>
        <v>2447</v>
      </c>
      <c r="L64" s="137"/>
      <c r="M64" s="137"/>
      <c r="N64" s="137">
        <f>'将来負担比率（分子）の構造'!M$43</f>
        <v>2294</v>
      </c>
      <c r="O64" s="137"/>
      <c r="P64" s="137"/>
    </row>
    <row r="65" spans="1:16" x14ac:dyDescent="0.15">
      <c r="A65" s="137" t="s">
        <v>26</v>
      </c>
      <c r="B65" s="137">
        <f>'将来負担比率（分子）の構造'!I$42</f>
        <v>1</v>
      </c>
      <c r="C65" s="137"/>
      <c r="D65" s="137"/>
      <c r="E65" s="137">
        <f>'将来負担比率（分子）の構造'!J$42</f>
        <v>0</v>
      </c>
      <c r="F65" s="137"/>
      <c r="G65" s="137"/>
      <c r="H65" s="137">
        <f>'将来負担比率（分子）の構造'!K$42</f>
        <v>0</v>
      </c>
      <c r="I65" s="137"/>
      <c r="J65" s="137"/>
      <c r="K65" s="137">
        <f>'将来負担比率（分子）の構造'!L$42</f>
        <v>1</v>
      </c>
      <c r="L65" s="137"/>
      <c r="M65" s="137"/>
      <c r="N65" s="137">
        <f>'将来負担比率（分子）の構造'!M$42</f>
        <v>0</v>
      </c>
      <c r="O65" s="137"/>
      <c r="P65" s="137"/>
    </row>
    <row r="66" spans="1:16" x14ac:dyDescent="0.15">
      <c r="A66" s="137" t="s">
        <v>25</v>
      </c>
      <c r="B66" s="137">
        <f>'将来負担比率（分子）の構造'!I$41</f>
        <v>3014</v>
      </c>
      <c r="C66" s="137"/>
      <c r="D66" s="137"/>
      <c r="E66" s="137">
        <f>'将来負担比率（分子）の構造'!J$41</f>
        <v>3071</v>
      </c>
      <c r="F66" s="137"/>
      <c r="G66" s="137"/>
      <c r="H66" s="137">
        <f>'将来負担比率（分子）の構造'!K$41</f>
        <v>2918</v>
      </c>
      <c r="I66" s="137"/>
      <c r="J66" s="137"/>
      <c r="K66" s="137">
        <f>'将来負担比率（分子）の構造'!L$41</f>
        <v>2860</v>
      </c>
      <c r="L66" s="137"/>
      <c r="M66" s="137"/>
      <c r="N66" s="137">
        <f>'将来負担比率（分子）の構造'!M$41</f>
        <v>2958</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198</v>
      </c>
      <c r="DI1" s="734"/>
      <c r="DJ1" s="734"/>
      <c r="DK1" s="734"/>
      <c r="DL1" s="734"/>
      <c r="DM1" s="734"/>
      <c r="DN1" s="735"/>
      <c r="DP1" s="733" t="s">
        <v>199</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201</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202</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203</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204</v>
      </c>
      <c r="S4" s="681"/>
      <c r="T4" s="681"/>
      <c r="U4" s="681"/>
      <c r="V4" s="681"/>
      <c r="W4" s="681"/>
      <c r="X4" s="681"/>
      <c r="Y4" s="682"/>
      <c r="Z4" s="680" t="s">
        <v>205</v>
      </c>
      <c r="AA4" s="681"/>
      <c r="AB4" s="681"/>
      <c r="AC4" s="682"/>
      <c r="AD4" s="680" t="s">
        <v>206</v>
      </c>
      <c r="AE4" s="681"/>
      <c r="AF4" s="681"/>
      <c r="AG4" s="681"/>
      <c r="AH4" s="681"/>
      <c r="AI4" s="681"/>
      <c r="AJ4" s="681"/>
      <c r="AK4" s="682"/>
      <c r="AL4" s="680" t="s">
        <v>205</v>
      </c>
      <c r="AM4" s="681"/>
      <c r="AN4" s="681"/>
      <c r="AO4" s="682"/>
      <c r="AP4" s="736" t="s">
        <v>207</v>
      </c>
      <c r="AQ4" s="736"/>
      <c r="AR4" s="736"/>
      <c r="AS4" s="736"/>
      <c r="AT4" s="736"/>
      <c r="AU4" s="736"/>
      <c r="AV4" s="736"/>
      <c r="AW4" s="736"/>
      <c r="AX4" s="736"/>
      <c r="AY4" s="736"/>
      <c r="AZ4" s="736"/>
      <c r="BA4" s="736"/>
      <c r="BB4" s="736"/>
      <c r="BC4" s="736"/>
      <c r="BD4" s="736"/>
      <c r="BE4" s="736"/>
      <c r="BF4" s="736"/>
      <c r="BG4" s="736" t="s">
        <v>208</v>
      </c>
      <c r="BH4" s="736"/>
      <c r="BI4" s="736"/>
      <c r="BJ4" s="736"/>
      <c r="BK4" s="736"/>
      <c r="BL4" s="736"/>
      <c r="BM4" s="736"/>
      <c r="BN4" s="736"/>
      <c r="BO4" s="736" t="s">
        <v>205</v>
      </c>
      <c r="BP4" s="736"/>
      <c r="BQ4" s="736"/>
      <c r="BR4" s="736"/>
      <c r="BS4" s="736" t="s">
        <v>209</v>
      </c>
      <c r="BT4" s="736"/>
      <c r="BU4" s="736"/>
      <c r="BV4" s="736"/>
      <c r="BW4" s="736"/>
      <c r="BX4" s="736"/>
      <c r="BY4" s="736"/>
      <c r="BZ4" s="736"/>
      <c r="CA4" s="736"/>
      <c r="CB4" s="736"/>
      <c r="CD4" s="725" t="s">
        <v>210</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211</v>
      </c>
      <c r="C5" s="708"/>
      <c r="D5" s="708"/>
      <c r="E5" s="708"/>
      <c r="F5" s="708"/>
      <c r="G5" s="708"/>
      <c r="H5" s="708"/>
      <c r="I5" s="708"/>
      <c r="J5" s="708"/>
      <c r="K5" s="708"/>
      <c r="L5" s="708"/>
      <c r="M5" s="708"/>
      <c r="N5" s="708"/>
      <c r="O5" s="708"/>
      <c r="P5" s="708"/>
      <c r="Q5" s="709"/>
      <c r="R5" s="670">
        <v>1002257</v>
      </c>
      <c r="S5" s="671"/>
      <c r="T5" s="671"/>
      <c r="U5" s="671"/>
      <c r="V5" s="671"/>
      <c r="W5" s="671"/>
      <c r="X5" s="671"/>
      <c r="Y5" s="718"/>
      <c r="Z5" s="731">
        <v>26.3</v>
      </c>
      <c r="AA5" s="731"/>
      <c r="AB5" s="731"/>
      <c r="AC5" s="731"/>
      <c r="AD5" s="732">
        <v>1002257</v>
      </c>
      <c r="AE5" s="732"/>
      <c r="AF5" s="732"/>
      <c r="AG5" s="732"/>
      <c r="AH5" s="732"/>
      <c r="AI5" s="732"/>
      <c r="AJ5" s="732"/>
      <c r="AK5" s="732"/>
      <c r="AL5" s="719">
        <v>41.1</v>
      </c>
      <c r="AM5" s="688"/>
      <c r="AN5" s="688"/>
      <c r="AO5" s="720"/>
      <c r="AP5" s="707" t="s">
        <v>212</v>
      </c>
      <c r="AQ5" s="708"/>
      <c r="AR5" s="708"/>
      <c r="AS5" s="708"/>
      <c r="AT5" s="708"/>
      <c r="AU5" s="708"/>
      <c r="AV5" s="708"/>
      <c r="AW5" s="708"/>
      <c r="AX5" s="708"/>
      <c r="AY5" s="708"/>
      <c r="AZ5" s="708"/>
      <c r="BA5" s="708"/>
      <c r="BB5" s="708"/>
      <c r="BC5" s="708"/>
      <c r="BD5" s="708"/>
      <c r="BE5" s="708"/>
      <c r="BF5" s="709"/>
      <c r="BG5" s="620">
        <v>1002257</v>
      </c>
      <c r="BH5" s="621"/>
      <c r="BI5" s="621"/>
      <c r="BJ5" s="621"/>
      <c r="BK5" s="621"/>
      <c r="BL5" s="621"/>
      <c r="BM5" s="621"/>
      <c r="BN5" s="622"/>
      <c r="BO5" s="673">
        <v>100</v>
      </c>
      <c r="BP5" s="673"/>
      <c r="BQ5" s="673"/>
      <c r="BR5" s="673"/>
      <c r="BS5" s="674">
        <v>7393</v>
      </c>
      <c r="BT5" s="674"/>
      <c r="BU5" s="674"/>
      <c r="BV5" s="674"/>
      <c r="BW5" s="674"/>
      <c r="BX5" s="674"/>
      <c r="BY5" s="674"/>
      <c r="BZ5" s="674"/>
      <c r="CA5" s="674"/>
      <c r="CB5" s="710"/>
      <c r="CD5" s="725" t="s">
        <v>207</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205</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48404</v>
      </c>
      <c r="S6" s="621"/>
      <c r="T6" s="621"/>
      <c r="U6" s="621"/>
      <c r="V6" s="621"/>
      <c r="W6" s="621"/>
      <c r="X6" s="621"/>
      <c r="Y6" s="622"/>
      <c r="Z6" s="673">
        <v>1.3</v>
      </c>
      <c r="AA6" s="673"/>
      <c r="AB6" s="673"/>
      <c r="AC6" s="673"/>
      <c r="AD6" s="674">
        <v>48404</v>
      </c>
      <c r="AE6" s="674"/>
      <c r="AF6" s="674"/>
      <c r="AG6" s="674"/>
      <c r="AH6" s="674"/>
      <c r="AI6" s="674"/>
      <c r="AJ6" s="674"/>
      <c r="AK6" s="674"/>
      <c r="AL6" s="643">
        <v>2</v>
      </c>
      <c r="AM6" s="675"/>
      <c r="AN6" s="675"/>
      <c r="AO6" s="676"/>
      <c r="AP6" s="617" t="s">
        <v>217</v>
      </c>
      <c r="AQ6" s="618"/>
      <c r="AR6" s="618"/>
      <c r="AS6" s="618"/>
      <c r="AT6" s="618"/>
      <c r="AU6" s="618"/>
      <c r="AV6" s="618"/>
      <c r="AW6" s="618"/>
      <c r="AX6" s="618"/>
      <c r="AY6" s="618"/>
      <c r="AZ6" s="618"/>
      <c r="BA6" s="618"/>
      <c r="BB6" s="618"/>
      <c r="BC6" s="618"/>
      <c r="BD6" s="618"/>
      <c r="BE6" s="618"/>
      <c r="BF6" s="619"/>
      <c r="BG6" s="620">
        <v>1002257</v>
      </c>
      <c r="BH6" s="621"/>
      <c r="BI6" s="621"/>
      <c r="BJ6" s="621"/>
      <c r="BK6" s="621"/>
      <c r="BL6" s="621"/>
      <c r="BM6" s="621"/>
      <c r="BN6" s="622"/>
      <c r="BO6" s="673">
        <v>100</v>
      </c>
      <c r="BP6" s="673"/>
      <c r="BQ6" s="673"/>
      <c r="BR6" s="673"/>
      <c r="BS6" s="674">
        <v>7393</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69224</v>
      </c>
      <c r="CS6" s="621"/>
      <c r="CT6" s="621"/>
      <c r="CU6" s="621"/>
      <c r="CV6" s="621"/>
      <c r="CW6" s="621"/>
      <c r="CX6" s="621"/>
      <c r="CY6" s="622"/>
      <c r="CZ6" s="673">
        <v>1.9</v>
      </c>
      <c r="DA6" s="673"/>
      <c r="DB6" s="673"/>
      <c r="DC6" s="673"/>
      <c r="DD6" s="626" t="s">
        <v>219</v>
      </c>
      <c r="DE6" s="621"/>
      <c r="DF6" s="621"/>
      <c r="DG6" s="621"/>
      <c r="DH6" s="621"/>
      <c r="DI6" s="621"/>
      <c r="DJ6" s="621"/>
      <c r="DK6" s="621"/>
      <c r="DL6" s="621"/>
      <c r="DM6" s="621"/>
      <c r="DN6" s="621"/>
      <c r="DO6" s="621"/>
      <c r="DP6" s="622"/>
      <c r="DQ6" s="626">
        <v>69224</v>
      </c>
      <c r="DR6" s="621"/>
      <c r="DS6" s="621"/>
      <c r="DT6" s="621"/>
      <c r="DU6" s="621"/>
      <c r="DV6" s="621"/>
      <c r="DW6" s="621"/>
      <c r="DX6" s="621"/>
      <c r="DY6" s="621"/>
      <c r="DZ6" s="621"/>
      <c r="EA6" s="621"/>
      <c r="EB6" s="621"/>
      <c r="EC6" s="656"/>
    </row>
    <row r="7" spans="2:143" ht="11.25" customHeight="1" x14ac:dyDescent="0.15">
      <c r="B7" s="617" t="s">
        <v>220</v>
      </c>
      <c r="C7" s="618"/>
      <c r="D7" s="618"/>
      <c r="E7" s="618"/>
      <c r="F7" s="618"/>
      <c r="G7" s="618"/>
      <c r="H7" s="618"/>
      <c r="I7" s="618"/>
      <c r="J7" s="618"/>
      <c r="K7" s="618"/>
      <c r="L7" s="618"/>
      <c r="M7" s="618"/>
      <c r="N7" s="618"/>
      <c r="O7" s="618"/>
      <c r="P7" s="618"/>
      <c r="Q7" s="619"/>
      <c r="R7" s="620">
        <v>1030</v>
      </c>
      <c r="S7" s="621"/>
      <c r="T7" s="621"/>
      <c r="U7" s="621"/>
      <c r="V7" s="621"/>
      <c r="W7" s="621"/>
      <c r="X7" s="621"/>
      <c r="Y7" s="622"/>
      <c r="Z7" s="673">
        <v>0</v>
      </c>
      <c r="AA7" s="673"/>
      <c r="AB7" s="673"/>
      <c r="AC7" s="673"/>
      <c r="AD7" s="674">
        <v>1030</v>
      </c>
      <c r="AE7" s="674"/>
      <c r="AF7" s="674"/>
      <c r="AG7" s="674"/>
      <c r="AH7" s="674"/>
      <c r="AI7" s="674"/>
      <c r="AJ7" s="674"/>
      <c r="AK7" s="674"/>
      <c r="AL7" s="643">
        <v>0</v>
      </c>
      <c r="AM7" s="675"/>
      <c r="AN7" s="675"/>
      <c r="AO7" s="676"/>
      <c r="AP7" s="617" t="s">
        <v>221</v>
      </c>
      <c r="AQ7" s="618"/>
      <c r="AR7" s="618"/>
      <c r="AS7" s="618"/>
      <c r="AT7" s="618"/>
      <c r="AU7" s="618"/>
      <c r="AV7" s="618"/>
      <c r="AW7" s="618"/>
      <c r="AX7" s="618"/>
      <c r="AY7" s="618"/>
      <c r="AZ7" s="618"/>
      <c r="BA7" s="618"/>
      <c r="BB7" s="618"/>
      <c r="BC7" s="618"/>
      <c r="BD7" s="618"/>
      <c r="BE7" s="618"/>
      <c r="BF7" s="619"/>
      <c r="BG7" s="620">
        <v>474079</v>
      </c>
      <c r="BH7" s="621"/>
      <c r="BI7" s="621"/>
      <c r="BJ7" s="621"/>
      <c r="BK7" s="621"/>
      <c r="BL7" s="621"/>
      <c r="BM7" s="621"/>
      <c r="BN7" s="622"/>
      <c r="BO7" s="673">
        <v>47.3</v>
      </c>
      <c r="BP7" s="673"/>
      <c r="BQ7" s="673"/>
      <c r="BR7" s="673"/>
      <c r="BS7" s="674">
        <v>7393</v>
      </c>
      <c r="BT7" s="674"/>
      <c r="BU7" s="674"/>
      <c r="BV7" s="674"/>
      <c r="BW7" s="674"/>
      <c r="BX7" s="674"/>
      <c r="BY7" s="674"/>
      <c r="BZ7" s="674"/>
      <c r="CA7" s="674"/>
      <c r="CB7" s="710"/>
      <c r="CD7" s="657" t="s">
        <v>222</v>
      </c>
      <c r="CE7" s="654"/>
      <c r="CF7" s="654"/>
      <c r="CG7" s="654"/>
      <c r="CH7" s="654"/>
      <c r="CI7" s="654"/>
      <c r="CJ7" s="654"/>
      <c r="CK7" s="654"/>
      <c r="CL7" s="654"/>
      <c r="CM7" s="654"/>
      <c r="CN7" s="654"/>
      <c r="CO7" s="654"/>
      <c r="CP7" s="654"/>
      <c r="CQ7" s="655"/>
      <c r="CR7" s="620">
        <v>913895</v>
      </c>
      <c r="CS7" s="621"/>
      <c r="CT7" s="621"/>
      <c r="CU7" s="621"/>
      <c r="CV7" s="621"/>
      <c r="CW7" s="621"/>
      <c r="CX7" s="621"/>
      <c r="CY7" s="622"/>
      <c r="CZ7" s="673">
        <v>25.1</v>
      </c>
      <c r="DA7" s="673"/>
      <c r="DB7" s="673"/>
      <c r="DC7" s="673"/>
      <c r="DD7" s="626">
        <v>247061</v>
      </c>
      <c r="DE7" s="621"/>
      <c r="DF7" s="621"/>
      <c r="DG7" s="621"/>
      <c r="DH7" s="621"/>
      <c r="DI7" s="621"/>
      <c r="DJ7" s="621"/>
      <c r="DK7" s="621"/>
      <c r="DL7" s="621"/>
      <c r="DM7" s="621"/>
      <c r="DN7" s="621"/>
      <c r="DO7" s="621"/>
      <c r="DP7" s="622"/>
      <c r="DQ7" s="626">
        <v>645798</v>
      </c>
      <c r="DR7" s="621"/>
      <c r="DS7" s="621"/>
      <c r="DT7" s="621"/>
      <c r="DU7" s="621"/>
      <c r="DV7" s="621"/>
      <c r="DW7" s="621"/>
      <c r="DX7" s="621"/>
      <c r="DY7" s="621"/>
      <c r="DZ7" s="621"/>
      <c r="EA7" s="621"/>
      <c r="EB7" s="621"/>
      <c r="EC7" s="656"/>
    </row>
    <row r="8" spans="2:143" ht="11.25" customHeight="1" x14ac:dyDescent="0.15">
      <c r="B8" s="617" t="s">
        <v>223</v>
      </c>
      <c r="C8" s="618"/>
      <c r="D8" s="618"/>
      <c r="E8" s="618"/>
      <c r="F8" s="618"/>
      <c r="G8" s="618"/>
      <c r="H8" s="618"/>
      <c r="I8" s="618"/>
      <c r="J8" s="618"/>
      <c r="K8" s="618"/>
      <c r="L8" s="618"/>
      <c r="M8" s="618"/>
      <c r="N8" s="618"/>
      <c r="O8" s="618"/>
      <c r="P8" s="618"/>
      <c r="Q8" s="619"/>
      <c r="R8" s="620">
        <v>3170</v>
      </c>
      <c r="S8" s="621"/>
      <c r="T8" s="621"/>
      <c r="U8" s="621"/>
      <c r="V8" s="621"/>
      <c r="W8" s="621"/>
      <c r="X8" s="621"/>
      <c r="Y8" s="622"/>
      <c r="Z8" s="673">
        <v>0.1</v>
      </c>
      <c r="AA8" s="673"/>
      <c r="AB8" s="673"/>
      <c r="AC8" s="673"/>
      <c r="AD8" s="674">
        <v>3170</v>
      </c>
      <c r="AE8" s="674"/>
      <c r="AF8" s="674"/>
      <c r="AG8" s="674"/>
      <c r="AH8" s="674"/>
      <c r="AI8" s="674"/>
      <c r="AJ8" s="674"/>
      <c r="AK8" s="674"/>
      <c r="AL8" s="643">
        <v>0.1</v>
      </c>
      <c r="AM8" s="675"/>
      <c r="AN8" s="675"/>
      <c r="AO8" s="676"/>
      <c r="AP8" s="617" t="s">
        <v>224</v>
      </c>
      <c r="AQ8" s="618"/>
      <c r="AR8" s="618"/>
      <c r="AS8" s="618"/>
      <c r="AT8" s="618"/>
      <c r="AU8" s="618"/>
      <c r="AV8" s="618"/>
      <c r="AW8" s="618"/>
      <c r="AX8" s="618"/>
      <c r="AY8" s="618"/>
      <c r="AZ8" s="618"/>
      <c r="BA8" s="618"/>
      <c r="BB8" s="618"/>
      <c r="BC8" s="618"/>
      <c r="BD8" s="618"/>
      <c r="BE8" s="618"/>
      <c r="BF8" s="619"/>
      <c r="BG8" s="620">
        <v>16121</v>
      </c>
      <c r="BH8" s="621"/>
      <c r="BI8" s="621"/>
      <c r="BJ8" s="621"/>
      <c r="BK8" s="621"/>
      <c r="BL8" s="621"/>
      <c r="BM8" s="621"/>
      <c r="BN8" s="622"/>
      <c r="BO8" s="673">
        <v>1.6</v>
      </c>
      <c r="BP8" s="673"/>
      <c r="BQ8" s="673"/>
      <c r="BR8" s="673"/>
      <c r="BS8" s="626" t="s">
        <v>225</v>
      </c>
      <c r="BT8" s="621"/>
      <c r="BU8" s="621"/>
      <c r="BV8" s="621"/>
      <c r="BW8" s="621"/>
      <c r="BX8" s="621"/>
      <c r="BY8" s="621"/>
      <c r="BZ8" s="621"/>
      <c r="CA8" s="621"/>
      <c r="CB8" s="656"/>
      <c r="CD8" s="657" t="s">
        <v>226</v>
      </c>
      <c r="CE8" s="654"/>
      <c r="CF8" s="654"/>
      <c r="CG8" s="654"/>
      <c r="CH8" s="654"/>
      <c r="CI8" s="654"/>
      <c r="CJ8" s="654"/>
      <c r="CK8" s="654"/>
      <c r="CL8" s="654"/>
      <c r="CM8" s="654"/>
      <c r="CN8" s="654"/>
      <c r="CO8" s="654"/>
      <c r="CP8" s="654"/>
      <c r="CQ8" s="655"/>
      <c r="CR8" s="620">
        <v>1052538</v>
      </c>
      <c r="CS8" s="621"/>
      <c r="CT8" s="621"/>
      <c r="CU8" s="621"/>
      <c r="CV8" s="621"/>
      <c r="CW8" s="621"/>
      <c r="CX8" s="621"/>
      <c r="CY8" s="622"/>
      <c r="CZ8" s="673">
        <v>28.9</v>
      </c>
      <c r="DA8" s="673"/>
      <c r="DB8" s="673"/>
      <c r="DC8" s="673"/>
      <c r="DD8" s="626">
        <v>5099</v>
      </c>
      <c r="DE8" s="621"/>
      <c r="DF8" s="621"/>
      <c r="DG8" s="621"/>
      <c r="DH8" s="621"/>
      <c r="DI8" s="621"/>
      <c r="DJ8" s="621"/>
      <c r="DK8" s="621"/>
      <c r="DL8" s="621"/>
      <c r="DM8" s="621"/>
      <c r="DN8" s="621"/>
      <c r="DO8" s="621"/>
      <c r="DP8" s="622"/>
      <c r="DQ8" s="626">
        <v>559557</v>
      </c>
      <c r="DR8" s="621"/>
      <c r="DS8" s="621"/>
      <c r="DT8" s="621"/>
      <c r="DU8" s="621"/>
      <c r="DV8" s="621"/>
      <c r="DW8" s="621"/>
      <c r="DX8" s="621"/>
      <c r="DY8" s="621"/>
      <c r="DZ8" s="621"/>
      <c r="EA8" s="621"/>
      <c r="EB8" s="621"/>
      <c r="EC8" s="656"/>
    </row>
    <row r="9" spans="2:143" ht="11.25" customHeight="1" x14ac:dyDescent="0.15">
      <c r="B9" s="617" t="s">
        <v>227</v>
      </c>
      <c r="C9" s="618"/>
      <c r="D9" s="618"/>
      <c r="E9" s="618"/>
      <c r="F9" s="618"/>
      <c r="G9" s="618"/>
      <c r="H9" s="618"/>
      <c r="I9" s="618"/>
      <c r="J9" s="618"/>
      <c r="K9" s="618"/>
      <c r="L9" s="618"/>
      <c r="M9" s="618"/>
      <c r="N9" s="618"/>
      <c r="O9" s="618"/>
      <c r="P9" s="618"/>
      <c r="Q9" s="619"/>
      <c r="R9" s="620">
        <v>1857</v>
      </c>
      <c r="S9" s="621"/>
      <c r="T9" s="621"/>
      <c r="U9" s="621"/>
      <c r="V9" s="621"/>
      <c r="W9" s="621"/>
      <c r="X9" s="621"/>
      <c r="Y9" s="622"/>
      <c r="Z9" s="673">
        <v>0</v>
      </c>
      <c r="AA9" s="673"/>
      <c r="AB9" s="673"/>
      <c r="AC9" s="673"/>
      <c r="AD9" s="674">
        <v>1857</v>
      </c>
      <c r="AE9" s="674"/>
      <c r="AF9" s="674"/>
      <c r="AG9" s="674"/>
      <c r="AH9" s="674"/>
      <c r="AI9" s="674"/>
      <c r="AJ9" s="674"/>
      <c r="AK9" s="674"/>
      <c r="AL9" s="643">
        <v>0.1</v>
      </c>
      <c r="AM9" s="675"/>
      <c r="AN9" s="675"/>
      <c r="AO9" s="676"/>
      <c r="AP9" s="617" t="s">
        <v>228</v>
      </c>
      <c r="AQ9" s="618"/>
      <c r="AR9" s="618"/>
      <c r="AS9" s="618"/>
      <c r="AT9" s="618"/>
      <c r="AU9" s="618"/>
      <c r="AV9" s="618"/>
      <c r="AW9" s="618"/>
      <c r="AX9" s="618"/>
      <c r="AY9" s="618"/>
      <c r="AZ9" s="618"/>
      <c r="BA9" s="618"/>
      <c r="BB9" s="618"/>
      <c r="BC9" s="618"/>
      <c r="BD9" s="618"/>
      <c r="BE9" s="618"/>
      <c r="BF9" s="619"/>
      <c r="BG9" s="620">
        <v>391504</v>
      </c>
      <c r="BH9" s="621"/>
      <c r="BI9" s="621"/>
      <c r="BJ9" s="621"/>
      <c r="BK9" s="621"/>
      <c r="BL9" s="621"/>
      <c r="BM9" s="621"/>
      <c r="BN9" s="622"/>
      <c r="BO9" s="673">
        <v>39.1</v>
      </c>
      <c r="BP9" s="673"/>
      <c r="BQ9" s="673"/>
      <c r="BR9" s="673"/>
      <c r="BS9" s="626" t="s">
        <v>225</v>
      </c>
      <c r="BT9" s="621"/>
      <c r="BU9" s="621"/>
      <c r="BV9" s="621"/>
      <c r="BW9" s="621"/>
      <c r="BX9" s="621"/>
      <c r="BY9" s="621"/>
      <c r="BZ9" s="621"/>
      <c r="CA9" s="621"/>
      <c r="CB9" s="656"/>
      <c r="CD9" s="657" t="s">
        <v>229</v>
      </c>
      <c r="CE9" s="654"/>
      <c r="CF9" s="654"/>
      <c r="CG9" s="654"/>
      <c r="CH9" s="654"/>
      <c r="CI9" s="654"/>
      <c r="CJ9" s="654"/>
      <c r="CK9" s="654"/>
      <c r="CL9" s="654"/>
      <c r="CM9" s="654"/>
      <c r="CN9" s="654"/>
      <c r="CO9" s="654"/>
      <c r="CP9" s="654"/>
      <c r="CQ9" s="655"/>
      <c r="CR9" s="620">
        <v>289210</v>
      </c>
      <c r="CS9" s="621"/>
      <c r="CT9" s="621"/>
      <c r="CU9" s="621"/>
      <c r="CV9" s="621"/>
      <c r="CW9" s="621"/>
      <c r="CX9" s="621"/>
      <c r="CY9" s="622"/>
      <c r="CZ9" s="673">
        <v>7.9</v>
      </c>
      <c r="DA9" s="673"/>
      <c r="DB9" s="673"/>
      <c r="DC9" s="673"/>
      <c r="DD9" s="626" t="s">
        <v>225</v>
      </c>
      <c r="DE9" s="621"/>
      <c r="DF9" s="621"/>
      <c r="DG9" s="621"/>
      <c r="DH9" s="621"/>
      <c r="DI9" s="621"/>
      <c r="DJ9" s="621"/>
      <c r="DK9" s="621"/>
      <c r="DL9" s="621"/>
      <c r="DM9" s="621"/>
      <c r="DN9" s="621"/>
      <c r="DO9" s="621"/>
      <c r="DP9" s="622"/>
      <c r="DQ9" s="626">
        <v>256403</v>
      </c>
      <c r="DR9" s="621"/>
      <c r="DS9" s="621"/>
      <c r="DT9" s="621"/>
      <c r="DU9" s="621"/>
      <c r="DV9" s="621"/>
      <c r="DW9" s="621"/>
      <c r="DX9" s="621"/>
      <c r="DY9" s="621"/>
      <c r="DZ9" s="621"/>
      <c r="EA9" s="621"/>
      <c r="EB9" s="621"/>
      <c r="EC9" s="656"/>
    </row>
    <row r="10" spans="2:143" ht="11.25" customHeight="1" x14ac:dyDescent="0.15">
      <c r="B10" s="617" t="s">
        <v>230</v>
      </c>
      <c r="C10" s="618"/>
      <c r="D10" s="618"/>
      <c r="E10" s="618"/>
      <c r="F10" s="618"/>
      <c r="G10" s="618"/>
      <c r="H10" s="618"/>
      <c r="I10" s="618"/>
      <c r="J10" s="618"/>
      <c r="K10" s="618"/>
      <c r="L10" s="618"/>
      <c r="M10" s="618"/>
      <c r="N10" s="618"/>
      <c r="O10" s="618"/>
      <c r="P10" s="618"/>
      <c r="Q10" s="619"/>
      <c r="R10" s="620">
        <v>141853</v>
      </c>
      <c r="S10" s="621"/>
      <c r="T10" s="621"/>
      <c r="U10" s="621"/>
      <c r="V10" s="621"/>
      <c r="W10" s="621"/>
      <c r="X10" s="621"/>
      <c r="Y10" s="622"/>
      <c r="Z10" s="673">
        <v>3.7</v>
      </c>
      <c r="AA10" s="673"/>
      <c r="AB10" s="673"/>
      <c r="AC10" s="673"/>
      <c r="AD10" s="674">
        <v>141853</v>
      </c>
      <c r="AE10" s="674"/>
      <c r="AF10" s="674"/>
      <c r="AG10" s="674"/>
      <c r="AH10" s="674"/>
      <c r="AI10" s="674"/>
      <c r="AJ10" s="674"/>
      <c r="AK10" s="674"/>
      <c r="AL10" s="643">
        <v>5.8</v>
      </c>
      <c r="AM10" s="675"/>
      <c r="AN10" s="675"/>
      <c r="AO10" s="676"/>
      <c r="AP10" s="617" t="s">
        <v>231</v>
      </c>
      <c r="AQ10" s="618"/>
      <c r="AR10" s="618"/>
      <c r="AS10" s="618"/>
      <c r="AT10" s="618"/>
      <c r="AU10" s="618"/>
      <c r="AV10" s="618"/>
      <c r="AW10" s="618"/>
      <c r="AX10" s="618"/>
      <c r="AY10" s="618"/>
      <c r="AZ10" s="618"/>
      <c r="BA10" s="618"/>
      <c r="BB10" s="618"/>
      <c r="BC10" s="618"/>
      <c r="BD10" s="618"/>
      <c r="BE10" s="618"/>
      <c r="BF10" s="619"/>
      <c r="BG10" s="620">
        <v>28317</v>
      </c>
      <c r="BH10" s="621"/>
      <c r="BI10" s="621"/>
      <c r="BJ10" s="621"/>
      <c r="BK10" s="621"/>
      <c r="BL10" s="621"/>
      <c r="BM10" s="621"/>
      <c r="BN10" s="622"/>
      <c r="BO10" s="673">
        <v>2.8</v>
      </c>
      <c r="BP10" s="673"/>
      <c r="BQ10" s="673"/>
      <c r="BR10" s="673"/>
      <c r="BS10" s="626" t="s">
        <v>225</v>
      </c>
      <c r="BT10" s="621"/>
      <c r="BU10" s="621"/>
      <c r="BV10" s="621"/>
      <c r="BW10" s="621"/>
      <c r="BX10" s="621"/>
      <c r="BY10" s="621"/>
      <c r="BZ10" s="621"/>
      <c r="CA10" s="621"/>
      <c r="CB10" s="656"/>
      <c r="CD10" s="657" t="s">
        <v>232</v>
      </c>
      <c r="CE10" s="654"/>
      <c r="CF10" s="654"/>
      <c r="CG10" s="654"/>
      <c r="CH10" s="654"/>
      <c r="CI10" s="654"/>
      <c r="CJ10" s="654"/>
      <c r="CK10" s="654"/>
      <c r="CL10" s="654"/>
      <c r="CM10" s="654"/>
      <c r="CN10" s="654"/>
      <c r="CO10" s="654"/>
      <c r="CP10" s="654"/>
      <c r="CQ10" s="655"/>
      <c r="CR10" s="620">
        <v>1431</v>
      </c>
      <c r="CS10" s="621"/>
      <c r="CT10" s="621"/>
      <c r="CU10" s="621"/>
      <c r="CV10" s="621"/>
      <c r="CW10" s="621"/>
      <c r="CX10" s="621"/>
      <c r="CY10" s="622"/>
      <c r="CZ10" s="673">
        <v>0</v>
      </c>
      <c r="DA10" s="673"/>
      <c r="DB10" s="673"/>
      <c r="DC10" s="673"/>
      <c r="DD10" s="626" t="s">
        <v>225</v>
      </c>
      <c r="DE10" s="621"/>
      <c r="DF10" s="621"/>
      <c r="DG10" s="621"/>
      <c r="DH10" s="621"/>
      <c r="DI10" s="621"/>
      <c r="DJ10" s="621"/>
      <c r="DK10" s="621"/>
      <c r="DL10" s="621"/>
      <c r="DM10" s="621"/>
      <c r="DN10" s="621"/>
      <c r="DO10" s="621"/>
      <c r="DP10" s="622"/>
      <c r="DQ10" s="626">
        <v>1431</v>
      </c>
      <c r="DR10" s="621"/>
      <c r="DS10" s="621"/>
      <c r="DT10" s="621"/>
      <c r="DU10" s="621"/>
      <c r="DV10" s="621"/>
      <c r="DW10" s="621"/>
      <c r="DX10" s="621"/>
      <c r="DY10" s="621"/>
      <c r="DZ10" s="621"/>
      <c r="EA10" s="621"/>
      <c r="EB10" s="621"/>
      <c r="EC10" s="656"/>
    </row>
    <row r="11" spans="2:143" ht="11.25" customHeight="1" x14ac:dyDescent="0.15">
      <c r="B11" s="617" t="s">
        <v>233</v>
      </c>
      <c r="C11" s="618"/>
      <c r="D11" s="618"/>
      <c r="E11" s="618"/>
      <c r="F11" s="618"/>
      <c r="G11" s="618"/>
      <c r="H11" s="618"/>
      <c r="I11" s="618"/>
      <c r="J11" s="618"/>
      <c r="K11" s="618"/>
      <c r="L11" s="618"/>
      <c r="M11" s="618"/>
      <c r="N11" s="618"/>
      <c r="O11" s="618"/>
      <c r="P11" s="618"/>
      <c r="Q11" s="619"/>
      <c r="R11" s="620" t="s">
        <v>225</v>
      </c>
      <c r="S11" s="621"/>
      <c r="T11" s="621"/>
      <c r="U11" s="621"/>
      <c r="V11" s="621"/>
      <c r="W11" s="621"/>
      <c r="X11" s="621"/>
      <c r="Y11" s="622"/>
      <c r="Z11" s="673" t="s">
        <v>225</v>
      </c>
      <c r="AA11" s="673"/>
      <c r="AB11" s="673"/>
      <c r="AC11" s="673"/>
      <c r="AD11" s="674" t="s">
        <v>225</v>
      </c>
      <c r="AE11" s="674"/>
      <c r="AF11" s="674"/>
      <c r="AG11" s="674"/>
      <c r="AH11" s="674"/>
      <c r="AI11" s="674"/>
      <c r="AJ11" s="674"/>
      <c r="AK11" s="674"/>
      <c r="AL11" s="643" t="s">
        <v>225</v>
      </c>
      <c r="AM11" s="675"/>
      <c r="AN11" s="675"/>
      <c r="AO11" s="676"/>
      <c r="AP11" s="617" t="s">
        <v>234</v>
      </c>
      <c r="AQ11" s="618"/>
      <c r="AR11" s="618"/>
      <c r="AS11" s="618"/>
      <c r="AT11" s="618"/>
      <c r="AU11" s="618"/>
      <c r="AV11" s="618"/>
      <c r="AW11" s="618"/>
      <c r="AX11" s="618"/>
      <c r="AY11" s="618"/>
      <c r="AZ11" s="618"/>
      <c r="BA11" s="618"/>
      <c r="BB11" s="618"/>
      <c r="BC11" s="618"/>
      <c r="BD11" s="618"/>
      <c r="BE11" s="618"/>
      <c r="BF11" s="619"/>
      <c r="BG11" s="620">
        <v>38137</v>
      </c>
      <c r="BH11" s="621"/>
      <c r="BI11" s="621"/>
      <c r="BJ11" s="621"/>
      <c r="BK11" s="621"/>
      <c r="BL11" s="621"/>
      <c r="BM11" s="621"/>
      <c r="BN11" s="622"/>
      <c r="BO11" s="673">
        <v>3.8</v>
      </c>
      <c r="BP11" s="673"/>
      <c r="BQ11" s="673"/>
      <c r="BR11" s="673"/>
      <c r="BS11" s="626">
        <v>7393</v>
      </c>
      <c r="BT11" s="621"/>
      <c r="BU11" s="621"/>
      <c r="BV11" s="621"/>
      <c r="BW11" s="621"/>
      <c r="BX11" s="621"/>
      <c r="BY11" s="621"/>
      <c r="BZ11" s="621"/>
      <c r="CA11" s="621"/>
      <c r="CB11" s="656"/>
      <c r="CD11" s="657" t="s">
        <v>235</v>
      </c>
      <c r="CE11" s="654"/>
      <c r="CF11" s="654"/>
      <c r="CG11" s="654"/>
      <c r="CH11" s="654"/>
      <c r="CI11" s="654"/>
      <c r="CJ11" s="654"/>
      <c r="CK11" s="654"/>
      <c r="CL11" s="654"/>
      <c r="CM11" s="654"/>
      <c r="CN11" s="654"/>
      <c r="CO11" s="654"/>
      <c r="CP11" s="654"/>
      <c r="CQ11" s="655"/>
      <c r="CR11" s="620">
        <v>167248</v>
      </c>
      <c r="CS11" s="621"/>
      <c r="CT11" s="621"/>
      <c r="CU11" s="621"/>
      <c r="CV11" s="621"/>
      <c r="CW11" s="621"/>
      <c r="CX11" s="621"/>
      <c r="CY11" s="622"/>
      <c r="CZ11" s="673">
        <v>4.5999999999999996</v>
      </c>
      <c r="DA11" s="673"/>
      <c r="DB11" s="673"/>
      <c r="DC11" s="673"/>
      <c r="DD11" s="626">
        <v>6925</v>
      </c>
      <c r="DE11" s="621"/>
      <c r="DF11" s="621"/>
      <c r="DG11" s="621"/>
      <c r="DH11" s="621"/>
      <c r="DI11" s="621"/>
      <c r="DJ11" s="621"/>
      <c r="DK11" s="621"/>
      <c r="DL11" s="621"/>
      <c r="DM11" s="621"/>
      <c r="DN11" s="621"/>
      <c r="DO11" s="621"/>
      <c r="DP11" s="622"/>
      <c r="DQ11" s="626">
        <v>119430</v>
      </c>
      <c r="DR11" s="621"/>
      <c r="DS11" s="621"/>
      <c r="DT11" s="621"/>
      <c r="DU11" s="621"/>
      <c r="DV11" s="621"/>
      <c r="DW11" s="621"/>
      <c r="DX11" s="621"/>
      <c r="DY11" s="621"/>
      <c r="DZ11" s="621"/>
      <c r="EA11" s="621"/>
      <c r="EB11" s="621"/>
      <c r="EC11" s="656"/>
    </row>
    <row r="12" spans="2:143" ht="11.25" customHeight="1" x14ac:dyDescent="0.15">
      <c r="B12" s="617" t="s">
        <v>236</v>
      </c>
      <c r="C12" s="618"/>
      <c r="D12" s="618"/>
      <c r="E12" s="618"/>
      <c r="F12" s="618"/>
      <c r="G12" s="618"/>
      <c r="H12" s="618"/>
      <c r="I12" s="618"/>
      <c r="J12" s="618"/>
      <c r="K12" s="618"/>
      <c r="L12" s="618"/>
      <c r="M12" s="618"/>
      <c r="N12" s="618"/>
      <c r="O12" s="618"/>
      <c r="P12" s="618"/>
      <c r="Q12" s="619"/>
      <c r="R12" s="620" t="s">
        <v>225</v>
      </c>
      <c r="S12" s="621"/>
      <c r="T12" s="621"/>
      <c r="U12" s="621"/>
      <c r="V12" s="621"/>
      <c r="W12" s="621"/>
      <c r="X12" s="621"/>
      <c r="Y12" s="622"/>
      <c r="Z12" s="673" t="s">
        <v>225</v>
      </c>
      <c r="AA12" s="673"/>
      <c r="AB12" s="673"/>
      <c r="AC12" s="673"/>
      <c r="AD12" s="674" t="s">
        <v>225</v>
      </c>
      <c r="AE12" s="674"/>
      <c r="AF12" s="674"/>
      <c r="AG12" s="674"/>
      <c r="AH12" s="674"/>
      <c r="AI12" s="674"/>
      <c r="AJ12" s="674"/>
      <c r="AK12" s="674"/>
      <c r="AL12" s="643" t="s">
        <v>225</v>
      </c>
      <c r="AM12" s="675"/>
      <c r="AN12" s="675"/>
      <c r="AO12" s="676"/>
      <c r="AP12" s="617" t="s">
        <v>237</v>
      </c>
      <c r="AQ12" s="618"/>
      <c r="AR12" s="618"/>
      <c r="AS12" s="618"/>
      <c r="AT12" s="618"/>
      <c r="AU12" s="618"/>
      <c r="AV12" s="618"/>
      <c r="AW12" s="618"/>
      <c r="AX12" s="618"/>
      <c r="AY12" s="618"/>
      <c r="AZ12" s="618"/>
      <c r="BA12" s="618"/>
      <c r="BB12" s="618"/>
      <c r="BC12" s="618"/>
      <c r="BD12" s="618"/>
      <c r="BE12" s="618"/>
      <c r="BF12" s="619"/>
      <c r="BG12" s="620">
        <v>429992</v>
      </c>
      <c r="BH12" s="621"/>
      <c r="BI12" s="621"/>
      <c r="BJ12" s="621"/>
      <c r="BK12" s="621"/>
      <c r="BL12" s="621"/>
      <c r="BM12" s="621"/>
      <c r="BN12" s="622"/>
      <c r="BO12" s="673">
        <v>42.9</v>
      </c>
      <c r="BP12" s="673"/>
      <c r="BQ12" s="673"/>
      <c r="BR12" s="673"/>
      <c r="BS12" s="626" t="s">
        <v>225</v>
      </c>
      <c r="BT12" s="621"/>
      <c r="BU12" s="621"/>
      <c r="BV12" s="621"/>
      <c r="BW12" s="621"/>
      <c r="BX12" s="621"/>
      <c r="BY12" s="621"/>
      <c r="BZ12" s="621"/>
      <c r="CA12" s="621"/>
      <c r="CB12" s="656"/>
      <c r="CD12" s="657" t="s">
        <v>238</v>
      </c>
      <c r="CE12" s="654"/>
      <c r="CF12" s="654"/>
      <c r="CG12" s="654"/>
      <c r="CH12" s="654"/>
      <c r="CI12" s="654"/>
      <c r="CJ12" s="654"/>
      <c r="CK12" s="654"/>
      <c r="CL12" s="654"/>
      <c r="CM12" s="654"/>
      <c r="CN12" s="654"/>
      <c r="CO12" s="654"/>
      <c r="CP12" s="654"/>
      <c r="CQ12" s="655"/>
      <c r="CR12" s="620">
        <v>56096</v>
      </c>
      <c r="CS12" s="621"/>
      <c r="CT12" s="621"/>
      <c r="CU12" s="621"/>
      <c r="CV12" s="621"/>
      <c r="CW12" s="621"/>
      <c r="CX12" s="621"/>
      <c r="CY12" s="622"/>
      <c r="CZ12" s="673">
        <v>1.5</v>
      </c>
      <c r="DA12" s="673"/>
      <c r="DB12" s="673"/>
      <c r="DC12" s="673"/>
      <c r="DD12" s="626" t="s">
        <v>225</v>
      </c>
      <c r="DE12" s="621"/>
      <c r="DF12" s="621"/>
      <c r="DG12" s="621"/>
      <c r="DH12" s="621"/>
      <c r="DI12" s="621"/>
      <c r="DJ12" s="621"/>
      <c r="DK12" s="621"/>
      <c r="DL12" s="621"/>
      <c r="DM12" s="621"/>
      <c r="DN12" s="621"/>
      <c r="DO12" s="621"/>
      <c r="DP12" s="622"/>
      <c r="DQ12" s="626">
        <v>55983</v>
      </c>
      <c r="DR12" s="621"/>
      <c r="DS12" s="621"/>
      <c r="DT12" s="621"/>
      <c r="DU12" s="621"/>
      <c r="DV12" s="621"/>
      <c r="DW12" s="621"/>
      <c r="DX12" s="621"/>
      <c r="DY12" s="621"/>
      <c r="DZ12" s="621"/>
      <c r="EA12" s="621"/>
      <c r="EB12" s="621"/>
      <c r="EC12" s="656"/>
    </row>
    <row r="13" spans="2:143" ht="11.25" customHeight="1" x14ac:dyDescent="0.15">
      <c r="B13" s="617" t="s">
        <v>239</v>
      </c>
      <c r="C13" s="618"/>
      <c r="D13" s="618"/>
      <c r="E13" s="618"/>
      <c r="F13" s="618"/>
      <c r="G13" s="618"/>
      <c r="H13" s="618"/>
      <c r="I13" s="618"/>
      <c r="J13" s="618"/>
      <c r="K13" s="618"/>
      <c r="L13" s="618"/>
      <c r="M13" s="618"/>
      <c r="N13" s="618"/>
      <c r="O13" s="618"/>
      <c r="P13" s="618"/>
      <c r="Q13" s="619"/>
      <c r="R13" s="620">
        <v>8605</v>
      </c>
      <c r="S13" s="621"/>
      <c r="T13" s="621"/>
      <c r="U13" s="621"/>
      <c r="V13" s="621"/>
      <c r="W13" s="621"/>
      <c r="X13" s="621"/>
      <c r="Y13" s="622"/>
      <c r="Z13" s="673">
        <v>0.2</v>
      </c>
      <c r="AA13" s="673"/>
      <c r="AB13" s="673"/>
      <c r="AC13" s="673"/>
      <c r="AD13" s="674">
        <v>8605</v>
      </c>
      <c r="AE13" s="674"/>
      <c r="AF13" s="674"/>
      <c r="AG13" s="674"/>
      <c r="AH13" s="674"/>
      <c r="AI13" s="674"/>
      <c r="AJ13" s="674"/>
      <c r="AK13" s="674"/>
      <c r="AL13" s="643">
        <v>0.4</v>
      </c>
      <c r="AM13" s="675"/>
      <c r="AN13" s="675"/>
      <c r="AO13" s="676"/>
      <c r="AP13" s="617" t="s">
        <v>240</v>
      </c>
      <c r="AQ13" s="618"/>
      <c r="AR13" s="618"/>
      <c r="AS13" s="618"/>
      <c r="AT13" s="618"/>
      <c r="AU13" s="618"/>
      <c r="AV13" s="618"/>
      <c r="AW13" s="618"/>
      <c r="AX13" s="618"/>
      <c r="AY13" s="618"/>
      <c r="AZ13" s="618"/>
      <c r="BA13" s="618"/>
      <c r="BB13" s="618"/>
      <c r="BC13" s="618"/>
      <c r="BD13" s="618"/>
      <c r="BE13" s="618"/>
      <c r="BF13" s="619"/>
      <c r="BG13" s="620">
        <v>429992</v>
      </c>
      <c r="BH13" s="621"/>
      <c r="BI13" s="621"/>
      <c r="BJ13" s="621"/>
      <c r="BK13" s="621"/>
      <c r="BL13" s="621"/>
      <c r="BM13" s="621"/>
      <c r="BN13" s="622"/>
      <c r="BO13" s="673">
        <v>42.9</v>
      </c>
      <c r="BP13" s="673"/>
      <c r="BQ13" s="673"/>
      <c r="BR13" s="673"/>
      <c r="BS13" s="626" t="s">
        <v>225</v>
      </c>
      <c r="BT13" s="621"/>
      <c r="BU13" s="621"/>
      <c r="BV13" s="621"/>
      <c r="BW13" s="621"/>
      <c r="BX13" s="621"/>
      <c r="BY13" s="621"/>
      <c r="BZ13" s="621"/>
      <c r="CA13" s="621"/>
      <c r="CB13" s="656"/>
      <c r="CD13" s="657" t="s">
        <v>241</v>
      </c>
      <c r="CE13" s="654"/>
      <c r="CF13" s="654"/>
      <c r="CG13" s="654"/>
      <c r="CH13" s="654"/>
      <c r="CI13" s="654"/>
      <c r="CJ13" s="654"/>
      <c r="CK13" s="654"/>
      <c r="CL13" s="654"/>
      <c r="CM13" s="654"/>
      <c r="CN13" s="654"/>
      <c r="CO13" s="654"/>
      <c r="CP13" s="654"/>
      <c r="CQ13" s="655"/>
      <c r="CR13" s="620">
        <v>394316</v>
      </c>
      <c r="CS13" s="621"/>
      <c r="CT13" s="621"/>
      <c r="CU13" s="621"/>
      <c r="CV13" s="621"/>
      <c r="CW13" s="621"/>
      <c r="CX13" s="621"/>
      <c r="CY13" s="622"/>
      <c r="CZ13" s="673">
        <v>10.8</v>
      </c>
      <c r="DA13" s="673"/>
      <c r="DB13" s="673"/>
      <c r="DC13" s="673"/>
      <c r="DD13" s="626">
        <v>79810</v>
      </c>
      <c r="DE13" s="621"/>
      <c r="DF13" s="621"/>
      <c r="DG13" s="621"/>
      <c r="DH13" s="621"/>
      <c r="DI13" s="621"/>
      <c r="DJ13" s="621"/>
      <c r="DK13" s="621"/>
      <c r="DL13" s="621"/>
      <c r="DM13" s="621"/>
      <c r="DN13" s="621"/>
      <c r="DO13" s="621"/>
      <c r="DP13" s="622"/>
      <c r="DQ13" s="626">
        <v>289172</v>
      </c>
      <c r="DR13" s="621"/>
      <c r="DS13" s="621"/>
      <c r="DT13" s="621"/>
      <c r="DU13" s="621"/>
      <c r="DV13" s="621"/>
      <c r="DW13" s="621"/>
      <c r="DX13" s="621"/>
      <c r="DY13" s="621"/>
      <c r="DZ13" s="621"/>
      <c r="EA13" s="621"/>
      <c r="EB13" s="621"/>
      <c r="EC13" s="656"/>
    </row>
    <row r="14" spans="2:143" ht="11.25" customHeight="1" x14ac:dyDescent="0.15">
      <c r="B14" s="617" t="s">
        <v>242</v>
      </c>
      <c r="C14" s="618"/>
      <c r="D14" s="618"/>
      <c r="E14" s="618"/>
      <c r="F14" s="618"/>
      <c r="G14" s="618"/>
      <c r="H14" s="618"/>
      <c r="I14" s="618"/>
      <c r="J14" s="618"/>
      <c r="K14" s="618"/>
      <c r="L14" s="618"/>
      <c r="M14" s="618"/>
      <c r="N14" s="618"/>
      <c r="O14" s="618"/>
      <c r="P14" s="618"/>
      <c r="Q14" s="619"/>
      <c r="R14" s="620" t="s">
        <v>225</v>
      </c>
      <c r="S14" s="621"/>
      <c r="T14" s="621"/>
      <c r="U14" s="621"/>
      <c r="V14" s="621"/>
      <c r="W14" s="621"/>
      <c r="X14" s="621"/>
      <c r="Y14" s="622"/>
      <c r="Z14" s="673" t="s">
        <v>225</v>
      </c>
      <c r="AA14" s="673"/>
      <c r="AB14" s="673"/>
      <c r="AC14" s="673"/>
      <c r="AD14" s="674" t="s">
        <v>225</v>
      </c>
      <c r="AE14" s="674"/>
      <c r="AF14" s="674"/>
      <c r="AG14" s="674"/>
      <c r="AH14" s="674"/>
      <c r="AI14" s="674"/>
      <c r="AJ14" s="674"/>
      <c r="AK14" s="674"/>
      <c r="AL14" s="643" t="s">
        <v>225</v>
      </c>
      <c r="AM14" s="675"/>
      <c r="AN14" s="675"/>
      <c r="AO14" s="676"/>
      <c r="AP14" s="617" t="s">
        <v>243</v>
      </c>
      <c r="AQ14" s="618"/>
      <c r="AR14" s="618"/>
      <c r="AS14" s="618"/>
      <c r="AT14" s="618"/>
      <c r="AU14" s="618"/>
      <c r="AV14" s="618"/>
      <c r="AW14" s="618"/>
      <c r="AX14" s="618"/>
      <c r="AY14" s="618"/>
      <c r="AZ14" s="618"/>
      <c r="BA14" s="618"/>
      <c r="BB14" s="618"/>
      <c r="BC14" s="618"/>
      <c r="BD14" s="618"/>
      <c r="BE14" s="618"/>
      <c r="BF14" s="619"/>
      <c r="BG14" s="620">
        <v>31385</v>
      </c>
      <c r="BH14" s="621"/>
      <c r="BI14" s="621"/>
      <c r="BJ14" s="621"/>
      <c r="BK14" s="621"/>
      <c r="BL14" s="621"/>
      <c r="BM14" s="621"/>
      <c r="BN14" s="622"/>
      <c r="BO14" s="673">
        <v>3.1</v>
      </c>
      <c r="BP14" s="673"/>
      <c r="BQ14" s="673"/>
      <c r="BR14" s="673"/>
      <c r="BS14" s="626" t="s">
        <v>225</v>
      </c>
      <c r="BT14" s="621"/>
      <c r="BU14" s="621"/>
      <c r="BV14" s="621"/>
      <c r="BW14" s="621"/>
      <c r="BX14" s="621"/>
      <c r="BY14" s="621"/>
      <c r="BZ14" s="621"/>
      <c r="CA14" s="621"/>
      <c r="CB14" s="656"/>
      <c r="CD14" s="657" t="s">
        <v>244</v>
      </c>
      <c r="CE14" s="654"/>
      <c r="CF14" s="654"/>
      <c r="CG14" s="654"/>
      <c r="CH14" s="654"/>
      <c r="CI14" s="654"/>
      <c r="CJ14" s="654"/>
      <c r="CK14" s="654"/>
      <c r="CL14" s="654"/>
      <c r="CM14" s="654"/>
      <c r="CN14" s="654"/>
      <c r="CO14" s="654"/>
      <c r="CP14" s="654"/>
      <c r="CQ14" s="655"/>
      <c r="CR14" s="620">
        <v>135450</v>
      </c>
      <c r="CS14" s="621"/>
      <c r="CT14" s="621"/>
      <c r="CU14" s="621"/>
      <c r="CV14" s="621"/>
      <c r="CW14" s="621"/>
      <c r="CX14" s="621"/>
      <c r="CY14" s="622"/>
      <c r="CZ14" s="673">
        <v>3.7</v>
      </c>
      <c r="DA14" s="673"/>
      <c r="DB14" s="673"/>
      <c r="DC14" s="673"/>
      <c r="DD14" s="626" t="s">
        <v>225</v>
      </c>
      <c r="DE14" s="621"/>
      <c r="DF14" s="621"/>
      <c r="DG14" s="621"/>
      <c r="DH14" s="621"/>
      <c r="DI14" s="621"/>
      <c r="DJ14" s="621"/>
      <c r="DK14" s="621"/>
      <c r="DL14" s="621"/>
      <c r="DM14" s="621"/>
      <c r="DN14" s="621"/>
      <c r="DO14" s="621"/>
      <c r="DP14" s="622"/>
      <c r="DQ14" s="626">
        <v>132082</v>
      </c>
      <c r="DR14" s="621"/>
      <c r="DS14" s="621"/>
      <c r="DT14" s="621"/>
      <c r="DU14" s="621"/>
      <c r="DV14" s="621"/>
      <c r="DW14" s="621"/>
      <c r="DX14" s="621"/>
      <c r="DY14" s="621"/>
      <c r="DZ14" s="621"/>
      <c r="EA14" s="621"/>
      <c r="EB14" s="621"/>
      <c r="EC14" s="656"/>
    </row>
    <row r="15" spans="2:143" ht="11.25" customHeight="1" x14ac:dyDescent="0.15">
      <c r="B15" s="617" t="s">
        <v>245</v>
      </c>
      <c r="C15" s="618"/>
      <c r="D15" s="618"/>
      <c r="E15" s="618"/>
      <c r="F15" s="618"/>
      <c r="G15" s="618"/>
      <c r="H15" s="618"/>
      <c r="I15" s="618"/>
      <c r="J15" s="618"/>
      <c r="K15" s="618"/>
      <c r="L15" s="618"/>
      <c r="M15" s="618"/>
      <c r="N15" s="618"/>
      <c r="O15" s="618"/>
      <c r="P15" s="618"/>
      <c r="Q15" s="619"/>
      <c r="R15" s="620">
        <v>5633</v>
      </c>
      <c r="S15" s="621"/>
      <c r="T15" s="621"/>
      <c r="U15" s="621"/>
      <c r="V15" s="621"/>
      <c r="W15" s="621"/>
      <c r="X15" s="621"/>
      <c r="Y15" s="622"/>
      <c r="Z15" s="673">
        <v>0.1</v>
      </c>
      <c r="AA15" s="673"/>
      <c r="AB15" s="673"/>
      <c r="AC15" s="673"/>
      <c r="AD15" s="674">
        <v>5633</v>
      </c>
      <c r="AE15" s="674"/>
      <c r="AF15" s="674"/>
      <c r="AG15" s="674"/>
      <c r="AH15" s="674"/>
      <c r="AI15" s="674"/>
      <c r="AJ15" s="674"/>
      <c r="AK15" s="674"/>
      <c r="AL15" s="643">
        <v>0.2</v>
      </c>
      <c r="AM15" s="675"/>
      <c r="AN15" s="675"/>
      <c r="AO15" s="676"/>
      <c r="AP15" s="617" t="s">
        <v>246</v>
      </c>
      <c r="AQ15" s="618"/>
      <c r="AR15" s="618"/>
      <c r="AS15" s="618"/>
      <c r="AT15" s="618"/>
      <c r="AU15" s="618"/>
      <c r="AV15" s="618"/>
      <c r="AW15" s="618"/>
      <c r="AX15" s="618"/>
      <c r="AY15" s="618"/>
      <c r="AZ15" s="618"/>
      <c r="BA15" s="618"/>
      <c r="BB15" s="618"/>
      <c r="BC15" s="618"/>
      <c r="BD15" s="618"/>
      <c r="BE15" s="618"/>
      <c r="BF15" s="619"/>
      <c r="BG15" s="620">
        <v>66801</v>
      </c>
      <c r="BH15" s="621"/>
      <c r="BI15" s="621"/>
      <c r="BJ15" s="621"/>
      <c r="BK15" s="621"/>
      <c r="BL15" s="621"/>
      <c r="BM15" s="621"/>
      <c r="BN15" s="622"/>
      <c r="BO15" s="673">
        <v>6.7</v>
      </c>
      <c r="BP15" s="673"/>
      <c r="BQ15" s="673"/>
      <c r="BR15" s="673"/>
      <c r="BS15" s="626" t="s">
        <v>225</v>
      </c>
      <c r="BT15" s="621"/>
      <c r="BU15" s="621"/>
      <c r="BV15" s="621"/>
      <c r="BW15" s="621"/>
      <c r="BX15" s="621"/>
      <c r="BY15" s="621"/>
      <c r="BZ15" s="621"/>
      <c r="CA15" s="621"/>
      <c r="CB15" s="656"/>
      <c r="CD15" s="657" t="s">
        <v>247</v>
      </c>
      <c r="CE15" s="654"/>
      <c r="CF15" s="654"/>
      <c r="CG15" s="654"/>
      <c r="CH15" s="654"/>
      <c r="CI15" s="654"/>
      <c r="CJ15" s="654"/>
      <c r="CK15" s="654"/>
      <c r="CL15" s="654"/>
      <c r="CM15" s="654"/>
      <c r="CN15" s="654"/>
      <c r="CO15" s="654"/>
      <c r="CP15" s="654"/>
      <c r="CQ15" s="655"/>
      <c r="CR15" s="620">
        <v>264834</v>
      </c>
      <c r="CS15" s="621"/>
      <c r="CT15" s="621"/>
      <c r="CU15" s="621"/>
      <c r="CV15" s="621"/>
      <c r="CW15" s="621"/>
      <c r="CX15" s="621"/>
      <c r="CY15" s="622"/>
      <c r="CZ15" s="673">
        <v>7.3</v>
      </c>
      <c r="DA15" s="673"/>
      <c r="DB15" s="673"/>
      <c r="DC15" s="673"/>
      <c r="DD15" s="626">
        <v>11168</v>
      </c>
      <c r="DE15" s="621"/>
      <c r="DF15" s="621"/>
      <c r="DG15" s="621"/>
      <c r="DH15" s="621"/>
      <c r="DI15" s="621"/>
      <c r="DJ15" s="621"/>
      <c r="DK15" s="621"/>
      <c r="DL15" s="621"/>
      <c r="DM15" s="621"/>
      <c r="DN15" s="621"/>
      <c r="DO15" s="621"/>
      <c r="DP15" s="622"/>
      <c r="DQ15" s="626">
        <v>254403</v>
      </c>
      <c r="DR15" s="621"/>
      <c r="DS15" s="621"/>
      <c r="DT15" s="621"/>
      <c r="DU15" s="621"/>
      <c r="DV15" s="621"/>
      <c r="DW15" s="621"/>
      <c r="DX15" s="621"/>
      <c r="DY15" s="621"/>
      <c r="DZ15" s="621"/>
      <c r="EA15" s="621"/>
      <c r="EB15" s="621"/>
      <c r="EC15" s="656"/>
    </row>
    <row r="16" spans="2:143" ht="11.25" customHeight="1" x14ac:dyDescent="0.15">
      <c r="B16" s="617" t="s">
        <v>248</v>
      </c>
      <c r="C16" s="618"/>
      <c r="D16" s="618"/>
      <c r="E16" s="618"/>
      <c r="F16" s="618"/>
      <c r="G16" s="618"/>
      <c r="H16" s="618"/>
      <c r="I16" s="618"/>
      <c r="J16" s="618"/>
      <c r="K16" s="618"/>
      <c r="L16" s="618"/>
      <c r="M16" s="618"/>
      <c r="N16" s="618"/>
      <c r="O16" s="618"/>
      <c r="P16" s="618"/>
      <c r="Q16" s="619"/>
      <c r="R16" s="620">
        <v>1295157</v>
      </c>
      <c r="S16" s="621"/>
      <c r="T16" s="621"/>
      <c r="U16" s="621"/>
      <c r="V16" s="621"/>
      <c r="W16" s="621"/>
      <c r="X16" s="621"/>
      <c r="Y16" s="622"/>
      <c r="Z16" s="673">
        <v>34</v>
      </c>
      <c r="AA16" s="673"/>
      <c r="AB16" s="673"/>
      <c r="AC16" s="673"/>
      <c r="AD16" s="674">
        <v>1221509</v>
      </c>
      <c r="AE16" s="674"/>
      <c r="AF16" s="674"/>
      <c r="AG16" s="674"/>
      <c r="AH16" s="674"/>
      <c r="AI16" s="674"/>
      <c r="AJ16" s="674"/>
      <c r="AK16" s="674"/>
      <c r="AL16" s="643">
        <v>50.1</v>
      </c>
      <c r="AM16" s="675"/>
      <c r="AN16" s="675"/>
      <c r="AO16" s="676"/>
      <c r="AP16" s="617" t="s">
        <v>249</v>
      </c>
      <c r="AQ16" s="618"/>
      <c r="AR16" s="618"/>
      <c r="AS16" s="618"/>
      <c r="AT16" s="618"/>
      <c r="AU16" s="618"/>
      <c r="AV16" s="618"/>
      <c r="AW16" s="618"/>
      <c r="AX16" s="618"/>
      <c r="AY16" s="618"/>
      <c r="AZ16" s="618"/>
      <c r="BA16" s="618"/>
      <c r="BB16" s="618"/>
      <c r="BC16" s="618"/>
      <c r="BD16" s="618"/>
      <c r="BE16" s="618"/>
      <c r="BF16" s="619"/>
      <c r="BG16" s="620" t="s">
        <v>225</v>
      </c>
      <c r="BH16" s="621"/>
      <c r="BI16" s="621"/>
      <c r="BJ16" s="621"/>
      <c r="BK16" s="621"/>
      <c r="BL16" s="621"/>
      <c r="BM16" s="621"/>
      <c r="BN16" s="622"/>
      <c r="BO16" s="673" t="s">
        <v>225</v>
      </c>
      <c r="BP16" s="673"/>
      <c r="BQ16" s="673"/>
      <c r="BR16" s="673"/>
      <c r="BS16" s="626" t="s">
        <v>225</v>
      </c>
      <c r="BT16" s="621"/>
      <c r="BU16" s="621"/>
      <c r="BV16" s="621"/>
      <c r="BW16" s="621"/>
      <c r="BX16" s="621"/>
      <c r="BY16" s="621"/>
      <c r="BZ16" s="621"/>
      <c r="CA16" s="621"/>
      <c r="CB16" s="656"/>
      <c r="CD16" s="657" t="s">
        <v>250</v>
      </c>
      <c r="CE16" s="654"/>
      <c r="CF16" s="654"/>
      <c r="CG16" s="654"/>
      <c r="CH16" s="654"/>
      <c r="CI16" s="654"/>
      <c r="CJ16" s="654"/>
      <c r="CK16" s="654"/>
      <c r="CL16" s="654"/>
      <c r="CM16" s="654"/>
      <c r="CN16" s="654"/>
      <c r="CO16" s="654"/>
      <c r="CP16" s="654"/>
      <c r="CQ16" s="655"/>
      <c r="CR16" s="620">
        <v>31593</v>
      </c>
      <c r="CS16" s="621"/>
      <c r="CT16" s="621"/>
      <c r="CU16" s="621"/>
      <c r="CV16" s="621"/>
      <c r="CW16" s="621"/>
      <c r="CX16" s="621"/>
      <c r="CY16" s="622"/>
      <c r="CZ16" s="673">
        <v>0.9</v>
      </c>
      <c r="DA16" s="673"/>
      <c r="DB16" s="673"/>
      <c r="DC16" s="673"/>
      <c r="DD16" s="626" t="s">
        <v>225</v>
      </c>
      <c r="DE16" s="621"/>
      <c r="DF16" s="621"/>
      <c r="DG16" s="621"/>
      <c r="DH16" s="621"/>
      <c r="DI16" s="621"/>
      <c r="DJ16" s="621"/>
      <c r="DK16" s="621"/>
      <c r="DL16" s="621"/>
      <c r="DM16" s="621"/>
      <c r="DN16" s="621"/>
      <c r="DO16" s="621"/>
      <c r="DP16" s="622"/>
      <c r="DQ16" s="626">
        <v>31593</v>
      </c>
      <c r="DR16" s="621"/>
      <c r="DS16" s="621"/>
      <c r="DT16" s="621"/>
      <c r="DU16" s="621"/>
      <c r="DV16" s="621"/>
      <c r="DW16" s="621"/>
      <c r="DX16" s="621"/>
      <c r="DY16" s="621"/>
      <c r="DZ16" s="621"/>
      <c r="EA16" s="621"/>
      <c r="EB16" s="621"/>
      <c r="EC16" s="656"/>
    </row>
    <row r="17" spans="2:133" ht="11.25" customHeight="1" x14ac:dyDescent="0.15">
      <c r="B17" s="617" t="s">
        <v>251</v>
      </c>
      <c r="C17" s="618"/>
      <c r="D17" s="618"/>
      <c r="E17" s="618"/>
      <c r="F17" s="618"/>
      <c r="G17" s="618"/>
      <c r="H17" s="618"/>
      <c r="I17" s="618"/>
      <c r="J17" s="618"/>
      <c r="K17" s="618"/>
      <c r="L17" s="618"/>
      <c r="M17" s="618"/>
      <c r="N17" s="618"/>
      <c r="O17" s="618"/>
      <c r="P17" s="618"/>
      <c r="Q17" s="619"/>
      <c r="R17" s="620">
        <v>1221509</v>
      </c>
      <c r="S17" s="621"/>
      <c r="T17" s="621"/>
      <c r="U17" s="621"/>
      <c r="V17" s="621"/>
      <c r="W17" s="621"/>
      <c r="X17" s="621"/>
      <c r="Y17" s="622"/>
      <c r="Z17" s="673">
        <v>32</v>
      </c>
      <c r="AA17" s="673"/>
      <c r="AB17" s="673"/>
      <c r="AC17" s="673"/>
      <c r="AD17" s="674">
        <v>1221509</v>
      </c>
      <c r="AE17" s="674"/>
      <c r="AF17" s="674"/>
      <c r="AG17" s="674"/>
      <c r="AH17" s="674"/>
      <c r="AI17" s="674"/>
      <c r="AJ17" s="674"/>
      <c r="AK17" s="674"/>
      <c r="AL17" s="643">
        <v>50.1</v>
      </c>
      <c r="AM17" s="675"/>
      <c r="AN17" s="675"/>
      <c r="AO17" s="676"/>
      <c r="AP17" s="617" t="s">
        <v>252</v>
      </c>
      <c r="AQ17" s="618"/>
      <c r="AR17" s="618"/>
      <c r="AS17" s="618"/>
      <c r="AT17" s="618"/>
      <c r="AU17" s="618"/>
      <c r="AV17" s="618"/>
      <c r="AW17" s="618"/>
      <c r="AX17" s="618"/>
      <c r="AY17" s="618"/>
      <c r="AZ17" s="618"/>
      <c r="BA17" s="618"/>
      <c r="BB17" s="618"/>
      <c r="BC17" s="618"/>
      <c r="BD17" s="618"/>
      <c r="BE17" s="618"/>
      <c r="BF17" s="619"/>
      <c r="BG17" s="620" t="s">
        <v>225</v>
      </c>
      <c r="BH17" s="621"/>
      <c r="BI17" s="621"/>
      <c r="BJ17" s="621"/>
      <c r="BK17" s="621"/>
      <c r="BL17" s="621"/>
      <c r="BM17" s="621"/>
      <c r="BN17" s="622"/>
      <c r="BO17" s="673" t="s">
        <v>225</v>
      </c>
      <c r="BP17" s="673"/>
      <c r="BQ17" s="673"/>
      <c r="BR17" s="673"/>
      <c r="BS17" s="626" t="s">
        <v>225</v>
      </c>
      <c r="BT17" s="621"/>
      <c r="BU17" s="621"/>
      <c r="BV17" s="621"/>
      <c r="BW17" s="621"/>
      <c r="BX17" s="621"/>
      <c r="BY17" s="621"/>
      <c r="BZ17" s="621"/>
      <c r="CA17" s="621"/>
      <c r="CB17" s="656"/>
      <c r="CD17" s="657" t="s">
        <v>253</v>
      </c>
      <c r="CE17" s="654"/>
      <c r="CF17" s="654"/>
      <c r="CG17" s="654"/>
      <c r="CH17" s="654"/>
      <c r="CI17" s="654"/>
      <c r="CJ17" s="654"/>
      <c r="CK17" s="654"/>
      <c r="CL17" s="654"/>
      <c r="CM17" s="654"/>
      <c r="CN17" s="654"/>
      <c r="CO17" s="654"/>
      <c r="CP17" s="654"/>
      <c r="CQ17" s="655"/>
      <c r="CR17" s="620">
        <v>260718</v>
      </c>
      <c r="CS17" s="621"/>
      <c r="CT17" s="621"/>
      <c r="CU17" s="621"/>
      <c r="CV17" s="621"/>
      <c r="CW17" s="621"/>
      <c r="CX17" s="621"/>
      <c r="CY17" s="622"/>
      <c r="CZ17" s="673">
        <v>7.2</v>
      </c>
      <c r="DA17" s="673"/>
      <c r="DB17" s="673"/>
      <c r="DC17" s="673"/>
      <c r="DD17" s="626" t="s">
        <v>225</v>
      </c>
      <c r="DE17" s="621"/>
      <c r="DF17" s="621"/>
      <c r="DG17" s="621"/>
      <c r="DH17" s="621"/>
      <c r="DI17" s="621"/>
      <c r="DJ17" s="621"/>
      <c r="DK17" s="621"/>
      <c r="DL17" s="621"/>
      <c r="DM17" s="621"/>
      <c r="DN17" s="621"/>
      <c r="DO17" s="621"/>
      <c r="DP17" s="622"/>
      <c r="DQ17" s="626">
        <v>260718</v>
      </c>
      <c r="DR17" s="621"/>
      <c r="DS17" s="621"/>
      <c r="DT17" s="621"/>
      <c r="DU17" s="621"/>
      <c r="DV17" s="621"/>
      <c r="DW17" s="621"/>
      <c r="DX17" s="621"/>
      <c r="DY17" s="621"/>
      <c r="DZ17" s="621"/>
      <c r="EA17" s="621"/>
      <c r="EB17" s="621"/>
      <c r="EC17" s="656"/>
    </row>
    <row r="18" spans="2:133" ht="11.25" customHeight="1" x14ac:dyDescent="0.15">
      <c r="B18" s="617" t="s">
        <v>254</v>
      </c>
      <c r="C18" s="618"/>
      <c r="D18" s="618"/>
      <c r="E18" s="618"/>
      <c r="F18" s="618"/>
      <c r="G18" s="618"/>
      <c r="H18" s="618"/>
      <c r="I18" s="618"/>
      <c r="J18" s="618"/>
      <c r="K18" s="618"/>
      <c r="L18" s="618"/>
      <c r="M18" s="618"/>
      <c r="N18" s="618"/>
      <c r="O18" s="618"/>
      <c r="P18" s="618"/>
      <c r="Q18" s="619"/>
      <c r="R18" s="620">
        <v>73648</v>
      </c>
      <c r="S18" s="621"/>
      <c r="T18" s="621"/>
      <c r="U18" s="621"/>
      <c r="V18" s="621"/>
      <c r="W18" s="621"/>
      <c r="X18" s="621"/>
      <c r="Y18" s="622"/>
      <c r="Z18" s="673">
        <v>1.9</v>
      </c>
      <c r="AA18" s="673"/>
      <c r="AB18" s="673"/>
      <c r="AC18" s="673"/>
      <c r="AD18" s="674" t="s">
        <v>225</v>
      </c>
      <c r="AE18" s="674"/>
      <c r="AF18" s="674"/>
      <c r="AG18" s="674"/>
      <c r="AH18" s="674"/>
      <c r="AI18" s="674"/>
      <c r="AJ18" s="674"/>
      <c r="AK18" s="674"/>
      <c r="AL18" s="643" t="s">
        <v>225</v>
      </c>
      <c r="AM18" s="675"/>
      <c r="AN18" s="675"/>
      <c r="AO18" s="676"/>
      <c r="AP18" s="617" t="s">
        <v>255</v>
      </c>
      <c r="AQ18" s="618"/>
      <c r="AR18" s="618"/>
      <c r="AS18" s="618"/>
      <c r="AT18" s="618"/>
      <c r="AU18" s="618"/>
      <c r="AV18" s="618"/>
      <c r="AW18" s="618"/>
      <c r="AX18" s="618"/>
      <c r="AY18" s="618"/>
      <c r="AZ18" s="618"/>
      <c r="BA18" s="618"/>
      <c r="BB18" s="618"/>
      <c r="BC18" s="618"/>
      <c r="BD18" s="618"/>
      <c r="BE18" s="618"/>
      <c r="BF18" s="619"/>
      <c r="BG18" s="620" t="s">
        <v>225</v>
      </c>
      <c r="BH18" s="621"/>
      <c r="BI18" s="621"/>
      <c r="BJ18" s="621"/>
      <c r="BK18" s="621"/>
      <c r="BL18" s="621"/>
      <c r="BM18" s="621"/>
      <c r="BN18" s="622"/>
      <c r="BO18" s="673" t="s">
        <v>225</v>
      </c>
      <c r="BP18" s="673"/>
      <c r="BQ18" s="673"/>
      <c r="BR18" s="673"/>
      <c r="BS18" s="626" t="s">
        <v>225</v>
      </c>
      <c r="BT18" s="621"/>
      <c r="BU18" s="621"/>
      <c r="BV18" s="621"/>
      <c r="BW18" s="621"/>
      <c r="BX18" s="621"/>
      <c r="BY18" s="621"/>
      <c r="BZ18" s="621"/>
      <c r="CA18" s="621"/>
      <c r="CB18" s="656"/>
      <c r="CD18" s="657" t="s">
        <v>256</v>
      </c>
      <c r="CE18" s="654"/>
      <c r="CF18" s="654"/>
      <c r="CG18" s="654"/>
      <c r="CH18" s="654"/>
      <c r="CI18" s="654"/>
      <c r="CJ18" s="654"/>
      <c r="CK18" s="654"/>
      <c r="CL18" s="654"/>
      <c r="CM18" s="654"/>
      <c r="CN18" s="654"/>
      <c r="CO18" s="654"/>
      <c r="CP18" s="654"/>
      <c r="CQ18" s="655"/>
      <c r="CR18" s="620">
        <v>1485</v>
      </c>
      <c r="CS18" s="621"/>
      <c r="CT18" s="621"/>
      <c r="CU18" s="621"/>
      <c r="CV18" s="621"/>
      <c r="CW18" s="621"/>
      <c r="CX18" s="621"/>
      <c r="CY18" s="622"/>
      <c r="CZ18" s="673">
        <v>0</v>
      </c>
      <c r="DA18" s="673"/>
      <c r="DB18" s="673"/>
      <c r="DC18" s="673"/>
      <c r="DD18" s="626" t="s">
        <v>225</v>
      </c>
      <c r="DE18" s="621"/>
      <c r="DF18" s="621"/>
      <c r="DG18" s="621"/>
      <c r="DH18" s="621"/>
      <c r="DI18" s="621"/>
      <c r="DJ18" s="621"/>
      <c r="DK18" s="621"/>
      <c r="DL18" s="621"/>
      <c r="DM18" s="621"/>
      <c r="DN18" s="621"/>
      <c r="DO18" s="621"/>
      <c r="DP18" s="622"/>
      <c r="DQ18" s="626">
        <v>1485</v>
      </c>
      <c r="DR18" s="621"/>
      <c r="DS18" s="621"/>
      <c r="DT18" s="621"/>
      <c r="DU18" s="621"/>
      <c r="DV18" s="621"/>
      <c r="DW18" s="621"/>
      <c r="DX18" s="621"/>
      <c r="DY18" s="621"/>
      <c r="DZ18" s="621"/>
      <c r="EA18" s="621"/>
      <c r="EB18" s="621"/>
      <c r="EC18" s="656"/>
    </row>
    <row r="19" spans="2:133" ht="11.25" customHeight="1" x14ac:dyDescent="0.15">
      <c r="B19" s="617" t="s">
        <v>257</v>
      </c>
      <c r="C19" s="618"/>
      <c r="D19" s="618"/>
      <c r="E19" s="618"/>
      <c r="F19" s="618"/>
      <c r="G19" s="618"/>
      <c r="H19" s="618"/>
      <c r="I19" s="618"/>
      <c r="J19" s="618"/>
      <c r="K19" s="618"/>
      <c r="L19" s="618"/>
      <c r="M19" s="618"/>
      <c r="N19" s="618"/>
      <c r="O19" s="618"/>
      <c r="P19" s="618"/>
      <c r="Q19" s="619"/>
      <c r="R19" s="620" t="s">
        <v>225</v>
      </c>
      <c r="S19" s="621"/>
      <c r="T19" s="621"/>
      <c r="U19" s="621"/>
      <c r="V19" s="621"/>
      <c r="W19" s="621"/>
      <c r="X19" s="621"/>
      <c r="Y19" s="622"/>
      <c r="Z19" s="673" t="s">
        <v>225</v>
      </c>
      <c r="AA19" s="673"/>
      <c r="AB19" s="673"/>
      <c r="AC19" s="673"/>
      <c r="AD19" s="674" t="s">
        <v>225</v>
      </c>
      <c r="AE19" s="674"/>
      <c r="AF19" s="674"/>
      <c r="AG19" s="674"/>
      <c r="AH19" s="674"/>
      <c r="AI19" s="674"/>
      <c r="AJ19" s="674"/>
      <c r="AK19" s="674"/>
      <c r="AL19" s="643" t="s">
        <v>225</v>
      </c>
      <c r="AM19" s="675"/>
      <c r="AN19" s="675"/>
      <c r="AO19" s="676"/>
      <c r="AP19" s="617" t="s">
        <v>258</v>
      </c>
      <c r="AQ19" s="618"/>
      <c r="AR19" s="618"/>
      <c r="AS19" s="618"/>
      <c r="AT19" s="618"/>
      <c r="AU19" s="618"/>
      <c r="AV19" s="618"/>
      <c r="AW19" s="618"/>
      <c r="AX19" s="618"/>
      <c r="AY19" s="618"/>
      <c r="AZ19" s="618"/>
      <c r="BA19" s="618"/>
      <c r="BB19" s="618"/>
      <c r="BC19" s="618"/>
      <c r="BD19" s="618"/>
      <c r="BE19" s="618"/>
      <c r="BF19" s="619"/>
      <c r="BG19" s="620" t="s">
        <v>225</v>
      </c>
      <c r="BH19" s="621"/>
      <c r="BI19" s="621"/>
      <c r="BJ19" s="621"/>
      <c r="BK19" s="621"/>
      <c r="BL19" s="621"/>
      <c r="BM19" s="621"/>
      <c r="BN19" s="622"/>
      <c r="BO19" s="673" t="s">
        <v>225</v>
      </c>
      <c r="BP19" s="673"/>
      <c r="BQ19" s="673"/>
      <c r="BR19" s="673"/>
      <c r="BS19" s="626" t="s">
        <v>225</v>
      </c>
      <c r="BT19" s="621"/>
      <c r="BU19" s="621"/>
      <c r="BV19" s="621"/>
      <c r="BW19" s="621"/>
      <c r="BX19" s="621"/>
      <c r="BY19" s="621"/>
      <c r="BZ19" s="621"/>
      <c r="CA19" s="621"/>
      <c r="CB19" s="656"/>
      <c r="CD19" s="657" t="s">
        <v>259</v>
      </c>
      <c r="CE19" s="654"/>
      <c r="CF19" s="654"/>
      <c r="CG19" s="654"/>
      <c r="CH19" s="654"/>
      <c r="CI19" s="654"/>
      <c r="CJ19" s="654"/>
      <c r="CK19" s="654"/>
      <c r="CL19" s="654"/>
      <c r="CM19" s="654"/>
      <c r="CN19" s="654"/>
      <c r="CO19" s="654"/>
      <c r="CP19" s="654"/>
      <c r="CQ19" s="655"/>
      <c r="CR19" s="620" t="s">
        <v>225</v>
      </c>
      <c r="CS19" s="621"/>
      <c r="CT19" s="621"/>
      <c r="CU19" s="621"/>
      <c r="CV19" s="621"/>
      <c r="CW19" s="621"/>
      <c r="CX19" s="621"/>
      <c r="CY19" s="622"/>
      <c r="CZ19" s="673" t="s">
        <v>225</v>
      </c>
      <c r="DA19" s="673"/>
      <c r="DB19" s="673"/>
      <c r="DC19" s="673"/>
      <c r="DD19" s="626" t="s">
        <v>225</v>
      </c>
      <c r="DE19" s="621"/>
      <c r="DF19" s="621"/>
      <c r="DG19" s="621"/>
      <c r="DH19" s="621"/>
      <c r="DI19" s="621"/>
      <c r="DJ19" s="621"/>
      <c r="DK19" s="621"/>
      <c r="DL19" s="621"/>
      <c r="DM19" s="621"/>
      <c r="DN19" s="621"/>
      <c r="DO19" s="621"/>
      <c r="DP19" s="622"/>
      <c r="DQ19" s="626" t="s">
        <v>225</v>
      </c>
      <c r="DR19" s="621"/>
      <c r="DS19" s="621"/>
      <c r="DT19" s="621"/>
      <c r="DU19" s="621"/>
      <c r="DV19" s="621"/>
      <c r="DW19" s="621"/>
      <c r="DX19" s="621"/>
      <c r="DY19" s="621"/>
      <c r="DZ19" s="621"/>
      <c r="EA19" s="621"/>
      <c r="EB19" s="621"/>
      <c r="EC19" s="656"/>
    </row>
    <row r="20" spans="2:133" ht="11.25" customHeight="1" x14ac:dyDescent="0.15">
      <c r="B20" s="617" t="s">
        <v>260</v>
      </c>
      <c r="C20" s="618"/>
      <c r="D20" s="618"/>
      <c r="E20" s="618"/>
      <c r="F20" s="618"/>
      <c r="G20" s="618"/>
      <c r="H20" s="618"/>
      <c r="I20" s="618"/>
      <c r="J20" s="618"/>
      <c r="K20" s="618"/>
      <c r="L20" s="618"/>
      <c r="M20" s="618"/>
      <c r="N20" s="618"/>
      <c r="O20" s="618"/>
      <c r="P20" s="618"/>
      <c r="Q20" s="619"/>
      <c r="R20" s="620">
        <v>2507966</v>
      </c>
      <c r="S20" s="621"/>
      <c r="T20" s="621"/>
      <c r="U20" s="621"/>
      <c r="V20" s="621"/>
      <c r="W20" s="621"/>
      <c r="X20" s="621"/>
      <c r="Y20" s="622"/>
      <c r="Z20" s="673">
        <v>65.8</v>
      </c>
      <c r="AA20" s="673"/>
      <c r="AB20" s="673"/>
      <c r="AC20" s="673"/>
      <c r="AD20" s="674">
        <v>2434318</v>
      </c>
      <c r="AE20" s="674"/>
      <c r="AF20" s="674"/>
      <c r="AG20" s="674"/>
      <c r="AH20" s="674"/>
      <c r="AI20" s="674"/>
      <c r="AJ20" s="674"/>
      <c r="AK20" s="674"/>
      <c r="AL20" s="643">
        <v>99.8</v>
      </c>
      <c r="AM20" s="675"/>
      <c r="AN20" s="675"/>
      <c r="AO20" s="676"/>
      <c r="AP20" s="617" t="s">
        <v>261</v>
      </c>
      <c r="AQ20" s="618"/>
      <c r="AR20" s="618"/>
      <c r="AS20" s="618"/>
      <c r="AT20" s="618"/>
      <c r="AU20" s="618"/>
      <c r="AV20" s="618"/>
      <c r="AW20" s="618"/>
      <c r="AX20" s="618"/>
      <c r="AY20" s="618"/>
      <c r="AZ20" s="618"/>
      <c r="BA20" s="618"/>
      <c r="BB20" s="618"/>
      <c r="BC20" s="618"/>
      <c r="BD20" s="618"/>
      <c r="BE20" s="618"/>
      <c r="BF20" s="619"/>
      <c r="BG20" s="620" t="s">
        <v>225</v>
      </c>
      <c r="BH20" s="621"/>
      <c r="BI20" s="621"/>
      <c r="BJ20" s="621"/>
      <c r="BK20" s="621"/>
      <c r="BL20" s="621"/>
      <c r="BM20" s="621"/>
      <c r="BN20" s="622"/>
      <c r="BO20" s="673" t="s">
        <v>225</v>
      </c>
      <c r="BP20" s="673"/>
      <c r="BQ20" s="673"/>
      <c r="BR20" s="673"/>
      <c r="BS20" s="626" t="s">
        <v>225</v>
      </c>
      <c r="BT20" s="621"/>
      <c r="BU20" s="621"/>
      <c r="BV20" s="621"/>
      <c r="BW20" s="621"/>
      <c r="BX20" s="621"/>
      <c r="BY20" s="621"/>
      <c r="BZ20" s="621"/>
      <c r="CA20" s="621"/>
      <c r="CB20" s="656"/>
      <c r="CD20" s="657" t="s">
        <v>262</v>
      </c>
      <c r="CE20" s="654"/>
      <c r="CF20" s="654"/>
      <c r="CG20" s="654"/>
      <c r="CH20" s="654"/>
      <c r="CI20" s="654"/>
      <c r="CJ20" s="654"/>
      <c r="CK20" s="654"/>
      <c r="CL20" s="654"/>
      <c r="CM20" s="654"/>
      <c r="CN20" s="654"/>
      <c r="CO20" s="654"/>
      <c r="CP20" s="654"/>
      <c r="CQ20" s="655"/>
      <c r="CR20" s="620">
        <v>3638038</v>
      </c>
      <c r="CS20" s="621"/>
      <c r="CT20" s="621"/>
      <c r="CU20" s="621"/>
      <c r="CV20" s="621"/>
      <c r="CW20" s="621"/>
      <c r="CX20" s="621"/>
      <c r="CY20" s="622"/>
      <c r="CZ20" s="673">
        <v>100</v>
      </c>
      <c r="DA20" s="673"/>
      <c r="DB20" s="673"/>
      <c r="DC20" s="673"/>
      <c r="DD20" s="626">
        <v>350063</v>
      </c>
      <c r="DE20" s="621"/>
      <c r="DF20" s="621"/>
      <c r="DG20" s="621"/>
      <c r="DH20" s="621"/>
      <c r="DI20" s="621"/>
      <c r="DJ20" s="621"/>
      <c r="DK20" s="621"/>
      <c r="DL20" s="621"/>
      <c r="DM20" s="621"/>
      <c r="DN20" s="621"/>
      <c r="DO20" s="621"/>
      <c r="DP20" s="622"/>
      <c r="DQ20" s="626">
        <v>2677279</v>
      </c>
      <c r="DR20" s="621"/>
      <c r="DS20" s="621"/>
      <c r="DT20" s="621"/>
      <c r="DU20" s="621"/>
      <c r="DV20" s="621"/>
      <c r="DW20" s="621"/>
      <c r="DX20" s="621"/>
      <c r="DY20" s="621"/>
      <c r="DZ20" s="621"/>
      <c r="EA20" s="621"/>
      <c r="EB20" s="621"/>
      <c r="EC20" s="656"/>
    </row>
    <row r="21" spans="2:133" ht="11.25" customHeight="1" x14ac:dyDescent="0.15">
      <c r="B21" s="617" t="s">
        <v>263</v>
      </c>
      <c r="C21" s="618"/>
      <c r="D21" s="618"/>
      <c r="E21" s="618"/>
      <c r="F21" s="618"/>
      <c r="G21" s="618"/>
      <c r="H21" s="618"/>
      <c r="I21" s="618"/>
      <c r="J21" s="618"/>
      <c r="K21" s="618"/>
      <c r="L21" s="618"/>
      <c r="M21" s="618"/>
      <c r="N21" s="618"/>
      <c r="O21" s="618"/>
      <c r="P21" s="618"/>
      <c r="Q21" s="619"/>
      <c r="R21" s="620">
        <v>919</v>
      </c>
      <c r="S21" s="621"/>
      <c r="T21" s="621"/>
      <c r="U21" s="621"/>
      <c r="V21" s="621"/>
      <c r="W21" s="621"/>
      <c r="X21" s="621"/>
      <c r="Y21" s="622"/>
      <c r="Z21" s="673">
        <v>0</v>
      </c>
      <c r="AA21" s="673"/>
      <c r="AB21" s="673"/>
      <c r="AC21" s="673"/>
      <c r="AD21" s="674">
        <v>919</v>
      </c>
      <c r="AE21" s="674"/>
      <c r="AF21" s="674"/>
      <c r="AG21" s="674"/>
      <c r="AH21" s="674"/>
      <c r="AI21" s="674"/>
      <c r="AJ21" s="674"/>
      <c r="AK21" s="674"/>
      <c r="AL21" s="643">
        <v>0</v>
      </c>
      <c r="AM21" s="675"/>
      <c r="AN21" s="675"/>
      <c r="AO21" s="676"/>
      <c r="AP21" s="711" t="s">
        <v>264</v>
      </c>
      <c r="AQ21" s="721"/>
      <c r="AR21" s="721"/>
      <c r="AS21" s="721"/>
      <c r="AT21" s="721"/>
      <c r="AU21" s="721"/>
      <c r="AV21" s="721"/>
      <c r="AW21" s="721"/>
      <c r="AX21" s="721"/>
      <c r="AY21" s="721"/>
      <c r="AZ21" s="721"/>
      <c r="BA21" s="721"/>
      <c r="BB21" s="721"/>
      <c r="BC21" s="721"/>
      <c r="BD21" s="721"/>
      <c r="BE21" s="721"/>
      <c r="BF21" s="713"/>
      <c r="BG21" s="620" t="s">
        <v>225</v>
      </c>
      <c r="BH21" s="621"/>
      <c r="BI21" s="621"/>
      <c r="BJ21" s="621"/>
      <c r="BK21" s="621"/>
      <c r="BL21" s="621"/>
      <c r="BM21" s="621"/>
      <c r="BN21" s="622"/>
      <c r="BO21" s="673" t="s">
        <v>225</v>
      </c>
      <c r="BP21" s="673"/>
      <c r="BQ21" s="673"/>
      <c r="BR21" s="673"/>
      <c r="BS21" s="626" t="s">
        <v>225</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265</v>
      </c>
      <c r="C22" s="618"/>
      <c r="D22" s="618"/>
      <c r="E22" s="618"/>
      <c r="F22" s="618"/>
      <c r="G22" s="618"/>
      <c r="H22" s="618"/>
      <c r="I22" s="618"/>
      <c r="J22" s="618"/>
      <c r="K22" s="618"/>
      <c r="L22" s="618"/>
      <c r="M22" s="618"/>
      <c r="N22" s="618"/>
      <c r="O22" s="618"/>
      <c r="P22" s="618"/>
      <c r="Q22" s="619"/>
      <c r="R22" s="620">
        <v>2370</v>
      </c>
      <c r="S22" s="621"/>
      <c r="T22" s="621"/>
      <c r="U22" s="621"/>
      <c r="V22" s="621"/>
      <c r="W22" s="621"/>
      <c r="X22" s="621"/>
      <c r="Y22" s="622"/>
      <c r="Z22" s="673">
        <v>0.1</v>
      </c>
      <c r="AA22" s="673"/>
      <c r="AB22" s="673"/>
      <c r="AC22" s="673"/>
      <c r="AD22" s="674" t="s">
        <v>225</v>
      </c>
      <c r="AE22" s="674"/>
      <c r="AF22" s="674"/>
      <c r="AG22" s="674"/>
      <c r="AH22" s="674"/>
      <c r="AI22" s="674"/>
      <c r="AJ22" s="674"/>
      <c r="AK22" s="674"/>
      <c r="AL22" s="643" t="s">
        <v>225</v>
      </c>
      <c r="AM22" s="675"/>
      <c r="AN22" s="675"/>
      <c r="AO22" s="676"/>
      <c r="AP22" s="711" t="s">
        <v>266</v>
      </c>
      <c r="AQ22" s="721"/>
      <c r="AR22" s="721"/>
      <c r="AS22" s="721"/>
      <c r="AT22" s="721"/>
      <c r="AU22" s="721"/>
      <c r="AV22" s="721"/>
      <c r="AW22" s="721"/>
      <c r="AX22" s="721"/>
      <c r="AY22" s="721"/>
      <c r="AZ22" s="721"/>
      <c r="BA22" s="721"/>
      <c r="BB22" s="721"/>
      <c r="BC22" s="721"/>
      <c r="BD22" s="721"/>
      <c r="BE22" s="721"/>
      <c r="BF22" s="713"/>
      <c r="BG22" s="620" t="s">
        <v>225</v>
      </c>
      <c r="BH22" s="621"/>
      <c r="BI22" s="621"/>
      <c r="BJ22" s="621"/>
      <c r="BK22" s="621"/>
      <c r="BL22" s="621"/>
      <c r="BM22" s="621"/>
      <c r="BN22" s="622"/>
      <c r="BO22" s="673" t="s">
        <v>225</v>
      </c>
      <c r="BP22" s="673"/>
      <c r="BQ22" s="673"/>
      <c r="BR22" s="673"/>
      <c r="BS22" s="626" t="s">
        <v>225</v>
      </c>
      <c r="BT22" s="621"/>
      <c r="BU22" s="621"/>
      <c r="BV22" s="621"/>
      <c r="BW22" s="621"/>
      <c r="BX22" s="621"/>
      <c r="BY22" s="621"/>
      <c r="BZ22" s="621"/>
      <c r="CA22" s="621"/>
      <c r="CB22" s="656"/>
      <c r="CD22" s="725" t="s">
        <v>267</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268</v>
      </c>
      <c r="C23" s="618"/>
      <c r="D23" s="618"/>
      <c r="E23" s="618"/>
      <c r="F23" s="618"/>
      <c r="G23" s="618"/>
      <c r="H23" s="618"/>
      <c r="I23" s="618"/>
      <c r="J23" s="618"/>
      <c r="K23" s="618"/>
      <c r="L23" s="618"/>
      <c r="M23" s="618"/>
      <c r="N23" s="618"/>
      <c r="O23" s="618"/>
      <c r="P23" s="618"/>
      <c r="Q23" s="619"/>
      <c r="R23" s="620">
        <v>93159</v>
      </c>
      <c r="S23" s="621"/>
      <c r="T23" s="621"/>
      <c r="U23" s="621"/>
      <c r="V23" s="621"/>
      <c r="W23" s="621"/>
      <c r="X23" s="621"/>
      <c r="Y23" s="622"/>
      <c r="Z23" s="673">
        <v>2.4</v>
      </c>
      <c r="AA23" s="673"/>
      <c r="AB23" s="673"/>
      <c r="AC23" s="673"/>
      <c r="AD23" s="674" t="s">
        <v>225</v>
      </c>
      <c r="AE23" s="674"/>
      <c r="AF23" s="674"/>
      <c r="AG23" s="674"/>
      <c r="AH23" s="674"/>
      <c r="AI23" s="674"/>
      <c r="AJ23" s="674"/>
      <c r="AK23" s="674"/>
      <c r="AL23" s="643" t="s">
        <v>225</v>
      </c>
      <c r="AM23" s="675"/>
      <c r="AN23" s="675"/>
      <c r="AO23" s="676"/>
      <c r="AP23" s="711" t="s">
        <v>269</v>
      </c>
      <c r="AQ23" s="721"/>
      <c r="AR23" s="721"/>
      <c r="AS23" s="721"/>
      <c r="AT23" s="721"/>
      <c r="AU23" s="721"/>
      <c r="AV23" s="721"/>
      <c r="AW23" s="721"/>
      <c r="AX23" s="721"/>
      <c r="AY23" s="721"/>
      <c r="AZ23" s="721"/>
      <c r="BA23" s="721"/>
      <c r="BB23" s="721"/>
      <c r="BC23" s="721"/>
      <c r="BD23" s="721"/>
      <c r="BE23" s="721"/>
      <c r="BF23" s="713"/>
      <c r="BG23" s="620" t="s">
        <v>225</v>
      </c>
      <c r="BH23" s="621"/>
      <c r="BI23" s="621"/>
      <c r="BJ23" s="621"/>
      <c r="BK23" s="621"/>
      <c r="BL23" s="621"/>
      <c r="BM23" s="621"/>
      <c r="BN23" s="622"/>
      <c r="BO23" s="673" t="s">
        <v>225</v>
      </c>
      <c r="BP23" s="673"/>
      <c r="BQ23" s="673"/>
      <c r="BR23" s="673"/>
      <c r="BS23" s="626" t="s">
        <v>225</v>
      </c>
      <c r="BT23" s="621"/>
      <c r="BU23" s="621"/>
      <c r="BV23" s="621"/>
      <c r="BW23" s="621"/>
      <c r="BX23" s="621"/>
      <c r="BY23" s="621"/>
      <c r="BZ23" s="621"/>
      <c r="CA23" s="621"/>
      <c r="CB23" s="656"/>
      <c r="CD23" s="725" t="s">
        <v>207</v>
      </c>
      <c r="CE23" s="726"/>
      <c r="CF23" s="726"/>
      <c r="CG23" s="726"/>
      <c r="CH23" s="726"/>
      <c r="CI23" s="726"/>
      <c r="CJ23" s="726"/>
      <c r="CK23" s="726"/>
      <c r="CL23" s="726"/>
      <c r="CM23" s="726"/>
      <c r="CN23" s="726"/>
      <c r="CO23" s="726"/>
      <c r="CP23" s="726"/>
      <c r="CQ23" s="727"/>
      <c r="CR23" s="725" t="s">
        <v>270</v>
      </c>
      <c r="CS23" s="726"/>
      <c r="CT23" s="726"/>
      <c r="CU23" s="726"/>
      <c r="CV23" s="726"/>
      <c r="CW23" s="726"/>
      <c r="CX23" s="726"/>
      <c r="CY23" s="727"/>
      <c r="CZ23" s="725" t="s">
        <v>271</v>
      </c>
      <c r="DA23" s="726"/>
      <c r="DB23" s="726"/>
      <c r="DC23" s="727"/>
      <c r="DD23" s="725" t="s">
        <v>272</v>
      </c>
      <c r="DE23" s="726"/>
      <c r="DF23" s="726"/>
      <c r="DG23" s="726"/>
      <c r="DH23" s="726"/>
      <c r="DI23" s="726"/>
      <c r="DJ23" s="726"/>
      <c r="DK23" s="727"/>
      <c r="DL23" s="728" t="s">
        <v>273</v>
      </c>
      <c r="DM23" s="729"/>
      <c r="DN23" s="729"/>
      <c r="DO23" s="729"/>
      <c r="DP23" s="729"/>
      <c r="DQ23" s="729"/>
      <c r="DR23" s="729"/>
      <c r="DS23" s="729"/>
      <c r="DT23" s="729"/>
      <c r="DU23" s="729"/>
      <c r="DV23" s="730"/>
      <c r="DW23" s="725" t="s">
        <v>274</v>
      </c>
      <c r="DX23" s="726"/>
      <c r="DY23" s="726"/>
      <c r="DZ23" s="726"/>
      <c r="EA23" s="726"/>
      <c r="EB23" s="726"/>
      <c r="EC23" s="727"/>
    </row>
    <row r="24" spans="2:133" ht="11.25" customHeight="1" x14ac:dyDescent="0.15">
      <c r="B24" s="617" t="s">
        <v>275</v>
      </c>
      <c r="C24" s="618"/>
      <c r="D24" s="618"/>
      <c r="E24" s="618"/>
      <c r="F24" s="618"/>
      <c r="G24" s="618"/>
      <c r="H24" s="618"/>
      <c r="I24" s="618"/>
      <c r="J24" s="618"/>
      <c r="K24" s="618"/>
      <c r="L24" s="618"/>
      <c r="M24" s="618"/>
      <c r="N24" s="618"/>
      <c r="O24" s="618"/>
      <c r="P24" s="618"/>
      <c r="Q24" s="619"/>
      <c r="R24" s="620">
        <v>5175</v>
      </c>
      <c r="S24" s="621"/>
      <c r="T24" s="621"/>
      <c r="U24" s="621"/>
      <c r="V24" s="621"/>
      <c r="W24" s="621"/>
      <c r="X24" s="621"/>
      <c r="Y24" s="622"/>
      <c r="Z24" s="673">
        <v>0.1</v>
      </c>
      <c r="AA24" s="673"/>
      <c r="AB24" s="673"/>
      <c r="AC24" s="673"/>
      <c r="AD24" s="674">
        <v>2</v>
      </c>
      <c r="AE24" s="674"/>
      <c r="AF24" s="674"/>
      <c r="AG24" s="674"/>
      <c r="AH24" s="674"/>
      <c r="AI24" s="674"/>
      <c r="AJ24" s="674"/>
      <c r="AK24" s="674"/>
      <c r="AL24" s="643">
        <v>0</v>
      </c>
      <c r="AM24" s="675"/>
      <c r="AN24" s="675"/>
      <c r="AO24" s="676"/>
      <c r="AP24" s="711" t="s">
        <v>276</v>
      </c>
      <c r="AQ24" s="721"/>
      <c r="AR24" s="721"/>
      <c r="AS24" s="721"/>
      <c r="AT24" s="721"/>
      <c r="AU24" s="721"/>
      <c r="AV24" s="721"/>
      <c r="AW24" s="721"/>
      <c r="AX24" s="721"/>
      <c r="AY24" s="721"/>
      <c r="AZ24" s="721"/>
      <c r="BA24" s="721"/>
      <c r="BB24" s="721"/>
      <c r="BC24" s="721"/>
      <c r="BD24" s="721"/>
      <c r="BE24" s="721"/>
      <c r="BF24" s="713"/>
      <c r="BG24" s="620" t="s">
        <v>225</v>
      </c>
      <c r="BH24" s="621"/>
      <c r="BI24" s="621"/>
      <c r="BJ24" s="621"/>
      <c r="BK24" s="621"/>
      <c r="BL24" s="621"/>
      <c r="BM24" s="621"/>
      <c r="BN24" s="622"/>
      <c r="BO24" s="673" t="s">
        <v>225</v>
      </c>
      <c r="BP24" s="673"/>
      <c r="BQ24" s="673"/>
      <c r="BR24" s="673"/>
      <c r="BS24" s="626" t="s">
        <v>225</v>
      </c>
      <c r="BT24" s="621"/>
      <c r="BU24" s="621"/>
      <c r="BV24" s="621"/>
      <c r="BW24" s="621"/>
      <c r="BX24" s="621"/>
      <c r="BY24" s="621"/>
      <c r="BZ24" s="621"/>
      <c r="CA24" s="621"/>
      <c r="CB24" s="656"/>
      <c r="CD24" s="677" t="s">
        <v>277</v>
      </c>
      <c r="CE24" s="678"/>
      <c r="CF24" s="678"/>
      <c r="CG24" s="678"/>
      <c r="CH24" s="678"/>
      <c r="CI24" s="678"/>
      <c r="CJ24" s="678"/>
      <c r="CK24" s="678"/>
      <c r="CL24" s="678"/>
      <c r="CM24" s="678"/>
      <c r="CN24" s="678"/>
      <c r="CO24" s="678"/>
      <c r="CP24" s="678"/>
      <c r="CQ24" s="679"/>
      <c r="CR24" s="670">
        <v>1370078</v>
      </c>
      <c r="CS24" s="671"/>
      <c r="CT24" s="671"/>
      <c r="CU24" s="671"/>
      <c r="CV24" s="671"/>
      <c r="CW24" s="671"/>
      <c r="CX24" s="671"/>
      <c r="CY24" s="718"/>
      <c r="CZ24" s="722">
        <v>37.700000000000003</v>
      </c>
      <c r="DA24" s="723"/>
      <c r="DB24" s="723"/>
      <c r="DC24" s="724"/>
      <c r="DD24" s="717">
        <v>1020121</v>
      </c>
      <c r="DE24" s="671"/>
      <c r="DF24" s="671"/>
      <c r="DG24" s="671"/>
      <c r="DH24" s="671"/>
      <c r="DI24" s="671"/>
      <c r="DJ24" s="671"/>
      <c r="DK24" s="718"/>
      <c r="DL24" s="717">
        <v>976751</v>
      </c>
      <c r="DM24" s="671"/>
      <c r="DN24" s="671"/>
      <c r="DO24" s="671"/>
      <c r="DP24" s="671"/>
      <c r="DQ24" s="671"/>
      <c r="DR24" s="671"/>
      <c r="DS24" s="671"/>
      <c r="DT24" s="671"/>
      <c r="DU24" s="671"/>
      <c r="DV24" s="718"/>
      <c r="DW24" s="719">
        <v>38.200000000000003</v>
      </c>
      <c r="DX24" s="688"/>
      <c r="DY24" s="688"/>
      <c r="DZ24" s="688"/>
      <c r="EA24" s="688"/>
      <c r="EB24" s="688"/>
      <c r="EC24" s="720"/>
    </row>
    <row r="25" spans="2:133" ht="11.25" customHeight="1" x14ac:dyDescent="0.15">
      <c r="B25" s="617" t="s">
        <v>278</v>
      </c>
      <c r="C25" s="618"/>
      <c r="D25" s="618"/>
      <c r="E25" s="618"/>
      <c r="F25" s="618"/>
      <c r="G25" s="618"/>
      <c r="H25" s="618"/>
      <c r="I25" s="618"/>
      <c r="J25" s="618"/>
      <c r="K25" s="618"/>
      <c r="L25" s="618"/>
      <c r="M25" s="618"/>
      <c r="N25" s="618"/>
      <c r="O25" s="618"/>
      <c r="P25" s="618"/>
      <c r="Q25" s="619"/>
      <c r="R25" s="620">
        <v>298076</v>
      </c>
      <c r="S25" s="621"/>
      <c r="T25" s="621"/>
      <c r="U25" s="621"/>
      <c r="V25" s="621"/>
      <c r="W25" s="621"/>
      <c r="X25" s="621"/>
      <c r="Y25" s="622"/>
      <c r="Z25" s="673">
        <v>7.8</v>
      </c>
      <c r="AA25" s="673"/>
      <c r="AB25" s="673"/>
      <c r="AC25" s="673"/>
      <c r="AD25" s="674" t="s">
        <v>225</v>
      </c>
      <c r="AE25" s="674"/>
      <c r="AF25" s="674"/>
      <c r="AG25" s="674"/>
      <c r="AH25" s="674"/>
      <c r="AI25" s="674"/>
      <c r="AJ25" s="674"/>
      <c r="AK25" s="674"/>
      <c r="AL25" s="643" t="s">
        <v>225</v>
      </c>
      <c r="AM25" s="675"/>
      <c r="AN25" s="675"/>
      <c r="AO25" s="676"/>
      <c r="AP25" s="711" t="s">
        <v>279</v>
      </c>
      <c r="AQ25" s="721"/>
      <c r="AR25" s="721"/>
      <c r="AS25" s="721"/>
      <c r="AT25" s="721"/>
      <c r="AU25" s="721"/>
      <c r="AV25" s="721"/>
      <c r="AW25" s="721"/>
      <c r="AX25" s="721"/>
      <c r="AY25" s="721"/>
      <c r="AZ25" s="721"/>
      <c r="BA25" s="721"/>
      <c r="BB25" s="721"/>
      <c r="BC25" s="721"/>
      <c r="BD25" s="721"/>
      <c r="BE25" s="721"/>
      <c r="BF25" s="713"/>
      <c r="BG25" s="620" t="s">
        <v>225</v>
      </c>
      <c r="BH25" s="621"/>
      <c r="BI25" s="621"/>
      <c r="BJ25" s="621"/>
      <c r="BK25" s="621"/>
      <c r="BL25" s="621"/>
      <c r="BM25" s="621"/>
      <c r="BN25" s="622"/>
      <c r="BO25" s="673" t="s">
        <v>225</v>
      </c>
      <c r="BP25" s="673"/>
      <c r="BQ25" s="673"/>
      <c r="BR25" s="673"/>
      <c r="BS25" s="626" t="s">
        <v>225</v>
      </c>
      <c r="BT25" s="621"/>
      <c r="BU25" s="621"/>
      <c r="BV25" s="621"/>
      <c r="BW25" s="621"/>
      <c r="BX25" s="621"/>
      <c r="BY25" s="621"/>
      <c r="BZ25" s="621"/>
      <c r="CA25" s="621"/>
      <c r="CB25" s="656"/>
      <c r="CD25" s="657" t="s">
        <v>280</v>
      </c>
      <c r="CE25" s="654"/>
      <c r="CF25" s="654"/>
      <c r="CG25" s="654"/>
      <c r="CH25" s="654"/>
      <c r="CI25" s="654"/>
      <c r="CJ25" s="654"/>
      <c r="CK25" s="654"/>
      <c r="CL25" s="654"/>
      <c r="CM25" s="654"/>
      <c r="CN25" s="654"/>
      <c r="CO25" s="654"/>
      <c r="CP25" s="654"/>
      <c r="CQ25" s="655"/>
      <c r="CR25" s="620">
        <v>660777</v>
      </c>
      <c r="CS25" s="639"/>
      <c r="CT25" s="639"/>
      <c r="CU25" s="639"/>
      <c r="CV25" s="639"/>
      <c r="CW25" s="639"/>
      <c r="CX25" s="639"/>
      <c r="CY25" s="640"/>
      <c r="CZ25" s="623">
        <v>18.2</v>
      </c>
      <c r="DA25" s="641"/>
      <c r="DB25" s="641"/>
      <c r="DC25" s="642"/>
      <c r="DD25" s="626">
        <v>585931</v>
      </c>
      <c r="DE25" s="639"/>
      <c r="DF25" s="639"/>
      <c r="DG25" s="639"/>
      <c r="DH25" s="639"/>
      <c r="DI25" s="639"/>
      <c r="DJ25" s="639"/>
      <c r="DK25" s="640"/>
      <c r="DL25" s="626">
        <v>567215</v>
      </c>
      <c r="DM25" s="639"/>
      <c r="DN25" s="639"/>
      <c r="DO25" s="639"/>
      <c r="DP25" s="639"/>
      <c r="DQ25" s="639"/>
      <c r="DR25" s="639"/>
      <c r="DS25" s="639"/>
      <c r="DT25" s="639"/>
      <c r="DU25" s="639"/>
      <c r="DV25" s="640"/>
      <c r="DW25" s="643">
        <v>22.2</v>
      </c>
      <c r="DX25" s="644"/>
      <c r="DY25" s="644"/>
      <c r="DZ25" s="644"/>
      <c r="EA25" s="644"/>
      <c r="EB25" s="644"/>
      <c r="EC25" s="645"/>
    </row>
    <row r="26" spans="2:133" ht="11.25" customHeight="1" x14ac:dyDescent="0.15">
      <c r="B26" s="714" t="s">
        <v>281</v>
      </c>
      <c r="C26" s="715"/>
      <c r="D26" s="715"/>
      <c r="E26" s="715"/>
      <c r="F26" s="715"/>
      <c r="G26" s="715"/>
      <c r="H26" s="715"/>
      <c r="I26" s="715"/>
      <c r="J26" s="715"/>
      <c r="K26" s="715"/>
      <c r="L26" s="715"/>
      <c r="M26" s="715"/>
      <c r="N26" s="715"/>
      <c r="O26" s="715"/>
      <c r="P26" s="715"/>
      <c r="Q26" s="716"/>
      <c r="R26" s="620" t="s">
        <v>225</v>
      </c>
      <c r="S26" s="621"/>
      <c r="T26" s="621"/>
      <c r="U26" s="621"/>
      <c r="V26" s="621"/>
      <c r="W26" s="621"/>
      <c r="X26" s="621"/>
      <c r="Y26" s="622"/>
      <c r="Z26" s="673" t="s">
        <v>225</v>
      </c>
      <c r="AA26" s="673"/>
      <c r="AB26" s="673"/>
      <c r="AC26" s="673"/>
      <c r="AD26" s="674" t="s">
        <v>225</v>
      </c>
      <c r="AE26" s="674"/>
      <c r="AF26" s="674"/>
      <c r="AG26" s="674"/>
      <c r="AH26" s="674"/>
      <c r="AI26" s="674"/>
      <c r="AJ26" s="674"/>
      <c r="AK26" s="674"/>
      <c r="AL26" s="643" t="s">
        <v>225</v>
      </c>
      <c r="AM26" s="675"/>
      <c r="AN26" s="675"/>
      <c r="AO26" s="676"/>
      <c r="AP26" s="711" t="s">
        <v>282</v>
      </c>
      <c r="AQ26" s="712"/>
      <c r="AR26" s="712"/>
      <c r="AS26" s="712"/>
      <c r="AT26" s="712"/>
      <c r="AU26" s="712"/>
      <c r="AV26" s="712"/>
      <c r="AW26" s="712"/>
      <c r="AX26" s="712"/>
      <c r="AY26" s="712"/>
      <c r="AZ26" s="712"/>
      <c r="BA26" s="712"/>
      <c r="BB26" s="712"/>
      <c r="BC26" s="712"/>
      <c r="BD26" s="712"/>
      <c r="BE26" s="712"/>
      <c r="BF26" s="713"/>
      <c r="BG26" s="620" t="s">
        <v>225</v>
      </c>
      <c r="BH26" s="621"/>
      <c r="BI26" s="621"/>
      <c r="BJ26" s="621"/>
      <c r="BK26" s="621"/>
      <c r="BL26" s="621"/>
      <c r="BM26" s="621"/>
      <c r="BN26" s="622"/>
      <c r="BO26" s="673" t="s">
        <v>225</v>
      </c>
      <c r="BP26" s="673"/>
      <c r="BQ26" s="673"/>
      <c r="BR26" s="673"/>
      <c r="BS26" s="626" t="s">
        <v>225</v>
      </c>
      <c r="BT26" s="621"/>
      <c r="BU26" s="621"/>
      <c r="BV26" s="621"/>
      <c r="BW26" s="621"/>
      <c r="BX26" s="621"/>
      <c r="BY26" s="621"/>
      <c r="BZ26" s="621"/>
      <c r="CA26" s="621"/>
      <c r="CB26" s="656"/>
      <c r="CD26" s="657" t="s">
        <v>283</v>
      </c>
      <c r="CE26" s="654"/>
      <c r="CF26" s="654"/>
      <c r="CG26" s="654"/>
      <c r="CH26" s="654"/>
      <c r="CI26" s="654"/>
      <c r="CJ26" s="654"/>
      <c r="CK26" s="654"/>
      <c r="CL26" s="654"/>
      <c r="CM26" s="654"/>
      <c r="CN26" s="654"/>
      <c r="CO26" s="654"/>
      <c r="CP26" s="654"/>
      <c r="CQ26" s="655"/>
      <c r="CR26" s="620">
        <v>371891</v>
      </c>
      <c r="CS26" s="621"/>
      <c r="CT26" s="621"/>
      <c r="CU26" s="621"/>
      <c r="CV26" s="621"/>
      <c r="CW26" s="621"/>
      <c r="CX26" s="621"/>
      <c r="CY26" s="622"/>
      <c r="CZ26" s="623">
        <v>10.199999999999999</v>
      </c>
      <c r="DA26" s="641"/>
      <c r="DB26" s="641"/>
      <c r="DC26" s="642"/>
      <c r="DD26" s="626">
        <v>303179</v>
      </c>
      <c r="DE26" s="621"/>
      <c r="DF26" s="621"/>
      <c r="DG26" s="621"/>
      <c r="DH26" s="621"/>
      <c r="DI26" s="621"/>
      <c r="DJ26" s="621"/>
      <c r="DK26" s="622"/>
      <c r="DL26" s="626" t="s">
        <v>219</v>
      </c>
      <c r="DM26" s="621"/>
      <c r="DN26" s="621"/>
      <c r="DO26" s="621"/>
      <c r="DP26" s="621"/>
      <c r="DQ26" s="621"/>
      <c r="DR26" s="621"/>
      <c r="DS26" s="621"/>
      <c r="DT26" s="621"/>
      <c r="DU26" s="621"/>
      <c r="DV26" s="622"/>
      <c r="DW26" s="643" t="s">
        <v>219</v>
      </c>
      <c r="DX26" s="644"/>
      <c r="DY26" s="644"/>
      <c r="DZ26" s="644"/>
      <c r="EA26" s="644"/>
      <c r="EB26" s="644"/>
      <c r="EC26" s="645"/>
    </row>
    <row r="27" spans="2:133" ht="11.25" customHeight="1" x14ac:dyDescent="0.15">
      <c r="B27" s="617" t="s">
        <v>284</v>
      </c>
      <c r="C27" s="618"/>
      <c r="D27" s="618"/>
      <c r="E27" s="618"/>
      <c r="F27" s="618"/>
      <c r="G27" s="618"/>
      <c r="H27" s="618"/>
      <c r="I27" s="618"/>
      <c r="J27" s="618"/>
      <c r="K27" s="618"/>
      <c r="L27" s="618"/>
      <c r="M27" s="618"/>
      <c r="N27" s="618"/>
      <c r="O27" s="618"/>
      <c r="P27" s="618"/>
      <c r="Q27" s="619"/>
      <c r="R27" s="620">
        <v>208138</v>
      </c>
      <c r="S27" s="621"/>
      <c r="T27" s="621"/>
      <c r="U27" s="621"/>
      <c r="V27" s="621"/>
      <c r="W27" s="621"/>
      <c r="X27" s="621"/>
      <c r="Y27" s="622"/>
      <c r="Z27" s="673">
        <v>5.5</v>
      </c>
      <c r="AA27" s="673"/>
      <c r="AB27" s="673"/>
      <c r="AC27" s="673"/>
      <c r="AD27" s="674" t="s">
        <v>225</v>
      </c>
      <c r="AE27" s="674"/>
      <c r="AF27" s="674"/>
      <c r="AG27" s="674"/>
      <c r="AH27" s="674"/>
      <c r="AI27" s="674"/>
      <c r="AJ27" s="674"/>
      <c r="AK27" s="674"/>
      <c r="AL27" s="643" t="s">
        <v>225</v>
      </c>
      <c r="AM27" s="675"/>
      <c r="AN27" s="675"/>
      <c r="AO27" s="676"/>
      <c r="AP27" s="617" t="s">
        <v>285</v>
      </c>
      <c r="AQ27" s="618"/>
      <c r="AR27" s="618"/>
      <c r="AS27" s="618"/>
      <c r="AT27" s="618"/>
      <c r="AU27" s="618"/>
      <c r="AV27" s="618"/>
      <c r="AW27" s="618"/>
      <c r="AX27" s="618"/>
      <c r="AY27" s="618"/>
      <c r="AZ27" s="618"/>
      <c r="BA27" s="618"/>
      <c r="BB27" s="618"/>
      <c r="BC27" s="618"/>
      <c r="BD27" s="618"/>
      <c r="BE27" s="618"/>
      <c r="BF27" s="619"/>
      <c r="BG27" s="620">
        <v>1002257</v>
      </c>
      <c r="BH27" s="621"/>
      <c r="BI27" s="621"/>
      <c r="BJ27" s="621"/>
      <c r="BK27" s="621"/>
      <c r="BL27" s="621"/>
      <c r="BM27" s="621"/>
      <c r="BN27" s="622"/>
      <c r="BO27" s="673">
        <v>100</v>
      </c>
      <c r="BP27" s="673"/>
      <c r="BQ27" s="673"/>
      <c r="BR27" s="673"/>
      <c r="BS27" s="626">
        <v>7393</v>
      </c>
      <c r="BT27" s="621"/>
      <c r="BU27" s="621"/>
      <c r="BV27" s="621"/>
      <c r="BW27" s="621"/>
      <c r="BX27" s="621"/>
      <c r="BY27" s="621"/>
      <c r="BZ27" s="621"/>
      <c r="CA27" s="621"/>
      <c r="CB27" s="656"/>
      <c r="CD27" s="657" t="s">
        <v>286</v>
      </c>
      <c r="CE27" s="654"/>
      <c r="CF27" s="654"/>
      <c r="CG27" s="654"/>
      <c r="CH27" s="654"/>
      <c r="CI27" s="654"/>
      <c r="CJ27" s="654"/>
      <c r="CK27" s="654"/>
      <c r="CL27" s="654"/>
      <c r="CM27" s="654"/>
      <c r="CN27" s="654"/>
      <c r="CO27" s="654"/>
      <c r="CP27" s="654"/>
      <c r="CQ27" s="655"/>
      <c r="CR27" s="620">
        <v>448583</v>
      </c>
      <c r="CS27" s="639"/>
      <c r="CT27" s="639"/>
      <c r="CU27" s="639"/>
      <c r="CV27" s="639"/>
      <c r="CW27" s="639"/>
      <c r="CX27" s="639"/>
      <c r="CY27" s="640"/>
      <c r="CZ27" s="623">
        <v>12.3</v>
      </c>
      <c r="DA27" s="641"/>
      <c r="DB27" s="641"/>
      <c r="DC27" s="642"/>
      <c r="DD27" s="626">
        <v>173472</v>
      </c>
      <c r="DE27" s="639"/>
      <c r="DF27" s="639"/>
      <c r="DG27" s="639"/>
      <c r="DH27" s="639"/>
      <c r="DI27" s="639"/>
      <c r="DJ27" s="639"/>
      <c r="DK27" s="640"/>
      <c r="DL27" s="626">
        <v>148818</v>
      </c>
      <c r="DM27" s="639"/>
      <c r="DN27" s="639"/>
      <c r="DO27" s="639"/>
      <c r="DP27" s="639"/>
      <c r="DQ27" s="639"/>
      <c r="DR27" s="639"/>
      <c r="DS27" s="639"/>
      <c r="DT27" s="639"/>
      <c r="DU27" s="639"/>
      <c r="DV27" s="640"/>
      <c r="DW27" s="643">
        <v>5.8</v>
      </c>
      <c r="DX27" s="644"/>
      <c r="DY27" s="644"/>
      <c r="DZ27" s="644"/>
      <c r="EA27" s="644"/>
      <c r="EB27" s="644"/>
      <c r="EC27" s="645"/>
    </row>
    <row r="28" spans="2:133" ht="11.25" customHeight="1" x14ac:dyDescent="0.15">
      <c r="B28" s="617" t="s">
        <v>287</v>
      </c>
      <c r="C28" s="618"/>
      <c r="D28" s="618"/>
      <c r="E28" s="618"/>
      <c r="F28" s="618"/>
      <c r="G28" s="618"/>
      <c r="H28" s="618"/>
      <c r="I28" s="618"/>
      <c r="J28" s="618"/>
      <c r="K28" s="618"/>
      <c r="L28" s="618"/>
      <c r="M28" s="618"/>
      <c r="N28" s="618"/>
      <c r="O28" s="618"/>
      <c r="P28" s="618"/>
      <c r="Q28" s="619"/>
      <c r="R28" s="620">
        <v>7544</v>
      </c>
      <c r="S28" s="621"/>
      <c r="T28" s="621"/>
      <c r="U28" s="621"/>
      <c r="V28" s="621"/>
      <c r="W28" s="621"/>
      <c r="X28" s="621"/>
      <c r="Y28" s="622"/>
      <c r="Z28" s="673">
        <v>0.2</v>
      </c>
      <c r="AA28" s="673"/>
      <c r="AB28" s="673"/>
      <c r="AC28" s="673"/>
      <c r="AD28" s="674">
        <v>3787</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288</v>
      </c>
      <c r="CE28" s="654"/>
      <c r="CF28" s="654"/>
      <c r="CG28" s="654"/>
      <c r="CH28" s="654"/>
      <c r="CI28" s="654"/>
      <c r="CJ28" s="654"/>
      <c r="CK28" s="654"/>
      <c r="CL28" s="654"/>
      <c r="CM28" s="654"/>
      <c r="CN28" s="654"/>
      <c r="CO28" s="654"/>
      <c r="CP28" s="654"/>
      <c r="CQ28" s="655"/>
      <c r="CR28" s="620">
        <v>260718</v>
      </c>
      <c r="CS28" s="621"/>
      <c r="CT28" s="621"/>
      <c r="CU28" s="621"/>
      <c r="CV28" s="621"/>
      <c r="CW28" s="621"/>
      <c r="CX28" s="621"/>
      <c r="CY28" s="622"/>
      <c r="CZ28" s="623">
        <v>7.2</v>
      </c>
      <c r="DA28" s="641"/>
      <c r="DB28" s="641"/>
      <c r="DC28" s="642"/>
      <c r="DD28" s="626">
        <v>260718</v>
      </c>
      <c r="DE28" s="621"/>
      <c r="DF28" s="621"/>
      <c r="DG28" s="621"/>
      <c r="DH28" s="621"/>
      <c r="DI28" s="621"/>
      <c r="DJ28" s="621"/>
      <c r="DK28" s="622"/>
      <c r="DL28" s="626">
        <v>260718</v>
      </c>
      <c r="DM28" s="621"/>
      <c r="DN28" s="621"/>
      <c r="DO28" s="621"/>
      <c r="DP28" s="621"/>
      <c r="DQ28" s="621"/>
      <c r="DR28" s="621"/>
      <c r="DS28" s="621"/>
      <c r="DT28" s="621"/>
      <c r="DU28" s="621"/>
      <c r="DV28" s="622"/>
      <c r="DW28" s="643">
        <v>10.199999999999999</v>
      </c>
      <c r="DX28" s="644"/>
      <c r="DY28" s="644"/>
      <c r="DZ28" s="644"/>
      <c r="EA28" s="644"/>
      <c r="EB28" s="644"/>
      <c r="EC28" s="645"/>
    </row>
    <row r="29" spans="2:133" ht="11.25" customHeight="1" x14ac:dyDescent="0.15">
      <c r="B29" s="617" t="s">
        <v>289</v>
      </c>
      <c r="C29" s="618"/>
      <c r="D29" s="618"/>
      <c r="E29" s="618"/>
      <c r="F29" s="618"/>
      <c r="G29" s="618"/>
      <c r="H29" s="618"/>
      <c r="I29" s="618"/>
      <c r="J29" s="618"/>
      <c r="K29" s="618"/>
      <c r="L29" s="618"/>
      <c r="M29" s="618"/>
      <c r="N29" s="618"/>
      <c r="O29" s="618"/>
      <c r="P29" s="618"/>
      <c r="Q29" s="619"/>
      <c r="R29" s="620">
        <v>1601</v>
      </c>
      <c r="S29" s="621"/>
      <c r="T29" s="621"/>
      <c r="U29" s="621"/>
      <c r="V29" s="621"/>
      <c r="W29" s="621"/>
      <c r="X29" s="621"/>
      <c r="Y29" s="622"/>
      <c r="Z29" s="673">
        <v>0</v>
      </c>
      <c r="AA29" s="673"/>
      <c r="AB29" s="673"/>
      <c r="AC29" s="673"/>
      <c r="AD29" s="674" t="s">
        <v>225</v>
      </c>
      <c r="AE29" s="674"/>
      <c r="AF29" s="674"/>
      <c r="AG29" s="674"/>
      <c r="AH29" s="674"/>
      <c r="AI29" s="674"/>
      <c r="AJ29" s="674"/>
      <c r="AK29" s="674"/>
      <c r="AL29" s="643" t="s">
        <v>225</v>
      </c>
      <c r="AM29" s="675"/>
      <c r="AN29" s="675"/>
      <c r="AO29" s="676"/>
      <c r="AP29" s="680" t="s">
        <v>207</v>
      </c>
      <c r="AQ29" s="681"/>
      <c r="AR29" s="681"/>
      <c r="AS29" s="681"/>
      <c r="AT29" s="681"/>
      <c r="AU29" s="681"/>
      <c r="AV29" s="681"/>
      <c r="AW29" s="681"/>
      <c r="AX29" s="681"/>
      <c r="AY29" s="681"/>
      <c r="AZ29" s="681"/>
      <c r="BA29" s="681"/>
      <c r="BB29" s="681"/>
      <c r="BC29" s="681"/>
      <c r="BD29" s="681"/>
      <c r="BE29" s="681"/>
      <c r="BF29" s="682"/>
      <c r="BG29" s="680" t="s">
        <v>290</v>
      </c>
      <c r="BH29" s="696"/>
      <c r="BI29" s="696"/>
      <c r="BJ29" s="696"/>
      <c r="BK29" s="696"/>
      <c r="BL29" s="696"/>
      <c r="BM29" s="696"/>
      <c r="BN29" s="696"/>
      <c r="BO29" s="696"/>
      <c r="BP29" s="696"/>
      <c r="BQ29" s="697"/>
      <c r="BR29" s="680" t="s">
        <v>291</v>
      </c>
      <c r="BS29" s="696"/>
      <c r="BT29" s="696"/>
      <c r="BU29" s="696"/>
      <c r="BV29" s="696"/>
      <c r="BW29" s="696"/>
      <c r="BX29" s="696"/>
      <c r="BY29" s="696"/>
      <c r="BZ29" s="696"/>
      <c r="CA29" s="696"/>
      <c r="CB29" s="697"/>
      <c r="CD29" s="690" t="s">
        <v>292</v>
      </c>
      <c r="CE29" s="691"/>
      <c r="CF29" s="657" t="s">
        <v>59</v>
      </c>
      <c r="CG29" s="654"/>
      <c r="CH29" s="654"/>
      <c r="CI29" s="654"/>
      <c r="CJ29" s="654"/>
      <c r="CK29" s="654"/>
      <c r="CL29" s="654"/>
      <c r="CM29" s="654"/>
      <c r="CN29" s="654"/>
      <c r="CO29" s="654"/>
      <c r="CP29" s="654"/>
      <c r="CQ29" s="655"/>
      <c r="CR29" s="620">
        <v>260718</v>
      </c>
      <c r="CS29" s="639"/>
      <c r="CT29" s="639"/>
      <c r="CU29" s="639"/>
      <c r="CV29" s="639"/>
      <c r="CW29" s="639"/>
      <c r="CX29" s="639"/>
      <c r="CY29" s="640"/>
      <c r="CZ29" s="623">
        <v>7.2</v>
      </c>
      <c r="DA29" s="641"/>
      <c r="DB29" s="641"/>
      <c r="DC29" s="642"/>
      <c r="DD29" s="626">
        <v>260718</v>
      </c>
      <c r="DE29" s="639"/>
      <c r="DF29" s="639"/>
      <c r="DG29" s="639"/>
      <c r="DH29" s="639"/>
      <c r="DI29" s="639"/>
      <c r="DJ29" s="639"/>
      <c r="DK29" s="640"/>
      <c r="DL29" s="626">
        <v>260718</v>
      </c>
      <c r="DM29" s="639"/>
      <c r="DN29" s="639"/>
      <c r="DO29" s="639"/>
      <c r="DP29" s="639"/>
      <c r="DQ29" s="639"/>
      <c r="DR29" s="639"/>
      <c r="DS29" s="639"/>
      <c r="DT29" s="639"/>
      <c r="DU29" s="639"/>
      <c r="DV29" s="640"/>
      <c r="DW29" s="643">
        <v>10.199999999999999</v>
      </c>
      <c r="DX29" s="644"/>
      <c r="DY29" s="644"/>
      <c r="DZ29" s="644"/>
      <c r="EA29" s="644"/>
      <c r="EB29" s="644"/>
      <c r="EC29" s="645"/>
    </row>
    <row r="30" spans="2:133" ht="11.25" customHeight="1" x14ac:dyDescent="0.15">
      <c r="B30" s="617" t="s">
        <v>293</v>
      </c>
      <c r="C30" s="618"/>
      <c r="D30" s="618"/>
      <c r="E30" s="618"/>
      <c r="F30" s="618"/>
      <c r="G30" s="618"/>
      <c r="H30" s="618"/>
      <c r="I30" s="618"/>
      <c r="J30" s="618"/>
      <c r="K30" s="618"/>
      <c r="L30" s="618"/>
      <c r="M30" s="618"/>
      <c r="N30" s="618"/>
      <c r="O30" s="618"/>
      <c r="P30" s="618"/>
      <c r="Q30" s="619"/>
      <c r="R30" s="620">
        <v>73311</v>
      </c>
      <c r="S30" s="621"/>
      <c r="T30" s="621"/>
      <c r="U30" s="621"/>
      <c r="V30" s="621"/>
      <c r="W30" s="621"/>
      <c r="X30" s="621"/>
      <c r="Y30" s="622"/>
      <c r="Z30" s="673">
        <v>1.9</v>
      </c>
      <c r="AA30" s="673"/>
      <c r="AB30" s="673"/>
      <c r="AC30" s="673"/>
      <c r="AD30" s="674" t="s">
        <v>225</v>
      </c>
      <c r="AE30" s="674"/>
      <c r="AF30" s="674"/>
      <c r="AG30" s="674"/>
      <c r="AH30" s="674"/>
      <c r="AI30" s="674"/>
      <c r="AJ30" s="674"/>
      <c r="AK30" s="674"/>
      <c r="AL30" s="643" t="s">
        <v>225</v>
      </c>
      <c r="AM30" s="675"/>
      <c r="AN30" s="675"/>
      <c r="AO30" s="676"/>
      <c r="AP30" s="698" t="s">
        <v>294</v>
      </c>
      <c r="AQ30" s="699"/>
      <c r="AR30" s="699"/>
      <c r="AS30" s="699"/>
      <c r="AT30" s="704" t="s">
        <v>295</v>
      </c>
      <c r="AU30" s="184"/>
      <c r="AV30" s="184"/>
      <c r="AW30" s="184"/>
      <c r="AX30" s="707" t="s">
        <v>173</v>
      </c>
      <c r="AY30" s="708"/>
      <c r="AZ30" s="708"/>
      <c r="BA30" s="708"/>
      <c r="BB30" s="708"/>
      <c r="BC30" s="708"/>
      <c r="BD30" s="708"/>
      <c r="BE30" s="708"/>
      <c r="BF30" s="709"/>
      <c r="BG30" s="686">
        <v>99</v>
      </c>
      <c r="BH30" s="687"/>
      <c r="BI30" s="687"/>
      <c r="BJ30" s="687"/>
      <c r="BK30" s="687"/>
      <c r="BL30" s="687"/>
      <c r="BM30" s="688">
        <v>96.7</v>
      </c>
      <c r="BN30" s="687"/>
      <c r="BO30" s="687"/>
      <c r="BP30" s="687"/>
      <c r="BQ30" s="689"/>
      <c r="BR30" s="686">
        <v>98.7</v>
      </c>
      <c r="BS30" s="687"/>
      <c r="BT30" s="687"/>
      <c r="BU30" s="687"/>
      <c r="BV30" s="687"/>
      <c r="BW30" s="687"/>
      <c r="BX30" s="688">
        <v>96.2</v>
      </c>
      <c r="BY30" s="687"/>
      <c r="BZ30" s="687"/>
      <c r="CA30" s="687"/>
      <c r="CB30" s="689"/>
      <c r="CD30" s="692"/>
      <c r="CE30" s="693"/>
      <c r="CF30" s="657" t="s">
        <v>296</v>
      </c>
      <c r="CG30" s="654"/>
      <c r="CH30" s="654"/>
      <c r="CI30" s="654"/>
      <c r="CJ30" s="654"/>
      <c r="CK30" s="654"/>
      <c r="CL30" s="654"/>
      <c r="CM30" s="654"/>
      <c r="CN30" s="654"/>
      <c r="CO30" s="654"/>
      <c r="CP30" s="654"/>
      <c r="CQ30" s="655"/>
      <c r="CR30" s="620">
        <v>240430</v>
      </c>
      <c r="CS30" s="621"/>
      <c r="CT30" s="621"/>
      <c r="CU30" s="621"/>
      <c r="CV30" s="621"/>
      <c r="CW30" s="621"/>
      <c r="CX30" s="621"/>
      <c r="CY30" s="622"/>
      <c r="CZ30" s="623">
        <v>6.6</v>
      </c>
      <c r="DA30" s="641"/>
      <c r="DB30" s="641"/>
      <c r="DC30" s="642"/>
      <c r="DD30" s="626">
        <v>240430</v>
      </c>
      <c r="DE30" s="621"/>
      <c r="DF30" s="621"/>
      <c r="DG30" s="621"/>
      <c r="DH30" s="621"/>
      <c r="DI30" s="621"/>
      <c r="DJ30" s="621"/>
      <c r="DK30" s="622"/>
      <c r="DL30" s="626">
        <v>240430</v>
      </c>
      <c r="DM30" s="621"/>
      <c r="DN30" s="621"/>
      <c r="DO30" s="621"/>
      <c r="DP30" s="621"/>
      <c r="DQ30" s="621"/>
      <c r="DR30" s="621"/>
      <c r="DS30" s="621"/>
      <c r="DT30" s="621"/>
      <c r="DU30" s="621"/>
      <c r="DV30" s="622"/>
      <c r="DW30" s="643">
        <v>9.4</v>
      </c>
      <c r="DX30" s="644"/>
      <c r="DY30" s="644"/>
      <c r="DZ30" s="644"/>
      <c r="EA30" s="644"/>
      <c r="EB30" s="644"/>
      <c r="EC30" s="645"/>
    </row>
    <row r="31" spans="2:133" ht="11.25" customHeight="1" x14ac:dyDescent="0.15">
      <c r="B31" s="617" t="s">
        <v>297</v>
      </c>
      <c r="C31" s="618"/>
      <c r="D31" s="618"/>
      <c r="E31" s="618"/>
      <c r="F31" s="618"/>
      <c r="G31" s="618"/>
      <c r="H31" s="618"/>
      <c r="I31" s="618"/>
      <c r="J31" s="618"/>
      <c r="K31" s="618"/>
      <c r="L31" s="618"/>
      <c r="M31" s="618"/>
      <c r="N31" s="618"/>
      <c r="O31" s="618"/>
      <c r="P31" s="618"/>
      <c r="Q31" s="619"/>
      <c r="R31" s="620">
        <v>201216</v>
      </c>
      <c r="S31" s="621"/>
      <c r="T31" s="621"/>
      <c r="U31" s="621"/>
      <c r="V31" s="621"/>
      <c r="W31" s="621"/>
      <c r="X31" s="621"/>
      <c r="Y31" s="622"/>
      <c r="Z31" s="673">
        <v>5.3</v>
      </c>
      <c r="AA31" s="673"/>
      <c r="AB31" s="673"/>
      <c r="AC31" s="673"/>
      <c r="AD31" s="674" t="s">
        <v>225</v>
      </c>
      <c r="AE31" s="674"/>
      <c r="AF31" s="674"/>
      <c r="AG31" s="674"/>
      <c r="AH31" s="674"/>
      <c r="AI31" s="674"/>
      <c r="AJ31" s="674"/>
      <c r="AK31" s="674"/>
      <c r="AL31" s="643" t="s">
        <v>225</v>
      </c>
      <c r="AM31" s="675"/>
      <c r="AN31" s="675"/>
      <c r="AO31" s="676"/>
      <c r="AP31" s="700"/>
      <c r="AQ31" s="701"/>
      <c r="AR31" s="701"/>
      <c r="AS31" s="701"/>
      <c r="AT31" s="705"/>
      <c r="AU31" s="183" t="s">
        <v>298</v>
      </c>
      <c r="AV31" s="183"/>
      <c r="AW31" s="183"/>
      <c r="AX31" s="617" t="s">
        <v>299</v>
      </c>
      <c r="AY31" s="618"/>
      <c r="AZ31" s="618"/>
      <c r="BA31" s="618"/>
      <c r="BB31" s="618"/>
      <c r="BC31" s="618"/>
      <c r="BD31" s="618"/>
      <c r="BE31" s="618"/>
      <c r="BF31" s="619"/>
      <c r="BG31" s="684">
        <v>99</v>
      </c>
      <c r="BH31" s="639"/>
      <c r="BI31" s="639"/>
      <c r="BJ31" s="639"/>
      <c r="BK31" s="639"/>
      <c r="BL31" s="639"/>
      <c r="BM31" s="675">
        <v>96.9</v>
      </c>
      <c r="BN31" s="685"/>
      <c r="BO31" s="685"/>
      <c r="BP31" s="685"/>
      <c r="BQ31" s="649"/>
      <c r="BR31" s="684">
        <v>98.6</v>
      </c>
      <c r="BS31" s="639"/>
      <c r="BT31" s="639"/>
      <c r="BU31" s="639"/>
      <c r="BV31" s="639"/>
      <c r="BW31" s="639"/>
      <c r="BX31" s="675">
        <v>96.4</v>
      </c>
      <c r="BY31" s="685"/>
      <c r="BZ31" s="685"/>
      <c r="CA31" s="685"/>
      <c r="CB31" s="649"/>
      <c r="CD31" s="692"/>
      <c r="CE31" s="693"/>
      <c r="CF31" s="657" t="s">
        <v>300</v>
      </c>
      <c r="CG31" s="654"/>
      <c r="CH31" s="654"/>
      <c r="CI31" s="654"/>
      <c r="CJ31" s="654"/>
      <c r="CK31" s="654"/>
      <c r="CL31" s="654"/>
      <c r="CM31" s="654"/>
      <c r="CN31" s="654"/>
      <c r="CO31" s="654"/>
      <c r="CP31" s="654"/>
      <c r="CQ31" s="655"/>
      <c r="CR31" s="620">
        <v>20288</v>
      </c>
      <c r="CS31" s="639"/>
      <c r="CT31" s="639"/>
      <c r="CU31" s="639"/>
      <c r="CV31" s="639"/>
      <c r="CW31" s="639"/>
      <c r="CX31" s="639"/>
      <c r="CY31" s="640"/>
      <c r="CZ31" s="623">
        <v>0.6</v>
      </c>
      <c r="DA31" s="641"/>
      <c r="DB31" s="641"/>
      <c r="DC31" s="642"/>
      <c r="DD31" s="626">
        <v>20288</v>
      </c>
      <c r="DE31" s="639"/>
      <c r="DF31" s="639"/>
      <c r="DG31" s="639"/>
      <c r="DH31" s="639"/>
      <c r="DI31" s="639"/>
      <c r="DJ31" s="639"/>
      <c r="DK31" s="640"/>
      <c r="DL31" s="626">
        <v>20288</v>
      </c>
      <c r="DM31" s="639"/>
      <c r="DN31" s="639"/>
      <c r="DO31" s="639"/>
      <c r="DP31" s="639"/>
      <c r="DQ31" s="639"/>
      <c r="DR31" s="639"/>
      <c r="DS31" s="639"/>
      <c r="DT31" s="639"/>
      <c r="DU31" s="639"/>
      <c r="DV31" s="640"/>
      <c r="DW31" s="643">
        <v>0.8</v>
      </c>
      <c r="DX31" s="644"/>
      <c r="DY31" s="644"/>
      <c r="DZ31" s="644"/>
      <c r="EA31" s="644"/>
      <c r="EB31" s="644"/>
      <c r="EC31" s="645"/>
    </row>
    <row r="32" spans="2:133" ht="11.25" customHeight="1" x14ac:dyDescent="0.15">
      <c r="B32" s="617" t="s">
        <v>301</v>
      </c>
      <c r="C32" s="618"/>
      <c r="D32" s="618"/>
      <c r="E32" s="618"/>
      <c r="F32" s="618"/>
      <c r="G32" s="618"/>
      <c r="H32" s="618"/>
      <c r="I32" s="618"/>
      <c r="J32" s="618"/>
      <c r="K32" s="618"/>
      <c r="L32" s="618"/>
      <c r="M32" s="618"/>
      <c r="N32" s="618"/>
      <c r="O32" s="618"/>
      <c r="P32" s="618"/>
      <c r="Q32" s="619"/>
      <c r="R32" s="620">
        <v>75739</v>
      </c>
      <c r="S32" s="621"/>
      <c r="T32" s="621"/>
      <c r="U32" s="621"/>
      <c r="V32" s="621"/>
      <c r="W32" s="621"/>
      <c r="X32" s="621"/>
      <c r="Y32" s="622"/>
      <c r="Z32" s="673">
        <v>2</v>
      </c>
      <c r="AA32" s="673"/>
      <c r="AB32" s="673"/>
      <c r="AC32" s="673"/>
      <c r="AD32" s="674">
        <v>51</v>
      </c>
      <c r="AE32" s="674"/>
      <c r="AF32" s="674"/>
      <c r="AG32" s="674"/>
      <c r="AH32" s="674"/>
      <c r="AI32" s="674"/>
      <c r="AJ32" s="674"/>
      <c r="AK32" s="674"/>
      <c r="AL32" s="643">
        <v>0</v>
      </c>
      <c r="AM32" s="675"/>
      <c r="AN32" s="675"/>
      <c r="AO32" s="676"/>
      <c r="AP32" s="702"/>
      <c r="AQ32" s="703"/>
      <c r="AR32" s="703"/>
      <c r="AS32" s="703"/>
      <c r="AT32" s="706"/>
      <c r="AU32" s="185"/>
      <c r="AV32" s="185"/>
      <c r="AW32" s="185"/>
      <c r="AX32" s="601" t="s">
        <v>302</v>
      </c>
      <c r="AY32" s="602"/>
      <c r="AZ32" s="602"/>
      <c r="BA32" s="602"/>
      <c r="BB32" s="602"/>
      <c r="BC32" s="602"/>
      <c r="BD32" s="602"/>
      <c r="BE32" s="602"/>
      <c r="BF32" s="603"/>
      <c r="BG32" s="683">
        <v>98.8</v>
      </c>
      <c r="BH32" s="605"/>
      <c r="BI32" s="605"/>
      <c r="BJ32" s="605"/>
      <c r="BK32" s="605"/>
      <c r="BL32" s="605"/>
      <c r="BM32" s="668">
        <v>95.8</v>
      </c>
      <c r="BN32" s="605"/>
      <c r="BO32" s="605"/>
      <c r="BP32" s="605"/>
      <c r="BQ32" s="662"/>
      <c r="BR32" s="683">
        <v>98.6</v>
      </c>
      <c r="BS32" s="605"/>
      <c r="BT32" s="605"/>
      <c r="BU32" s="605"/>
      <c r="BV32" s="605"/>
      <c r="BW32" s="605"/>
      <c r="BX32" s="668">
        <v>95.2</v>
      </c>
      <c r="BY32" s="605"/>
      <c r="BZ32" s="605"/>
      <c r="CA32" s="605"/>
      <c r="CB32" s="662"/>
      <c r="CD32" s="694"/>
      <c r="CE32" s="695"/>
      <c r="CF32" s="657" t="s">
        <v>303</v>
      </c>
      <c r="CG32" s="654"/>
      <c r="CH32" s="654"/>
      <c r="CI32" s="654"/>
      <c r="CJ32" s="654"/>
      <c r="CK32" s="654"/>
      <c r="CL32" s="654"/>
      <c r="CM32" s="654"/>
      <c r="CN32" s="654"/>
      <c r="CO32" s="654"/>
      <c r="CP32" s="654"/>
      <c r="CQ32" s="655"/>
      <c r="CR32" s="620" t="s">
        <v>225</v>
      </c>
      <c r="CS32" s="621"/>
      <c r="CT32" s="621"/>
      <c r="CU32" s="621"/>
      <c r="CV32" s="621"/>
      <c r="CW32" s="621"/>
      <c r="CX32" s="621"/>
      <c r="CY32" s="622"/>
      <c r="CZ32" s="623" t="s">
        <v>225</v>
      </c>
      <c r="DA32" s="641"/>
      <c r="DB32" s="641"/>
      <c r="DC32" s="642"/>
      <c r="DD32" s="626" t="s">
        <v>225</v>
      </c>
      <c r="DE32" s="621"/>
      <c r="DF32" s="621"/>
      <c r="DG32" s="621"/>
      <c r="DH32" s="621"/>
      <c r="DI32" s="621"/>
      <c r="DJ32" s="621"/>
      <c r="DK32" s="622"/>
      <c r="DL32" s="626" t="s">
        <v>225</v>
      </c>
      <c r="DM32" s="621"/>
      <c r="DN32" s="621"/>
      <c r="DO32" s="621"/>
      <c r="DP32" s="621"/>
      <c r="DQ32" s="621"/>
      <c r="DR32" s="621"/>
      <c r="DS32" s="621"/>
      <c r="DT32" s="621"/>
      <c r="DU32" s="621"/>
      <c r="DV32" s="622"/>
      <c r="DW32" s="643" t="s">
        <v>225</v>
      </c>
      <c r="DX32" s="644"/>
      <c r="DY32" s="644"/>
      <c r="DZ32" s="644"/>
      <c r="EA32" s="644"/>
      <c r="EB32" s="644"/>
      <c r="EC32" s="645"/>
    </row>
    <row r="33" spans="2:133" ht="11.25" customHeight="1" x14ac:dyDescent="0.15">
      <c r="B33" s="617" t="s">
        <v>304</v>
      </c>
      <c r="C33" s="618"/>
      <c r="D33" s="618"/>
      <c r="E33" s="618"/>
      <c r="F33" s="618"/>
      <c r="G33" s="618"/>
      <c r="H33" s="618"/>
      <c r="I33" s="618"/>
      <c r="J33" s="618"/>
      <c r="K33" s="618"/>
      <c r="L33" s="618"/>
      <c r="M33" s="618"/>
      <c r="N33" s="618"/>
      <c r="O33" s="618"/>
      <c r="P33" s="618"/>
      <c r="Q33" s="619"/>
      <c r="R33" s="620">
        <v>339063</v>
      </c>
      <c r="S33" s="621"/>
      <c r="T33" s="621"/>
      <c r="U33" s="621"/>
      <c r="V33" s="621"/>
      <c r="W33" s="621"/>
      <c r="X33" s="621"/>
      <c r="Y33" s="622"/>
      <c r="Z33" s="673">
        <v>8.9</v>
      </c>
      <c r="AA33" s="673"/>
      <c r="AB33" s="673"/>
      <c r="AC33" s="673"/>
      <c r="AD33" s="674" t="s">
        <v>225</v>
      </c>
      <c r="AE33" s="674"/>
      <c r="AF33" s="674"/>
      <c r="AG33" s="674"/>
      <c r="AH33" s="674"/>
      <c r="AI33" s="674"/>
      <c r="AJ33" s="674"/>
      <c r="AK33" s="674"/>
      <c r="AL33" s="643" t="s">
        <v>225</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305</v>
      </c>
      <c r="CE33" s="654"/>
      <c r="CF33" s="654"/>
      <c r="CG33" s="654"/>
      <c r="CH33" s="654"/>
      <c r="CI33" s="654"/>
      <c r="CJ33" s="654"/>
      <c r="CK33" s="654"/>
      <c r="CL33" s="654"/>
      <c r="CM33" s="654"/>
      <c r="CN33" s="654"/>
      <c r="CO33" s="654"/>
      <c r="CP33" s="654"/>
      <c r="CQ33" s="655"/>
      <c r="CR33" s="620">
        <v>1886304</v>
      </c>
      <c r="CS33" s="639"/>
      <c r="CT33" s="639"/>
      <c r="CU33" s="639"/>
      <c r="CV33" s="639"/>
      <c r="CW33" s="639"/>
      <c r="CX33" s="639"/>
      <c r="CY33" s="640"/>
      <c r="CZ33" s="623">
        <v>51.8</v>
      </c>
      <c r="DA33" s="641"/>
      <c r="DB33" s="641"/>
      <c r="DC33" s="642"/>
      <c r="DD33" s="626">
        <v>1508882</v>
      </c>
      <c r="DE33" s="639"/>
      <c r="DF33" s="639"/>
      <c r="DG33" s="639"/>
      <c r="DH33" s="639"/>
      <c r="DI33" s="639"/>
      <c r="DJ33" s="639"/>
      <c r="DK33" s="640"/>
      <c r="DL33" s="626">
        <v>1101067</v>
      </c>
      <c r="DM33" s="639"/>
      <c r="DN33" s="639"/>
      <c r="DO33" s="639"/>
      <c r="DP33" s="639"/>
      <c r="DQ33" s="639"/>
      <c r="DR33" s="639"/>
      <c r="DS33" s="639"/>
      <c r="DT33" s="639"/>
      <c r="DU33" s="639"/>
      <c r="DV33" s="640"/>
      <c r="DW33" s="643">
        <v>43.1</v>
      </c>
      <c r="DX33" s="644"/>
      <c r="DY33" s="644"/>
      <c r="DZ33" s="644"/>
      <c r="EA33" s="644"/>
      <c r="EB33" s="644"/>
      <c r="EC33" s="645"/>
    </row>
    <row r="34" spans="2:133" ht="11.25" customHeight="1" x14ac:dyDescent="0.15">
      <c r="B34" s="617" t="s">
        <v>306</v>
      </c>
      <c r="C34" s="618"/>
      <c r="D34" s="618"/>
      <c r="E34" s="618"/>
      <c r="F34" s="618"/>
      <c r="G34" s="618"/>
      <c r="H34" s="618"/>
      <c r="I34" s="618"/>
      <c r="J34" s="618"/>
      <c r="K34" s="618"/>
      <c r="L34" s="618"/>
      <c r="M34" s="618"/>
      <c r="N34" s="618"/>
      <c r="O34" s="618"/>
      <c r="P34" s="618"/>
      <c r="Q34" s="619"/>
      <c r="R34" s="620" t="s">
        <v>225</v>
      </c>
      <c r="S34" s="621"/>
      <c r="T34" s="621"/>
      <c r="U34" s="621"/>
      <c r="V34" s="621"/>
      <c r="W34" s="621"/>
      <c r="X34" s="621"/>
      <c r="Y34" s="622"/>
      <c r="Z34" s="673" t="s">
        <v>225</v>
      </c>
      <c r="AA34" s="673"/>
      <c r="AB34" s="673"/>
      <c r="AC34" s="673"/>
      <c r="AD34" s="674" t="s">
        <v>225</v>
      </c>
      <c r="AE34" s="674"/>
      <c r="AF34" s="674"/>
      <c r="AG34" s="674"/>
      <c r="AH34" s="674"/>
      <c r="AI34" s="674"/>
      <c r="AJ34" s="674"/>
      <c r="AK34" s="674"/>
      <c r="AL34" s="643" t="s">
        <v>225</v>
      </c>
      <c r="AM34" s="675"/>
      <c r="AN34" s="675"/>
      <c r="AO34" s="676"/>
      <c r="AP34" s="188"/>
      <c r="AQ34" s="680" t="s">
        <v>307</v>
      </c>
      <c r="AR34" s="681"/>
      <c r="AS34" s="681"/>
      <c r="AT34" s="681"/>
      <c r="AU34" s="681"/>
      <c r="AV34" s="681"/>
      <c r="AW34" s="681"/>
      <c r="AX34" s="681"/>
      <c r="AY34" s="681"/>
      <c r="AZ34" s="681"/>
      <c r="BA34" s="681"/>
      <c r="BB34" s="681"/>
      <c r="BC34" s="681"/>
      <c r="BD34" s="681"/>
      <c r="BE34" s="681"/>
      <c r="BF34" s="682"/>
      <c r="BG34" s="680" t="s">
        <v>308</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309</v>
      </c>
      <c r="CE34" s="654"/>
      <c r="CF34" s="654"/>
      <c r="CG34" s="654"/>
      <c r="CH34" s="654"/>
      <c r="CI34" s="654"/>
      <c r="CJ34" s="654"/>
      <c r="CK34" s="654"/>
      <c r="CL34" s="654"/>
      <c r="CM34" s="654"/>
      <c r="CN34" s="654"/>
      <c r="CO34" s="654"/>
      <c r="CP34" s="654"/>
      <c r="CQ34" s="655"/>
      <c r="CR34" s="620">
        <v>628987</v>
      </c>
      <c r="CS34" s="621"/>
      <c r="CT34" s="621"/>
      <c r="CU34" s="621"/>
      <c r="CV34" s="621"/>
      <c r="CW34" s="621"/>
      <c r="CX34" s="621"/>
      <c r="CY34" s="622"/>
      <c r="CZ34" s="623">
        <v>17.3</v>
      </c>
      <c r="DA34" s="641"/>
      <c r="DB34" s="641"/>
      <c r="DC34" s="642"/>
      <c r="DD34" s="626">
        <v>478633</v>
      </c>
      <c r="DE34" s="621"/>
      <c r="DF34" s="621"/>
      <c r="DG34" s="621"/>
      <c r="DH34" s="621"/>
      <c r="DI34" s="621"/>
      <c r="DJ34" s="621"/>
      <c r="DK34" s="622"/>
      <c r="DL34" s="626">
        <v>323858</v>
      </c>
      <c r="DM34" s="621"/>
      <c r="DN34" s="621"/>
      <c r="DO34" s="621"/>
      <c r="DP34" s="621"/>
      <c r="DQ34" s="621"/>
      <c r="DR34" s="621"/>
      <c r="DS34" s="621"/>
      <c r="DT34" s="621"/>
      <c r="DU34" s="621"/>
      <c r="DV34" s="622"/>
      <c r="DW34" s="643">
        <v>12.7</v>
      </c>
      <c r="DX34" s="644"/>
      <c r="DY34" s="644"/>
      <c r="DZ34" s="644"/>
      <c r="EA34" s="644"/>
      <c r="EB34" s="644"/>
      <c r="EC34" s="645"/>
    </row>
    <row r="35" spans="2:133" ht="11.25" customHeight="1" x14ac:dyDescent="0.15">
      <c r="B35" s="617" t="s">
        <v>310</v>
      </c>
      <c r="C35" s="618"/>
      <c r="D35" s="618"/>
      <c r="E35" s="618"/>
      <c r="F35" s="618"/>
      <c r="G35" s="618"/>
      <c r="H35" s="618"/>
      <c r="I35" s="618"/>
      <c r="J35" s="618"/>
      <c r="K35" s="618"/>
      <c r="L35" s="618"/>
      <c r="M35" s="618"/>
      <c r="N35" s="618"/>
      <c r="O35" s="618"/>
      <c r="P35" s="618"/>
      <c r="Q35" s="619"/>
      <c r="R35" s="620">
        <v>117563</v>
      </c>
      <c r="S35" s="621"/>
      <c r="T35" s="621"/>
      <c r="U35" s="621"/>
      <c r="V35" s="621"/>
      <c r="W35" s="621"/>
      <c r="X35" s="621"/>
      <c r="Y35" s="622"/>
      <c r="Z35" s="673">
        <v>3.1</v>
      </c>
      <c r="AA35" s="673"/>
      <c r="AB35" s="673"/>
      <c r="AC35" s="673"/>
      <c r="AD35" s="674" t="s">
        <v>225</v>
      </c>
      <c r="AE35" s="674"/>
      <c r="AF35" s="674"/>
      <c r="AG35" s="674"/>
      <c r="AH35" s="674"/>
      <c r="AI35" s="674"/>
      <c r="AJ35" s="674"/>
      <c r="AK35" s="674"/>
      <c r="AL35" s="643" t="s">
        <v>225</v>
      </c>
      <c r="AM35" s="675"/>
      <c r="AN35" s="675"/>
      <c r="AO35" s="676"/>
      <c r="AP35" s="188"/>
      <c r="AQ35" s="677" t="s">
        <v>311</v>
      </c>
      <c r="AR35" s="678"/>
      <c r="AS35" s="678"/>
      <c r="AT35" s="678"/>
      <c r="AU35" s="678"/>
      <c r="AV35" s="678"/>
      <c r="AW35" s="678"/>
      <c r="AX35" s="678"/>
      <c r="AY35" s="679"/>
      <c r="AZ35" s="670">
        <v>516031</v>
      </c>
      <c r="BA35" s="671"/>
      <c r="BB35" s="671"/>
      <c r="BC35" s="671"/>
      <c r="BD35" s="671"/>
      <c r="BE35" s="671"/>
      <c r="BF35" s="672"/>
      <c r="BG35" s="677" t="s">
        <v>312</v>
      </c>
      <c r="BH35" s="678"/>
      <c r="BI35" s="678"/>
      <c r="BJ35" s="678"/>
      <c r="BK35" s="678"/>
      <c r="BL35" s="678"/>
      <c r="BM35" s="678"/>
      <c r="BN35" s="678"/>
      <c r="BO35" s="678"/>
      <c r="BP35" s="678"/>
      <c r="BQ35" s="678"/>
      <c r="BR35" s="678"/>
      <c r="BS35" s="678"/>
      <c r="BT35" s="678"/>
      <c r="BU35" s="679"/>
      <c r="BV35" s="670">
        <v>21664</v>
      </c>
      <c r="BW35" s="671"/>
      <c r="BX35" s="671"/>
      <c r="BY35" s="671"/>
      <c r="BZ35" s="671"/>
      <c r="CA35" s="671"/>
      <c r="CB35" s="672"/>
      <c r="CD35" s="657" t="s">
        <v>313</v>
      </c>
      <c r="CE35" s="654"/>
      <c r="CF35" s="654"/>
      <c r="CG35" s="654"/>
      <c r="CH35" s="654"/>
      <c r="CI35" s="654"/>
      <c r="CJ35" s="654"/>
      <c r="CK35" s="654"/>
      <c r="CL35" s="654"/>
      <c r="CM35" s="654"/>
      <c r="CN35" s="654"/>
      <c r="CO35" s="654"/>
      <c r="CP35" s="654"/>
      <c r="CQ35" s="655"/>
      <c r="CR35" s="620">
        <v>35867</v>
      </c>
      <c r="CS35" s="639"/>
      <c r="CT35" s="639"/>
      <c r="CU35" s="639"/>
      <c r="CV35" s="639"/>
      <c r="CW35" s="639"/>
      <c r="CX35" s="639"/>
      <c r="CY35" s="640"/>
      <c r="CZ35" s="623">
        <v>1</v>
      </c>
      <c r="DA35" s="641"/>
      <c r="DB35" s="641"/>
      <c r="DC35" s="642"/>
      <c r="DD35" s="626">
        <v>35867</v>
      </c>
      <c r="DE35" s="639"/>
      <c r="DF35" s="639"/>
      <c r="DG35" s="639"/>
      <c r="DH35" s="639"/>
      <c r="DI35" s="639"/>
      <c r="DJ35" s="639"/>
      <c r="DK35" s="640"/>
      <c r="DL35" s="626">
        <v>35867</v>
      </c>
      <c r="DM35" s="639"/>
      <c r="DN35" s="639"/>
      <c r="DO35" s="639"/>
      <c r="DP35" s="639"/>
      <c r="DQ35" s="639"/>
      <c r="DR35" s="639"/>
      <c r="DS35" s="639"/>
      <c r="DT35" s="639"/>
      <c r="DU35" s="639"/>
      <c r="DV35" s="640"/>
      <c r="DW35" s="643">
        <v>1.4</v>
      </c>
      <c r="DX35" s="644"/>
      <c r="DY35" s="644"/>
      <c r="DZ35" s="644"/>
      <c r="EA35" s="644"/>
      <c r="EB35" s="644"/>
      <c r="EC35" s="645"/>
    </row>
    <row r="36" spans="2:133" ht="11.25" customHeight="1" x14ac:dyDescent="0.15">
      <c r="B36" s="601" t="s">
        <v>314</v>
      </c>
      <c r="C36" s="602"/>
      <c r="D36" s="602"/>
      <c r="E36" s="602"/>
      <c r="F36" s="602"/>
      <c r="G36" s="602"/>
      <c r="H36" s="602"/>
      <c r="I36" s="602"/>
      <c r="J36" s="602"/>
      <c r="K36" s="602"/>
      <c r="L36" s="602"/>
      <c r="M36" s="602"/>
      <c r="N36" s="602"/>
      <c r="O36" s="602"/>
      <c r="P36" s="602"/>
      <c r="Q36" s="603"/>
      <c r="R36" s="604">
        <v>3814277</v>
      </c>
      <c r="S36" s="661"/>
      <c r="T36" s="661"/>
      <c r="U36" s="661"/>
      <c r="V36" s="661"/>
      <c r="W36" s="661"/>
      <c r="X36" s="661"/>
      <c r="Y36" s="664"/>
      <c r="Z36" s="665">
        <v>100</v>
      </c>
      <c r="AA36" s="665"/>
      <c r="AB36" s="665"/>
      <c r="AC36" s="665"/>
      <c r="AD36" s="666">
        <v>2439077</v>
      </c>
      <c r="AE36" s="666"/>
      <c r="AF36" s="666"/>
      <c r="AG36" s="666"/>
      <c r="AH36" s="666"/>
      <c r="AI36" s="666"/>
      <c r="AJ36" s="666"/>
      <c r="AK36" s="666"/>
      <c r="AL36" s="667">
        <v>100</v>
      </c>
      <c r="AM36" s="668"/>
      <c r="AN36" s="668"/>
      <c r="AO36" s="669"/>
      <c r="AQ36" s="646" t="s">
        <v>315</v>
      </c>
      <c r="AR36" s="647"/>
      <c r="AS36" s="647"/>
      <c r="AT36" s="647"/>
      <c r="AU36" s="647"/>
      <c r="AV36" s="647"/>
      <c r="AW36" s="647"/>
      <c r="AX36" s="647"/>
      <c r="AY36" s="648"/>
      <c r="AZ36" s="620">
        <v>250000</v>
      </c>
      <c r="BA36" s="621"/>
      <c r="BB36" s="621"/>
      <c r="BC36" s="621"/>
      <c r="BD36" s="639"/>
      <c r="BE36" s="639"/>
      <c r="BF36" s="649"/>
      <c r="BG36" s="657" t="s">
        <v>316</v>
      </c>
      <c r="BH36" s="654"/>
      <c r="BI36" s="654"/>
      <c r="BJ36" s="654"/>
      <c r="BK36" s="654"/>
      <c r="BL36" s="654"/>
      <c r="BM36" s="654"/>
      <c r="BN36" s="654"/>
      <c r="BO36" s="654"/>
      <c r="BP36" s="654"/>
      <c r="BQ36" s="654"/>
      <c r="BR36" s="654"/>
      <c r="BS36" s="654"/>
      <c r="BT36" s="654"/>
      <c r="BU36" s="655"/>
      <c r="BV36" s="620">
        <v>21664</v>
      </c>
      <c r="BW36" s="621"/>
      <c r="BX36" s="621"/>
      <c r="BY36" s="621"/>
      <c r="BZ36" s="621"/>
      <c r="CA36" s="621"/>
      <c r="CB36" s="656"/>
      <c r="CD36" s="657" t="s">
        <v>317</v>
      </c>
      <c r="CE36" s="654"/>
      <c r="CF36" s="654"/>
      <c r="CG36" s="654"/>
      <c r="CH36" s="654"/>
      <c r="CI36" s="654"/>
      <c r="CJ36" s="654"/>
      <c r="CK36" s="654"/>
      <c r="CL36" s="654"/>
      <c r="CM36" s="654"/>
      <c r="CN36" s="654"/>
      <c r="CO36" s="654"/>
      <c r="CP36" s="654"/>
      <c r="CQ36" s="655"/>
      <c r="CR36" s="620">
        <v>785026</v>
      </c>
      <c r="CS36" s="621"/>
      <c r="CT36" s="621"/>
      <c r="CU36" s="621"/>
      <c r="CV36" s="621"/>
      <c r="CW36" s="621"/>
      <c r="CX36" s="621"/>
      <c r="CY36" s="622"/>
      <c r="CZ36" s="623">
        <v>21.6</v>
      </c>
      <c r="DA36" s="641"/>
      <c r="DB36" s="641"/>
      <c r="DC36" s="642"/>
      <c r="DD36" s="626">
        <v>599764</v>
      </c>
      <c r="DE36" s="621"/>
      <c r="DF36" s="621"/>
      <c r="DG36" s="621"/>
      <c r="DH36" s="621"/>
      <c r="DI36" s="621"/>
      <c r="DJ36" s="621"/>
      <c r="DK36" s="622"/>
      <c r="DL36" s="626">
        <v>507478</v>
      </c>
      <c r="DM36" s="621"/>
      <c r="DN36" s="621"/>
      <c r="DO36" s="621"/>
      <c r="DP36" s="621"/>
      <c r="DQ36" s="621"/>
      <c r="DR36" s="621"/>
      <c r="DS36" s="621"/>
      <c r="DT36" s="621"/>
      <c r="DU36" s="621"/>
      <c r="DV36" s="622"/>
      <c r="DW36" s="643">
        <v>19.8</v>
      </c>
      <c r="DX36" s="644"/>
      <c r="DY36" s="644"/>
      <c r="DZ36" s="644"/>
      <c r="EA36" s="644"/>
      <c r="EB36" s="644"/>
      <c r="EC36" s="645"/>
    </row>
    <row r="37" spans="2:133" ht="11.25" customHeight="1" x14ac:dyDescent="0.15">
      <c r="AQ37" s="646" t="s">
        <v>318</v>
      </c>
      <c r="AR37" s="647"/>
      <c r="AS37" s="647"/>
      <c r="AT37" s="647"/>
      <c r="AU37" s="647"/>
      <c r="AV37" s="647"/>
      <c r="AW37" s="647"/>
      <c r="AX37" s="647"/>
      <c r="AY37" s="648"/>
      <c r="AZ37" s="620">
        <v>6886</v>
      </c>
      <c r="BA37" s="621"/>
      <c r="BB37" s="621"/>
      <c r="BC37" s="621"/>
      <c r="BD37" s="639"/>
      <c r="BE37" s="639"/>
      <c r="BF37" s="649"/>
      <c r="BG37" s="657" t="s">
        <v>319</v>
      </c>
      <c r="BH37" s="654"/>
      <c r="BI37" s="654"/>
      <c r="BJ37" s="654"/>
      <c r="BK37" s="654"/>
      <c r="BL37" s="654"/>
      <c r="BM37" s="654"/>
      <c r="BN37" s="654"/>
      <c r="BO37" s="654"/>
      <c r="BP37" s="654"/>
      <c r="BQ37" s="654"/>
      <c r="BR37" s="654"/>
      <c r="BS37" s="654"/>
      <c r="BT37" s="654"/>
      <c r="BU37" s="655"/>
      <c r="BV37" s="620">
        <v>1259</v>
      </c>
      <c r="BW37" s="621"/>
      <c r="BX37" s="621"/>
      <c r="BY37" s="621"/>
      <c r="BZ37" s="621"/>
      <c r="CA37" s="621"/>
      <c r="CB37" s="656"/>
      <c r="CD37" s="657" t="s">
        <v>320</v>
      </c>
      <c r="CE37" s="654"/>
      <c r="CF37" s="654"/>
      <c r="CG37" s="654"/>
      <c r="CH37" s="654"/>
      <c r="CI37" s="654"/>
      <c r="CJ37" s="654"/>
      <c r="CK37" s="654"/>
      <c r="CL37" s="654"/>
      <c r="CM37" s="654"/>
      <c r="CN37" s="654"/>
      <c r="CO37" s="654"/>
      <c r="CP37" s="654"/>
      <c r="CQ37" s="655"/>
      <c r="CR37" s="620">
        <v>202811</v>
      </c>
      <c r="CS37" s="639"/>
      <c r="CT37" s="639"/>
      <c r="CU37" s="639"/>
      <c r="CV37" s="639"/>
      <c r="CW37" s="639"/>
      <c r="CX37" s="639"/>
      <c r="CY37" s="640"/>
      <c r="CZ37" s="623">
        <v>5.6</v>
      </c>
      <c r="DA37" s="641"/>
      <c r="DB37" s="641"/>
      <c r="DC37" s="642"/>
      <c r="DD37" s="626">
        <v>199575</v>
      </c>
      <c r="DE37" s="639"/>
      <c r="DF37" s="639"/>
      <c r="DG37" s="639"/>
      <c r="DH37" s="639"/>
      <c r="DI37" s="639"/>
      <c r="DJ37" s="639"/>
      <c r="DK37" s="640"/>
      <c r="DL37" s="626">
        <v>199556</v>
      </c>
      <c r="DM37" s="639"/>
      <c r="DN37" s="639"/>
      <c r="DO37" s="639"/>
      <c r="DP37" s="639"/>
      <c r="DQ37" s="639"/>
      <c r="DR37" s="639"/>
      <c r="DS37" s="639"/>
      <c r="DT37" s="639"/>
      <c r="DU37" s="639"/>
      <c r="DV37" s="640"/>
      <c r="DW37" s="643">
        <v>7.8</v>
      </c>
      <c r="DX37" s="644"/>
      <c r="DY37" s="644"/>
      <c r="DZ37" s="644"/>
      <c r="EA37" s="644"/>
      <c r="EB37" s="644"/>
      <c r="EC37" s="645"/>
    </row>
    <row r="38" spans="2:133" ht="11.25" customHeight="1" x14ac:dyDescent="0.15">
      <c r="AQ38" s="646" t="s">
        <v>321</v>
      </c>
      <c r="AR38" s="647"/>
      <c r="AS38" s="647"/>
      <c r="AT38" s="647"/>
      <c r="AU38" s="647"/>
      <c r="AV38" s="647"/>
      <c r="AW38" s="647"/>
      <c r="AX38" s="647"/>
      <c r="AY38" s="648"/>
      <c r="AZ38" s="620">
        <v>1212</v>
      </c>
      <c r="BA38" s="621"/>
      <c r="BB38" s="621"/>
      <c r="BC38" s="621"/>
      <c r="BD38" s="639"/>
      <c r="BE38" s="639"/>
      <c r="BF38" s="649"/>
      <c r="BG38" s="657" t="s">
        <v>322</v>
      </c>
      <c r="BH38" s="654"/>
      <c r="BI38" s="654"/>
      <c r="BJ38" s="654"/>
      <c r="BK38" s="654"/>
      <c r="BL38" s="654"/>
      <c r="BM38" s="654"/>
      <c r="BN38" s="654"/>
      <c r="BO38" s="654"/>
      <c r="BP38" s="654"/>
      <c r="BQ38" s="654"/>
      <c r="BR38" s="654"/>
      <c r="BS38" s="654"/>
      <c r="BT38" s="654"/>
      <c r="BU38" s="655"/>
      <c r="BV38" s="620">
        <v>2410</v>
      </c>
      <c r="BW38" s="621"/>
      <c r="BX38" s="621"/>
      <c r="BY38" s="621"/>
      <c r="BZ38" s="621"/>
      <c r="CA38" s="621"/>
      <c r="CB38" s="656"/>
      <c r="CD38" s="657" t="s">
        <v>323</v>
      </c>
      <c r="CE38" s="654"/>
      <c r="CF38" s="654"/>
      <c r="CG38" s="654"/>
      <c r="CH38" s="654"/>
      <c r="CI38" s="654"/>
      <c r="CJ38" s="654"/>
      <c r="CK38" s="654"/>
      <c r="CL38" s="654"/>
      <c r="CM38" s="654"/>
      <c r="CN38" s="654"/>
      <c r="CO38" s="654"/>
      <c r="CP38" s="654"/>
      <c r="CQ38" s="655"/>
      <c r="CR38" s="620">
        <v>264819</v>
      </c>
      <c r="CS38" s="621"/>
      <c r="CT38" s="621"/>
      <c r="CU38" s="621"/>
      <c r="CV38" s="621"/>
      <c r="CW38" s="621"/>
      <c r="CX38" s="621"/>
      <c r="CY38" s="622"/>
      <c r="CZ38" s="623">
        <v>7.3</v>
      </c>
      <c r="DA38" s="641"/>
      <c r="DB38" s="641"/>
      <c r="DC38" s="642"/>
      <c r="DD38" s="626">
        <v>224864</v>
      </c>
      <c r="DE38" s="621"/>
      <c r="DF38" s="621"/>
      <c r="DG38" s="621"/>
      <c r="DH38" s="621"/>
      <c r="DI38" s="621"/>
      <c r="DJ38" s="621"/>
      <c r="DK38" s="622"/>
      <c r="DL38" s="626">
        <v>224864</v>
      </c>
      <c r="DM38" s="621"/>
      <c r="DN38" s="621"/>
      <c r="DO38" s="621"/>
      <c r="DP38" s="621"/>
      <c r="DQ38" s="621"/>
      <c r="DR38" s="621"/>
      <c r="DS38" s="621"/>
      <c r="DT38" s="621"/>
      <c r="DU38" s="621"/>
      <c r="DV38" s="622"/>
      <c r="DW38" s="643">
        <v>8.8000000000000007</v>
      </c>
      <c r="DX38" s="644"/>
      <c r="DY38" s="644"/>
      <c r="DZ38" s="644"/>
      <c r="EA38" s="644"/>
      <c r="EB38" s="644"/>
      <c r="EC38" s="645"/>
    </row>
    <row r="39" spans="2:133" ht="11.25" customHeight="1" x14ac:dyDescent="0.15">
      <c r="AQ39" s="646" t="s">
        <v>324</v>
      </c>
      <c r="AR39" s="647"/>
      <c r="AS39" s="647"/>
      <c r="AT39" s="647"/>
      <c r="AU39" s="647"/>
      <c r="AV39" s="647"/>
      <c r="AW39" s="647"/>
      <c r="AX39" s="647"/>
      <c r="AY39" s="648"/>
      <c r="AZ39" s="620" t="s">
        <v>325</v>
      </c>
      <c r="BA39" s="621"/>
      <c r="BB39" s="621"/>
      <c r="BC39" s="621"/>
      <c r="BD39" s="639"/>
      <c r="BE39" s="639"/>
      <c r="BF39" s="649"/>
      <c r="BG39" s="650" t="s">
        <v>326</v>
      </c>
      <c r="BH39" s="651"/>
      <c r="BI39" s="651"/>
      <c r="BJ39" s="651"/>
      <c r="BK39" s="651"/>
      <c r="BL39" s="189"/>
      <c r="BM39" s="654" t="s">
        <v>327</v>
      </c>
      <c r="BN39" s="654"/>
      <c r="BO39" s="654"/>
      <c r="BP39" s="654"/>
      <c r="BQ39" s="654"/>
      <c r="BR39" s="654"/>
      <c r="BS39" s="654"/>
      <c r="BT39" s="654"/>
      <c r="BU39" s="655"/>
      <c r="BV39" s="620">
        <v>117</v>
      </c>
      <c r="BW39" s="621"/>
      <c r="BX39" s="621"/>
      <c r="BY39" s="621"/>
      <c r="BZ39" s="621"/>
      <c r="CA39" s="621"/>
      <c r="CB39" s="656"/>
      <c r="CD39" s="657" t="s">
        <v>328</v>
      </c>
      <c r="CE39" s="654"/>
      <c r="CF39" s="654"/>
      <c r="CG39" s="654"/>
      <c r="CH39" s="654"/>
      <c r="CI39" s="654"/>
      <c r="CJ39" s="654"/>
      <c r="CK39" s="654"/>
      <c r="CL39" s="654"/>
      <c r="CM39" s="654"/>
      <c r="CN39" s="654"/>
      <c r="CO39" s="654"/>
      <c r="CP39" s="654"/>
      <c r="CQ39" s="655"/>
      <c r="CR39" s="620">
        <v>162605</v>
      </c>
      <c r="CS39" s="639"/>
      <c r="CT39" s="639"/>
      <c r="CU39" s="639"/>
      <c r="CV39" s="639"/>
      <c r="CW39" s="639"/>
      <c r="CX39" s="639"/>
      <c r="CY39" s="640"/>
      <c r="CZ39" s="623">
        <v>4.5</v>
      </c>
      <c r="DA39" s="641"/>
      <c r="DB39" s="641"/>
      <c r="DC39" s="642"/>
      <c r="DD39" s="626">
        <v>160754</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329</v>
      </c>
      <c r="AR40" s="647"/>
      <c r="AS40" s="647"/>
      <c r="AT40" s="647"/>
      <c r="AU40" s="647"/>
      <c r="AV40" s="647"/>
      <c r="AW40" s="647"/>
      <c r="AX40" s="647"/>
      <c r="AY40" s="648"/>
      <c r="AZ40" s="620">
        <v>50382</v>
      </c>
      <c r="BA40" s="621"/>
      <c r="BB40" s="621"/>
      <c r="BC40" s="621"/>
      <c r="BD40" s="639"/>
      <c r="BE40" s="639"/>
      <c r="BF40" s="649"/>
      <c r="BG40" s="650"/>
      <c r="BH40" s="651"/>
      <c r="BI40" s="651"/>
      <c r="BJ40" s="651"/>
      <c r="BK40" s="651"/>
      <c r="BL40" s="189"/>
      <c r="BM40" s="654" t="s">
        <v>330</v>
      </c>
      <c r="BN40" s="654"/>
      <c r="BO40" s="654"/>
      <c r="BP40" s="654"/>
      <c r="BQ40" s="654"/>
      <c r="BR40" s="654"/>
      <c r="BS40" s="654"/>
      <c r="BT40" s="654"/>
      <c r="BU40" s="655"/>
      <c r="BV40" s="620">
        <v>92</v>
      </c>
      <c r="BW40" s="621"/>
      <c r="BX40" s="621"/>
      <c r="BY40" s="621"/>
      <c r="BZ40" s="621"/>
      <c r="CA40" s="621"/>
      <c r="CB40" s="656"/>
      <c r="CD40" s="657" t="s">
        <v>331</v>
      </c>
      <c r="CE40" s="654"/>
      <c r="CF40" s="654"/>
      <c r="CG40" s="654"/>
      <c r="CH40" s="654"/>
      <c r="CI40" s="654"/>
      <c r="CJ40" s="654"/>
      <c r="CK40" s="654"/>
      <c r="CL40" s="654"/>
      <c r="CM40" s="654"/>
      <c r="CN40" s="654"/>
      <c r="CO40" s="654"/>
      <c r="CP40" s="654"/>
      <c r="CQ40" s="655"/>
      <c r="CR40" s="620">
        <v>9000</v>
      </c>
      <c r="CS40" s="621"/>
      <c r="CT40" s="621"/>
      <c r="CU40" s="621"/>
      <c r="CV40" s="621"/>
      <c r="CW40" s="621"/>
      <c r="CX40" s="621"/>
      <c r="CY40" s="622"/>
      <c r="CZ40" s="623">
        <v>0.2</v>
      </c>
      <c r="DA40" s="641"/>
      <c r="DB40" s="641"/>
      <c r="DC40" s="642"/>
      <c r="DD40" s="626">
        <v>9000</v>
      </c>
      <c r="DE40" s="621"/>
      <c r="DF40" s="621"/>
      <c r="DG40" s="621"/>
      <c r="DH40" s="621"/>
      <c r="DI40" s="621"/>
      <c r="DJ40" s="621"/>
      <c r="DK40" s="622"/>
      <c r="DL40" s="626">
        <v>9000</v>
      </c>
      <c r="DM40" s="621"/>
      <c r="DN40" s="621"/>
      <c r="DO40" s="621"/>
      <c r="DP40" s="621"/>
      <c r="DQ40" s="621"/>
      <c r="DR40" s="621"/>
      <c r="DS40" s="621"/>
      <c r="DT40" s="621"/>
      <c r="DU40" s="621"/>
      <c r="DV40" s="622"/>
      <c r="DW40" s="643">
        <v>0.4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332</v>
      </c>
      <c r="AR41" s="659"/>
      <c r="AS41" s="659"/>
      <c r="AT41" s="659"/>
      <c r="AU41" s="659"/>
      <c r="AV41" s="659"/>
      <c r="AW41" s="659"/>
      <c r="AX41" s="659"/>
      <c r="AY41" s="660"/>
      <c r="AZ41" s="604">
        <v>207551</v>
      </c>
      <c r="BA41" s="661"/>
      <c r="BB41" s="661"/>
      <c r="BC41" s="661"/>
      <c r="BD41" s="605"/>
      <c r="BE41" s="605"/>
      <c r="BF41" s="662"/>
      <c r="BG41" s="652"/>
      <c r="BH41" s="653"/>
      <c r="BI41" s="653"/>
      <c r="BJ41" s="653"/>
      <c r="BK41" s="653"/>
      <c r="BL41" s="191"/>
      <c r="BM41" s="659" t="s">
        <v>333</v>
      </c>
      <c r="BN41" s="659"/>
      <c r="BO41" s="659"/>
      <c r="BP41" s="659"/>
      <c r="BQ41" s="659"/>
      <c r="BR41" s="659"/>
      <c r="BS41" s="659"/>
      <c r="BT41" s="659"/>
      <c r="BU41" s="660"/>
      <c r="BV41" s="604">
        <v>267</v>
      </c>
      <c r="BW41" s="661"/>
      <c r="BX41" s="661"/>
      <c r="BY41" s="661"/>
      <c r="BZ41" s="661"/>
      <c r="CA41" s="661"/>
      <c r="CB41" s="663"/>
      <c r="CD41" s="657" t="s">
        <v>334</v>
      </c>
      <c r="CE41" s="654"/>
      <c r="CF41" s="654"/>
      <c r="CG41" s="654"/>
      <c r="CH41" s="654"/>
      <c r="CI41" s="654"/>
      <c r="CJ41" s="654"/>
      <c r="CK41" s="654"/>
      <c r="CL41" s="654"/>
      <c r="CM41" s="654"/>
      <c r="CN41" s="654"/>
      <c r="CO41" s="654"/>
      <c r="CP41" s="654"/>
      <c r="CQ41" s="655"/>
      <c r="CR41" s="620" t="s">
        <v>335</v>
      </c>
      <c r="CS41" s="639"/>
      <c r="CT41" s="639"/>
      <c r="CU41" s="639"/>
      <c r="CV41" s="639"/>
      <c r="CW41" s="639"/>
      <c r="CX41" s="639"/>
      <c r="CY41" s="640"/>
      <c r="CZ41" s="623" t="s">
        <v>335</v>
      </c>
      <c r="DA41" s="641"/>
      <c r="DB41" s="641"/>
      <c r="DC41" s="642"/>
      <c r="DD41" s="626" t="s">
        <v>335</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336</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337</v>
      </c>
      <c r="CE42" s="618"/>
      <c r="CF42" s="618"/>
      <c r="CG42" s="618"/>
      <c r="CH42" s="618"/>
      <c r="CI42" s="618"/>
      <c r="CJ42" s="618"/>
      <c r="CK42" s="618"/>
      <c r="CL42" s="618"/>
      <c r="CM42" s="618"/>
      <c r="CN42" s="618"/>
      <c r="CO42" s="618"/>
      <c r="CP42" s="618"/>
      <c r="CQ42" s="619"/>
      <c r="CR42" s="620">
        <v>381656</v>
      </c>
      <c r="CS42" s="621"/>
      <c r="CT42" s="621"/>
      <c r="CU42" s="621"/>
      <c r="CV42" s="621"/>
      <c r="CW42" s="621"/>
      <c r="CX42" s="621"/>
      <c r="CY42" s="622"/>
      <c r="CZ42" s="623">
        <v>10.5</v>
      </c>
      <c r="DA42" s="624"/>
      <c r="DB42" s="624"/>
      <c r="DC42" s="625"/>
      <c r="DD42" s="626">
        <v>148276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338</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339</v>
      </c>
      <c r="CE43" s="618"/>
      <c r="CF43" s="618"/>
      <c r="CG43" s="618"/>
      <c r="CH43" s="618"/>
      <c r="CI43" s="618"/>
      <c r="CJ43" s="618"/>
      <c r="CK43" s="618"/>
      <c r="CL43" s="618"/>
      <c r="CM43" s="618"/>
      <c r="CN43" s="618"/>
      <c r="CO43" s="618"/>
      <c r="CP43" s="618"/>
      <c r="CQ43" s="619"/>
      <c r="CR43" s="620" t="s">
        <v>225</v>
      </c>
      <c r="CS43" s="639"/>
      <c r="CT43" s="639"/>
      <c r="CU43" s="639"/>
      <c r="CV43" s="639"/>
      <c r="CW43" s="639"/>
      <c r="CX43" s="639"/>
      <c r="CY43" s="640"/>
      <c r="CZ43" s="623" t="s">
        <v>225</v>
      </c>
      <c r="DA43" s="641"/>
      <c r="DB43" s="641"/>
      <c r="DC43" s="642"/>
      <c r="DD43" s="626" t="s">
        <v>225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340</v>
      </c>
      <c r="CD44" s="633" t="s">
        <v>292</v>
      </c>
      <c r="CE44" s="634"/>
      <c r="CF44" s="617" t="s">
        <v>341</v>
      </c>
      <c r="CG44" s="618"/>
      <c r="CH44" s="618"/>
      <c r="CI44" s="618"/>
      <c r="CJ44" s="618"/>
      <c r="CK44" s="618"/>
      <c r="CL44" s="618"/>
      <c r="CM44" s="618"/>
      <c r="CN44" s="618"/>
      <c r="CO44" s="618"/>
      <c r="CP44" s="618"/>
      <c r="CQ44" s="619"/>
      <c r="CR44" s="620">
        <v>350063</v>
      </c>
      <c r="CS44" s="621"/>
      <c r="CT44" s="621"/>
      <c r="CU44" s="621"/>
      <c r="CV44" s="621"/>
      <c r="CW44" s="621"/>
      <c r="CX44" s="621"/>
      <c r="CY44" s="622"/>
      <c r="CZ44" s="623">
        <v>9.6</v>
      </c>
      <c r="DA44" s="624"/>
      <c r="DB44" s="624"/>
      <c r="DC44" s="625"/>
      <c r="DD44" s="626">
        <v>116683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342</v>
      </c>
      <c r="CG45" s="618"/>
      <c r="CH45" s="618"/>
      <c r="CI45" s="618"/>
      <c r="CJ45" s="618"/>
      <c r="CK45" s="618"/>
      <c r="CL45" s="618"/>
      <c r="CM45" s="618"/>
      <c r="CN45" s="618"/>
      <c r="CO45" s="618"/>
      <c r="CP45" s="618"/>
      <c r="CQ45" s="619"/>
      <c r="CR45" s="620">
        <v>13048</v>
      </c>
      <c r="CS45" s="639"/>
      <c r="CT45" s="639"/>
      <c r="CU45" s="639"/>
      <c r="CV45" s="639"/>
      <c r="CW45" s="639"/>
      <c r="CX45" s="639"/>
      <c r="CY45" s="640"/>
      <c r="CZ45" s="623">
        <v>0.4</v>
      </c>
      <c r="DA45" s="641"/>
      <c r="DB45" s="641"/>
      <c r="DC45" s="642"/>
      <c r="DD45" s="626">
        <v>1168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343</v>
      </c>
      <c r="CG46" s="618"/>
      <c r="CH46" s="618"/>
      <c r="CI46" s="618"/>
      <c r="CJ46" s="618"/>
      <c r="CK46" s="618"/>
      <c r="CL46" s="618"/>
      <c r="CM46" s="618"/>
      <c r="CN46" s="618"/>
      <c r="CO46" s="618"/>
      <c r="CP46" s="618"/>
      <c r="CQ46" s="619"/>
      <c r="CR46" s="620">
        <v>328178</v>
      </c>
      <c r="CS46" s="621"/>
      <c r="CT46" s="621"/>
      <c r="CU46" s="621"/>
      <c r="CV46" s="621"/>
      <c r="CW46" s="621"/>
      <c r="CX46" s="621"/>
      <c r="CY46" s="622"/>
      <c r="CZ46" s="623">
        <v>9</v>
      </c>
      <c r="DA46" s="624"/>
      <c r="DB46" s="624"/>
      <c r="DC46" s="625"/>
      <c r="DD46" s="626">
        <v>112778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344</v>
      </c>
      <c r="CG47" s="618"/>
      <c r="CH47" s="618"/>
      <c r="CI47" s="618"/>
      <c r="CJ47" s="618"/>
      <c r="CK47" s="618"/>
      <c r="CL47" s="618"/>
      <c r="CM47" s="618"/>
      <c r="CN47" s="618"/>
      <c r="CO47" s="618"/>
      <c r="CP47" s="618"/>
      <c r="CQ47" s="619"/>
      <c r="CR47" s="620">
        <v>31593</v>
      </c>
      <c r="CS47" s="639"/>
      <c r="CT47" s="639"/>
      <c r="CU47" s="639"/>
      <c r="CV47" s="639"/>
      <c r="CW47" s="639"/>
      <c r="CX47" s="639"/>
      <c r="CY47" s="640"/>
      <c r="CZ47" s="623">
        <v>0.9</v>
      </c>
      <c r="DA47" s="641"/>
      <c r="DB47" s="641"/>
      <c r="DC47" s="642"/>
      <c r="DD47" s="626">
        <v>31593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345</v>
      </c>
      <c r="CG48" s="618"/>
      <c r="CH48" s="618"/>
      <c r="CI48" s="618"/>
      <c r="CJ48" s="618"/>
      <c r="CK48" s="618"/>
      <c r="CL48" s="618"/>
      <c r="CM48" s="618"/>
      <c r="CN48" s="618"/>
      <c r="CO48" s="618"/>
      <c r="CP48" s="618"/>
      <c r="CQ48" s="619"/>
      <c r="CR48" s="620" t="s">
        <v>225</v>
      </c>
      <c r="CS48" s="621"/>
      <c r="CT48" s="621"/>
      <c r="CU48" s="621"/>
      <c r="CV48" s="621"/>
      <c r="CW48" s="621"/>
      <c r="CX48" s="621"/>
      <c r="CY48" s="622"/>
      <c r="CZ48" s="623" t="s">
        <v>225</v>
      </c>
      <c r="DA48" s="624"/>
      <c r="DB48" s="624"/>
      <c r="DC48" s="625"/>
      <c r="DD48" s="626" t="s">
        <v>225</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346</v>
      </c>
      <c r="CE49" s="602"/>
      <c r="CF49" s="602"/>
      <c r="CG49" s="602"/>
      <c r="CH49" s="602"/>
      <c r="CI49" s="602"/>
      <c r="CJ49" s="602"/>
      <c r="CK49" s="602"/>
      <c r="CL49" s="602"/>
      <c r="CM49" s="602"/>
      <c r="CN49" s="602"/>
      <c r="CO49" s="602"/>
      <c r="CP49" s="602"/>
      <c r="CQ49" s="603"/>
      <c r="CR49" s="604">
        <v>3638038</v>
      </c>
      <c r="CS49" s="605"/>
      <c r="CT49" s="605"/>
      <c r="CU49" s="605"/>
      <c r="CV49" s="605"/>
      <c r="CW49" s="605"/>
      <c r="CX49" s="605"/>
      <c r="CY49" s="606"/>
      <c r="CZ49" s="607">
        <v>100</v>
      </c>
      <c r="DA49" s="608"/>
      <c r="DB49" s="608"/>
      <c r="DC49" s="609"/>
      <c r="DD49" s="610">
        <v>2677279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347</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348</v>
      </c>
      <c r="DK2" s="1140"/>
      <c r="DL2" s="1140"/>
      <c r="DM2" s="1140"/>
      <c r="DN2" s="1140"/>
      <c r="DO2" s="1141"/>
      <c r="DP2" s="202"/>
      <c r="DQ2" s="1139" t="s">
        <v>349</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350</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351</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352</v>
      </c>
      <c r="B5" s="1025"/>
      <c r="C5" s="1025"/>
      <c r="D5" s="1025"/>
      <c r="E5" s="1025"/>
      <c r="F5" s="1025"/>
      <c r="G5" s="1025"/>
      <c r="H5" s="1025"/>
      <c r="I5" s="1025"/>
      <c r="J5" s="1025"/>
      <c r="K5" s="1025"/>
      <c r="L5" s="1025"/>
      <c r="M5" s="1025"/>
      <c r="N5" s="1025"/>
      <c r="O5" s="1025"/>
      <c r="P5" s="1026"/>
      <c r="Q5" s="1030" t="s">
        <v>353</v>
      </c>
      <c r="R5" s="1031"/>
      <c r="S5" s="1031"/>
      <c r="T5" s="1031"/>
      <c r="U5" s="1032"/>
      <c r="V5" s="1030" t="s">
        <v>354</v>
      </c>
      <c r="W5" s="1031"/>
      <c r="X5" s="1031"/>
      <c r="Y5" s="1031"/>
      <c r="Z5" s="1032"/>
      <c r="AA5" s="1030" t="s">
        <v>355</v>
      </c>
      <c r="AB5" s="1031"/>
      <c r="AC5" s="1031"/>
      <c r="AD5" s="1031"/>
      <c r="AE5" s="1031"/>
      <c r="AF5" s="1142" t="s">
        <v>356</v>
      </c>
      <c r="AG5" s="1031"/>
      <c r="AH5" s="1031"/>
      <c r="AI5" s="1031"/>
      <c r="AJ5" s="1046"/>
      <c r="AK5" s="1031" t="s">
        <v>357</v>
      </c>
      <c r="AL5" s="1031"/>
      <c r="AM5" s="1031"/>
      <c r="AN5" s="1031"/>
      <c r="AO5" s="1032"/>
      <c r="AP5" s="1030" t="s">
        <v>358</v>
      </c>
      <c r="AQ5" s="1031"/>
      <c r="AR5" s="1031"/>
      <c r="AS5" s="1031"/>
      <c r="AT5" s="1032"/>
      <c r="AU5" s="1030" t="s">
        <v>359</v>
      </c>
      <c r="AV5" s="1031"/>
      <c r="AW5" s="1031"/>
      <c r="AX5" s="1031"/>
      <c r="AY5" s="1046"/>
      <c r="AZ5" s="209"/>
      <c r="BA5" s="209"/>
      <c r="BB5" s="209"/>
      <c r="BC5" s="209"/>
      <c r="BD5" s="209"/>
      <c r="BE5" s="210"/>
      <c r="BF5" s="210"/>
      <c r="BG5" s="210"/>
      <c r="BH5" s="210"/>
      <c r="BI5" s="210"/>
      <c r="BJ5" s="210"/>
      <c r="BK5" s="210"/>
      <c r="BL5" s="210"/>
      <c r="BM5" s="210"/>
      <c r="BN5" s="210"/>
      <c r="BO5" s="210"/>
      <c r="BP5" s="210"/>
      <c r="BQ5" s="1024" t="s">
        <v>360</v>
      </c>
      <c r="BR5" s="1025"/>
      <c r="BS5" s="1025"/>
      <c r="BT5" s="1025"/>
      <c r="BU5" s="1025"/>
      <c r="BV5" s="1025"/>
      <c r="BW5" s="1025"/>
      <c r="BX5" s="1025"/>
      <c r="BY5" s="1025"/>
      <c r="BZ5" s="1025"/>
      <c r="CA5" s="1025"/>
      <c r="CB5" s="1025"/>
      <c r="CC5" s="1025"/>
      <c r="CD5" s="1025"/>
      <c r="CE5" s="1025"/>
      <c r="CF5" s="1025"/>
      <c r="CG5" s="1026"/>
      <c r="CH5" s="1030" t="s">
        <v>361</v>
      </c>
      <c r="CI5" s="1031"/>
      <c r="CJ5" s="1031"/>
      <c r="CK5" s="1031"/>
      <c r="CL5" s="1032"/>
      <c r="CM5" s="1030" t="s">
        <v>362</v>
      </c>
      <c r="CN5" s="1031"/>
      <c r="CO5" s="1031"/>
      <c r="CP5" s="1031"/>
      <c r="CQ5" s="1032"/>
      <c r="CR5" s="1030" t="s">
        <v>363</v>
      </c>
      <c r="CS5" s="1031"/>
      <c r="CT5" s="1031"/>
      <c r="CU5" s="1031"/>
      <c r="CV5" s="1032"/>
      <c r="CW5" s="1030" t="s">
        <v>364</v>
      </c>
      <c r="CX5" s="1031"/>
      <c r="CY5" s="1031"/>
      <c r="CZ5" s="1031"/>
      <c r="DA5" s="1032"/>
      <c r="DB5" s="1030" t="s">
        <v>365</v>
      </c>
      <c r="DC5" s="1031"/>
      <c r="DD5" s="1031"/>
      <c r="DE5" s="1031"/>
      <c r="DF5" s="1032"/>
      <c r="DG5" s="1127" t="s">
        <v>366</v>
      </c>
      <c r="DH5" s="1128"/>
      <c r="DI5" s="1128"/>
      <c r="DJ5" s="1128"/>
      <c r="DK5" s="1129"/>
      <c r="DL5" s="1127" t="s">
        <v>367</v>
      </c>
      <c r="DM5" s="1128"/>
      <c r="DN5" s="1128"/>
      <c r="DO5" s="1128"/>
      <c r="DP5" s="1129"/>
      <c r="DQ5" s="1030" t="s">
        <v>368</v>
      </c>
      <c r="DR5" s="1031"/>
      <c r="DS5" s="1031"/>
      <c r="DT5" s="1031"/>
      <c r="DU5" s="1032"/>
      <c r="DV5" s="1030" t="s">
        <v>359</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369</v>
      </c>
      <c r="C7" s="1080"/>
      <c r="D7" s="1080"/>
      <c r="E7" s="1080"/>
      <c r="F7" s="1080"/>
      <c r="G7" s="1080"/>
      <c r="H7" s="1080"/>
      <c r="I7" s="1080"/>
      <c r="J7" s="1080"/>
      <c r="K7" s="1080"/>
      <c r="L7" s="1080"/>
      <c r="M7" s="1080"/>
      <c r="N7" s="1080"/>
      <c r="O7" s="1080"/>
      <c r="P7" s="1081"/>
      <c r="Q7" s="1133">
        <v>3814</v>
      </c>
      <c r="R7" s="1134"/>
      <c r="S7" s="1134"/>
      <c r="T7" s="1134"/>
      <c r="U7" s="1134"/>
      <c r="V7" s="1134">
        <v>3638</v>
      </c>
      <c r="W7" s="1134"/>
      <c r="X7" s="1134"/>
      <c r="Y7" s="1134"/>
      <c r="Z7" s="1134"/>
      <c r="AA7" s="1134">
        <v>176</v>
      </c>
      <c r="AB7" s="1134"/>
      <c r="AC7" s="1134"/>
      <c r="AD7" s="1134"/>
      <c r="AE7" s="1135"/>
      <c r="AF7" s="1136">
        <v>176</v>
      </c>
      <c r="AG7" s="1137"/>
      <c r="AH7" s="1137"/>
      <c r="AI7" s="1137"/>
      <c r="AJ7" s="1138"/>
      <c r="AK7" s="1120">
        <v>73</v>
      </c>
      <c r="AL7" s="1121"/>
      <c r="AM7" s="1121"/>
      <c r="AN7" s="1121"/>
      <c r="AO7" s="1121"/>
      <c r="AP7" s="1121">
        <v>2958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371</v>
      </c>
      <c r="B23" s="973" t="s">
        <v>372</v>
      </c>
      <c r="C23" s="974"/>
      <c r="D23" s="974"/>
      <c r="E23" s="974"/>
      <c r="F23" s="974"/>
      <c r="G23" s="974"/>
      <c r="H23" s="974"/>
      <c r="I23" s="974"/>
      <c r="J23" s="974"/>
      <c r="K23" s="974"/>
      <c r="L23" s="974"/>
      <c r="M23" s="974"/>
      <c r="N23" s="974"/>
      <c r="O23" s="974"/>
      <c r="P23" s="975"/>
      <c r="Q23" s="1097">
        <v>3814</v>
      </c>
      <c r="R23" s="1098"/>
      <c r="S23" s="1098"/>
      <c r="T23" s="1098"/>
      <c r="U23" s="1098"/>
      <c r="V23" s="1098">
        <v>3638</v>
      </c>
      <c r="W23" s="1098"/>
      <c r="X23" s="1098"/>
      <c r="Y23" s="1098"/>
      <c r="Z23" s="1098"/>
      <c r="AA23" s="1098">
        <v>176</v>
      </c>
      <c r="AB23" s="1098"/>
      <c r="AC23" s="1098"/>
      <c r="AD23" s="1098"/>
      <c r="AE23" s="1099"/>
      <c r="AF23" s="1100">
        <v>176</v>
      </c>
      <c r="AG23" s="1098"/>
      <c r="AH23" s="1098"/>
      <c r="AI23" s="1098"/>
      <c r="AJ23" s="1101"/>
      <c r="AK23" s="1102"/>
      <c r="AL23" s="1103"/>
      <c r="AM23" s="1103"/>
      <c r="AN23" s="1103"/>
      <c r="AO23" s="1103"/>
      <c r="AP23" s="1098">
        <v>2958</v>
      </c>
      <c r="AQ23" s="1098"/>
      <c r="AR23" s="1098"/>
      <c r="AS23" s="1098"/>
      <c r="AT23" s="1098"/>
      <c r="AU23" s="1104"/>
      <c r="AV23" s="1104"/>
      <c r="AW23" s="1104"/>
      <c r="AX23" s="1104"/>
      <c r="AY23" s="1105"/>
      <c r="AZ23" s="1094" t="s">
        <v>225</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352</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359</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383</v>
      </c>
      <c r="C28" s="1080"/>
      <c r="D28" s="1080"/>
      <c r="E28" s="1080"/>
      <c r="F28" s="1080"/>
      <c r="G28" s="1080"/>
      <c r="H28" s="1080"/>
      <c r="I28" s="1080"/>
      <c r="J28" s="1080"/>
      <c r="K28" s="1080"/>
      <c r="L28" s="1080"/>
      <c r="M28" s="1080"/>
      <c r="N28" s="1080"/>
      <c r="O28" s="1080"/>
      <c r="P28" s="1081"/>
      <c r="Q28" s="1082">
        <v>1158</v>
      </c>
      <c r="R28" s="1083"/>
      <c r="S28" s="1083"/>
      <c r="T28" s="1083"/>
      <c r="U28" s="1083"/>
      <c r="V28" s="1083">
        <v>1137</v>
      </c>
      <c r="W28" s="1083"/>
      <c r="X28" s="1083"/>
      <c r="Y28" s="1083"/>
      <c r="Z28" s="1083"/>
      <c r="AA28" s="1083">
        <v>22</v>
      </c>
      <c r="AB28" s="1083"/>
      <c r="AC28" s="1083"/>
      <c r="AD28" s="1083"/>
      <c r="AE28" s="1084"/>
      <c r="AF28" s="1085">
        <v>22</v>
      </c>
      <c r="AG28" s="1083"/>
      <c r="AH28" s="1083"/>
      <c r="AI28" s="1083"/>
      <c r="AJ28" s="1086"/>
      <c r="AK28" s="1087">
        <v>58</v>
      </c>
      <c r="AL28" s="1075"/>
      <c r="AM28" s="1075"/>
      <c r="AN28" s="1075"/>
      <c r="AO28" s="1075"/>
      <c r="AP28" s="1075" t="s">
        <v>546</v>
      </c>
      <c r="AQ28" s="1075"/>
      <c r="AR28" s="1075"/>
      <c r="AS28" s="1075"/>
      <c r="AT28" s="1075"/>
      <c r="AU28" s="1075" t="s">
        <v>546</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384</v>
      </c>
      <c r="C29" s="1067"/>
      <c r="D29" s="1067"/>
      <c r="E29" s="1067"/>
      <c r="F29" s="1067"/>
      <c r="G29" s="1067"/>
      <c r="H29" s="1067"/>
      <c r="I29" s="1067"/>
      <c r="J29" s="1067"/>
      <c r="K29" s="1067"/>
      <c r="L29" s="1067"/>
      <c r="M29" s="1067"/>
      <c r="N29" s="1067"/>
      <c r="O29" s="1067"/>
      <c r="P29" s="1068"/>
      <c r="Q29" s="1072">
        <v>757</v>
      </c>
      <c r="R29" s="1073"/>
      <c r="S29" s="1073"/>
      <c r="T29" s="1073"/>
      <c r="U29" s="1073"/>
      <c r="V29" s="1073">
        <v>729</v>
      </c>
      <c r="W29" s="1073"/>
      <c r="X29" s="1073"/>
      <c r="Y29" s="1073"/>
      <c r="Z29" s="1073"/>
      <c r="AA29" s="1073">
        <v>28</v>
      </c>
      <c r="AB29" s="1073"/>
      <c r="AC29" s="1073"/>
      <c r="AD29" s="1073"/>
      <c r="AE29" s="1074"/>
      <c r="AF29" s="1048">
        <v>28</v>
      </c>
      <c r="AG29" s="1049"/>
      <c r="AH29" s="1049"/>
      <c r="AI29" s="1049"/>
      <c r="AJ29" s="1050"/>
      <c r="AK29" s="1009">
        <v>107</v>
      </c>
      <c r="AL29" s="1000"/>
      <c r="AM29" s="1000"/>
      <c r="AN29" s="1000"/>
      <c r="AO29" s="1000"/>
      <c r="AP29" s="1000" t="s">
        <v>546</v>
      </c>
      <c r="AQ29" s="1000"/>
      <c r="AR29" s="1000"/>
      <c r="AS29" s="1000"/>
      <c r="AT29" s="1000"/>
      <c r="AU29" s="1000" t="s">
        <v>546</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385</v>
      </c>
      <c r="C30" s="1067"/>
      <c r="D30" s="1067"/>
      <c r="E30" s="1067"/>
      <c r="F30" s="1067"/>
      <c r="G30" s="1067"/>
      <c r="H30" s="1067"/>
      <c r="I30" s="1067"/>
      <c r="J30" s="1067"/>
      <c r="K30" s="1067"/>
      <c r="L30" s="1067"/>
      <c r="M30" s="1067"/>
      <c r="N30" s="1067"/>
      <c r="O30" s="1067"/>
      <c r="P30" s="1068"/>
      <c r="Q30" s="1072">
        <v>65</v>
      </c>
      <c r="R30" s="1073"/>
      <c r="S30" s="1073"/>
      <c r="T30" s="1073"/>
      <c r="U30" s="1073"/>
      <c r="V30" s="1073">
        <v>65</v>
      </c>
      <c r="W30" s="1073"/>
      <c r="X30" s="1073"/>
      <c r="Y30" s="1073"/>
      <c r="Z30" s="1073"/>
      <c r="AA30" s="1073">
        <v>0</v>
      </c>
      <c r="AB30" s="1073"/>
      <c r="AC30" s="1073"/>
      <c r="AD30" s="1073"/>
      <c r="AE30" s="1074"/>
      <c r="AF30" s="1048">
        <v>0</v>
      </c>
      <c r="AG30" s="1049"/>
      <c r="AH30" s="1049"/>
      <c r="AI30" s="1049"/>
      <c r="AJ30" s="1050"/>
      <c r="AK30" s="1009">
        <v>16</v>
      </c>
      <c r="AL30" s="1000"/>
      <c r="AM30" s="1000"/>
      <c r="AN30" s="1000"/>
      <c r="AO30" s="1000"/>
      <c r="AP30" s="1000" t="s">
        <v>546</v>
      </c>
      <c r="AQ30" s="1000"/>
      <c r="AR30" s="1000"/>
      <c r="AS30" s="1000"/>
      <c r="AT30" s="1000"/>
      <c r="AU30" s="1000" t="s">
        <v>546</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386</v>
      </c>
      <c r="C31" s="1067"/>
      <c r="D31" s="1067"/>
      <c r="E31" s="1067"/>
      <c r="F31" s="1067"/>
      <c r="G31" s="1067"/>
      <c r="H31" s="1067"/>
      <c r="I31" s="1067"/>
      <c r="J31" s="1067"/>
      <c r="K31" s="1067"/>
      <c r="L31" s="1067"/>
      <c r="M31" s="1067"/>
      <c r="N31" s="1067"/>
      <c r="O31" s="1067"/>
      <c r="P31" s="1068"/>
      <c r="Q31" s="1072">
        <v>206</v>
      </c>
      <c r="R31" s="1073"/>
      <c r="S31" s="1073"/>
      <c r="T31" s="1073"/>
      <c r="U31" s="1073"/>
      <c r="V31" s="1073">
        <v>167</v>
      </c>
      <c r="W31" s="1073"/>
      <c r="X31" s="1073"/>
      <c r="Y31" s="1073"/>
      <c r="Z31" s="1073"/>
      <c r="AA31" s="1073">
        <v>39</v>
      </c>
      <c r="AB31" s="1073"/>
      <c r="AC31" s="1073"/>
      <c r="AD31" s="1073"/>
      <c r="AE31" s="1074"/>
      <c r="AF31" s="1048">
        <v>374</v>
      </c>
      <c r="AG31" s="1049"/>
      <c r="AH31" s="1049"/>
      <c r="AI31" s="1049"/>
      <c r="AJ31" s="1050"/>
      <c r="AK31" s="1009">
        <v>1</v>
      </c>
      <c r="AL31" s="1000"/>
      <c r="AM31" s="1000"/>
      <c r="AN31" s="1000"/>
      <c r="AO31" s="1000"/>
      <c r="AP31" s="1000">
        <v>525</v>
      </c>
      <c r="AQ31" s="1000"/>
      <c r="AR31" s="1000"/>
      <c r="AS31" s="1000"/>
      <c r="AT31" s="1000"/>
      <c r="AU31" s="1000">
        <v>0</v>
      </c>
      <c r="AV31" s="1000"/>
      <c r="AW31" s="1000"/>
      <c r="AX31" s="1000"/>
      <c r="AY31" s="1000"/>
      <c r="AZ31" s="1071"/>
      <c r="BA31" s="1071"/>
      <c r="BB31" s="1071"/>
      <c r="BC31" s="1071"/>
      <c r="BD31" s="1071"/>
      <c r="BE31" s="1061" t="s">
        <v>387</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388</v>
      </c>
      <c r="C32" s="1067"/>
      <c r="D32" s="1067"/>
      <c r="E32" s="1067"/>
      <c r="F32" s="1067"/>
      <c r="G32" s="1067"/>
      <c r="H32" s="1067"/>
      <c r="I32" s="1067"/>
      <c r="J32" s="1067"/>
      <c r="K32" s="1067"/>
      <c r="L32" s="1067"/>
      <c r="M32" s="1067"/>
      <c r="N32" s="1067"/>
      <c r="O32" s="1067"/>
      <c r="P32" s="1068"/>
      <c r="Q32" s="1072">
        <v>454</v>
      </c>
      <c r="R32" s="1073"/>
      <c r="S32" s="1073"/>
      <c r="T32" s="1073"/>
      <c r="U32" s="1073"/>
      <c r="V32" s="1073">
        <v>415</v>
      </c>
      <c r="W32" s="1073"/>
      <c r="X32" s="1073"/>
      <c r="Y32" s="1073"/>
      <c r="Z32" s="1073"/>
      <c r="AA32" s="1073">
        <v>39</v>
      </c>
      <c r="AB32" s="1073"/>
      <c r="AC32" s="1073"/>
      <c r="AD32" s="1073"/>
      <c r="AE32" s="1074"/>
      <c r="AF32" s="1048">
        <v>44</v>
      </c>
      <c r="AG32" s="1049"/>
      <c r="AH32" s="1049"/>
      <c r="AI32" s="1049"/>
      <c r="AJ32" s="1050"/>
      <c r="AK32" s="1009">
        <v>250</v>
      </c>
      <c r="AL32" s="1000"/>
      <c r="AM32" s="1000"/>
      <c r="AN32" s="1000"/>
      <c r="AO32" s="1000"/>
      <c r="AP32" s="1000">
        <v>2678</v>
      </c>
      <c r="AQ32" s="1000"/>
      <c r="AR32" s="1000"/>
      <c r="AS32" s="1000"/>
      <c r="AT32" s="1000"/>
      <c r="AU32" s="1000">
        <v>2220</v>
      </c>
      <c r="AV32" s="1000"/>
      <c r="AW32" s="1000"/>
      <c r="AX32" s="1000"/>
      <c r="AY32" s="1000"/>
      <c r="AZ32" s="1071"/>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389</v>
      </c>
      <c r="C33" s="1067"/>
      <c r="D33" s="1067"/>
      <c r="E33" s="1067"/>
      <c r="F33" s="1067"/>
      <c r="G33" s="1067"/>
      <c r="H33" s="1067"/>
      <c r="I33" s="1067"/>
      <c r="J33" s="1067"/>
      <c r="K33" s="1067"/>
      <c r="L33" s="1067"/>
      <c r="M33" s="1067"/>
      <c r="N33" s="1067"/>
      <c r="O33" s="1067"/>
      <c r="P33" s="1068"/>
      <c r="Q33" s="1072">
        <v>46</v>
      </c>
      <c r="R33" s="1073"/>
      <c r="S33" s="1073"/>
      <c r="T33" s="1073"/>
      <c r="U33" s="1073"/>
      <c r="V33" s="1073">
        <v>46</v>
      </c>
      <c r="W33" s="1073"/>
      <c r="X33" s="1073"/>
      <c r="Y33" s="1073"/>
      <c r="Z33" s="1073"/>
      <c r="AA33" s="1073">
        <v>1</v>
      </c>
      <c r="AB33" s="1073"/>
      <c r="AC33" s="1073"/>
      <c r="AD33" s="1073"/>
      <c r="AE33" s="1074"/>
      <c r="AF33" s="1048">
        <v>1</v>
      </c>
      <c r="AG33" s="1049"/>
      <c r="AH33" s="1049"/>
      <c r="AI33" s="1049"/>
      <c r="AJ33" s="1050"/>
      <c r="AK33" s="1009">
        <v>12</v>
      </c>
      <c r="AL33" s="1000"/>
      <c r="AM33" s="1000"/>
      <c r="AN33" s="1000"/>
      <c r="AO33" s="1000"/>
      <c r="AP33" s="1000">
        <v>80</v>
      </c>
      <c r="AQ33" s="1000"/>
      <c r="AR33" s="1000"/>
      <c r="AS33" s="1000"/>
      <c r="AT33" s="1000"/>
      <c r="AU33" s="1000">
        <v>74</v>
      </c>
      <c r="AV33" s="1000"/>
      <c r="AW33" s="1000"/>
      <c r="AX33" s="1000"/>
      <c r="AY33" s="1000"/>
      <c r="AZ33" s="1071"/>
      <c r="BA33" s="1071"/>
      <c r="BB33" s="1071"/>
      <c r="BC33" s="1071"/>
      <c r="BD33" s="1071"/>
      <c r="BE33" s="1061" t="s">
        <v>390</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371</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469</v>
      </c>
      <c r="AG63" s="988"/>
      <c r="AH63" s="988"/>
      <c r="AI63" s="988"/>
      <c r="AJ63" s="1059"/>
      <c r="AK63" s="1060"/>
      <c r="AL63" s="992"/>
      <c r="AM63" s="992"/>
      <c r="AN63" s="992"/>
      <c r="AO63" s="992"/>
      <c r="AP63" s="988">
        <v>3283</v>
      </c>
      <c r="AQ63" s="988"/>
      <c r="AR63" s="988"/>
      <c r="AS63" s="988"/>
      <c r="AT63" s="988"/>
      <c r="AU63" s="988">
        <v>2294</v>
      </c>
      <c r="AV63" s="988"/>
      <c r="AW63" s="988"/>
      <c r="AX63" s="988"/>
      <c r="AY63" s="988"/>
      <c r="AZ63" s="1054"/>
      <c r="BA63" s="1054"/>
      <c r="BB63" s="1054"/>
      <c r="BC63" s="1054"/>
      <c r="BD63" s="1054"/>
      <c r="BE63" s="989"/>
      <c r="BF63" s="989"/>
      <c r="BG63" s="989"/>
      <c r="BH63" s="989"/>
      <c r="BI63" s="990"/>
      <c r="BJ63" s="1055" t="s">
        <v>393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395</v>
      </c>
      <c r="B66" s="1025"/>
      <c r="C66" s="1025"/>
      <c r="D66" s="1025"/>
      <c r="E66" s="1025"/>
      <c r="F66" s="1025"/>
      <c r="G66" s="1025"/>
      <c r="H66" s="1025"/>
      <c r="I66" s="1025"/>
      <c r="J66" s="1025"/>
      <c r="K66" s="1025"/>
      <c r="L66" s="1025"/>
      <c r="M66" s="1025"/>
      <c r="N66" s="1025"/>
      <c r="O66" s="1025"/>
      <c r="P66" s="1026"/>
      <c r="Q66" s="1030" t="s">
        <v>396</v>
      </c>
      <c r="R66" s="1031"/>
      <c r="S66" s="1031"/>
      <c r="T66" s="1031"/>
      <c r="U66" s="1032"/>
      <c r="V66" s="1030" t="s">
        <v>397</v>
      </c>
      <c r="W66" s="1031"/>
      <c r="X66" s="1031"/>
      <c r="Y66" s="1031"/>
      <c r="Z66" s="1032"/>
      <c r="AA66" s="1030" t="s">
        <v>398</v>
      </c>
      <c r="AB66" s="1031"/>
      <c r="AC66" s="1031"/>
      <c r="AD66" s="1031"/>
      <c r="AE66" s="1032"/>
      <c r="AF66" s="1036" t="s">
        <v>399</v>
      </c>
      <c r="AG66" s="1037"/>
      <c r="AH66" s="1037"/>
      <c r="AI66" s="1037"/>
      <c r="AJ66" s="1038"/>
      <c r="AK66" s="1030" t="s">
        <v>400</v>
      </c>
      <c r="AL66" s="1025"/>
      <c r="AM66" s="1025"/>
      <c r="AN66" s="1025"/>
      <c r="AO66" s="1026"/>
      <c r="AP66" s="1030" t="s">
        <v>401</v>
      </c>
      <c r="AQ66" s="1031"/>
      <c r="AR66" s="1031"/>
      <c r="AS66" s="1031"/>
      <c r="AT66" s="1032"/>
      <c r="AU66" s="1030" t="s">
        <v>402</v>
      </c>
      <c r="AV66" s="1031"/>
      <c r="AW66" s="1031"/>
      <c r="AX66" s="1031"/>
      <c r="AY66" s="1032"/>
      <c r="AZ66" s="1030" t="s">
        <v>359</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547</v>
      </c>
      <c r="C68" s="1015"/>
      <c r="D68" s="1015"/>
      <c r="E68" s="1015"/>
      <c r="F68" s="1015"/>
      <c r="G68" s="1015"/>
      <c r="H68" s="1015"/>
      <c r="I68" s="1015"/>
      <c r="J68" s="1015"/>
      <c r="K68" s="1015"/>
      <c r="L68" s="1015"/>
      <c r="M68" s="1015"/>
      <c r="N68" s="1015"/>
      <c r="O68" s="1015"/>
      <c r="P68" s="1016"/>
      <c r="Q68" s="1017">
        <v>4365</v>
      </c>
      <c r="R68" s="1011"/>
      <c r="S68" s="1011"/>
      <c r="T68" s="1011"/>
      <c r="U68" s="1011"/>
      <c r="V68" s="1011">
        <v>4198</v>
      </c>
      <c r="W68" s="1011"/>
      <c r="X68" s="1011"/>
      <c r="Y68" s="1011"/>
      <c r="Z68" s="1011"/>
      <c r="AA68" s="1011">
        <v>168</v>
      </c>
      <c r="AB68" s="1011"/>
      <c r="AC68" s="1011"/>
      <c r="AD68" s="1011"/>
      <c r="AE68" s="1011"/>
      <c r="AF68" s="1011">
        <v>168</v>
      </c>
      <c r="AG68" s="1011"/>
      <c r="AH68" s="1011"/>
      <c r="AI68" s="1011"/>
      <c r="AJ68" s="1011"/>
      <c r="AK68" s="1011" t="s">
        <v>548</v>
      </c>
      <c r="AL68" s="1011"/>
      <c r="AM68" s="1011"/>
      <c r="AN68" s="1011"/>
      <c r="AO68" s="1011"/>
      <c r="AP68" s="1011">
        <v>492</v>
      </c>
      <c r="AQ68" s="1011"/>
      <c r="AR68" s="1011"/>
      <c r="AS68" s="1011"/>
      <c r="AT68" s="1011"/>
      <c r="AU68" s="1011">
        <v>17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549</v>
      </c>
      <c r="C69" s="1004"/>
      <c r="D69" s="1004"/>
      <c r="E69" s="1004"/>
      <c r="F69" s="1004"/>
      <c r="G69" s="1004"/>
      <c r="H69" s="1004"/>
      <c r="I69" s="1004"/>
      <c r="J69" s="1004"/>
      <c r="K69" s="1004"/>
      <c r="L69" s="1004"/>
      <c r="M69" s="1004"/>
      <c r="N69" s="1004"/>
      <c r="O69" s="1004"/>
      <c r="P69" s="1005"/>
      <c r="Q69" s="1006">
        <v>23</v>
      </c>
      <c r="R69" s="1000"/>
      <c r="S69" s="1000"/>
      <c r="T69" s="1000"/>
      <c r="U69" s="1000"/>
      <c r="V69" s="1000">
        <v>15</v>
      </c>
      <c r="W69" s="1000"/>
      <c r="X69" s="1000"/>
      <c r="Y69" s="1000"/>
      <c r="Z69" s="1000"/>
      <c r="AA69" s="1000">
        <v>7</v>
      </c>
      <c r="AB69" s="1000"/>
      <c r="AC69" s="1000"/>
      <c r="AD69" s="1000"/>
      <c r="AE69" s="1000"/>
      <c r="AF69" s="1000">
        <v>7</v>
      </c>
      <c r="AG69" s="1000"/>
      <c r="AH69" s="1000"/>
      <c r="AI69" s="1000"/>
      <c r="AJ69" s="1000"/>
      <c r="AK69" s="1000" t="s">
        <v>548</v>
      </c>
      <c r="AL69" s="1000"/>
      <c r="AM69" s="1000"/>
      <c r="AN69" s="1000"/>
      <c r="AO69" s="1000"/>
      <c r="AP69" s="1000" t="s">
        <v>548</v>
      </c>
      <c r="AQ69" s="1000"/>
      <c r="AR69" s="1000"/>
      <c r="AS69" s="1000"/>
      <c r="AT69" s="1000"/>
      <c r="AU69" s="1000" t="s">
        <v>548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550</v>
      </c>
      <c r="C70" s="1004"/>
      <c r="D70" s="1004"/>
      <c r="E70" s="1004"/>
      <c r="F70" s="1004"/>
      <c r="G70" s="1004"/>
      <c r="H70" s="1004"/>
      <c r="I70" s="1004"/>
      <c r="J70" s="1004"/>
      <c r="K70" s="1004"/>
      <c r="L70" s="1004"/>
      <c r="M70" s="1004"/>
      <c r="N70" s="1004"/>
      <c r="O70" s="1004"/>
      <c r="P70" s="1005"/>
      <c r="Q70" s="1006">
        <v>373</v>
      </c>
      <c r="R70" s="1000"/>
      <c r="S70" s="1000"/>
      <c r="T70" s="1000"/>
      <c r="U70" s="1000"/>
      <c r="V70" s="1000">
        <v>345</v>
      </c>
      <c r="W70" s="1000"/>
      <c r="X70" s="1000"/>
      <c r="Y70" s="1000"/>
      <c r="Z70" s="1000"/>
      <c r="AA70" s="1000">
        <v>29</v>
      </c>
      <c r="AB70" s="1000"/>
      <c r="AC70" s="1000"/>
      <c r="AD70" s="1000"/>
      <c r="AE70" s="1000"/>
      <c r="AF70" s="1000">
        <v>29</v>
      </c>
      <c r="AG70" s="1000"/>
      <c r="AH70" s="1000"/>
      <c r="AI70" s="1000"/>
      <c r="AJ70" s="1000"/>
      <c r="AK70" s="1000" t="s">
        <v>548</v>
      </c>
      <c r="AL70" s="1000"/>
      <c r="AM70" s="1000"/>
      <c r="AN70" s="1000"/>
      <c r="AO70" s="1000"/>
      <c r="AP70" s="1000">
        <v>548</v>
      </c>
      <c r="AQ70" s="1000"/>
      <c r="AR70" s="1000"/>
      <c r="AS70" s="1000"/>
      <c r="AT70" s="1000"/>
      <c r="AU70" s="1000">
        <v>22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551</v>
      </c>
      <c r="C71" s="1004"/>
      <c r="D71" s="1004"/>
      <c r="E71" s="1004"/>
      <c r="F71" s="1004"/>
      <c r="G71" s="1004"/>
      <c r="H71" s="1004"/>
      <c r="I71" s="1004"/>
      <c r="J71" s="1004"/>
      <c r="K71" s="1004"/>
      <c r="L71" s="1004"/>
      <c r="M71" s="1004"/>
      <c r="N71" s="1004"/>
      <c r="O71" s="1004"/>
      <c r="P71" s="1005"/>
      <c r="Q71" s="1006">
        <v>144</v>
      </c>
      <c r="R71" s="1000"/>
      <c r="S71" s="1000"/>
      <c r="T71" s="1000"/>
      <c r="U71" s="1000"/>
      <c r="V71" s="1000">
        <v>139</v>
      </c>
      <c r="W71" s="1000"/>
      <c r="X71" s="1000"/>
      <c r="Y71" s="1000"/>
      <c r="Z71" s="1000"/>
      <c r="AA71" s="1000">
        <v>5</v>
      </c>
      <c r="AB71" s="1000"/>
      <c r="AC71" s="1000"/>
      <c r="AD71" s="1000"/>
      <c r="AE71" s="1000"/>
      <c r="AF71" s="1000">
        <v>5</v>
      </c>
      <c r="AG71" s="1000"/>
      <c r="AH71" s="1000"/>
      <c r="AI71" s="1000"/>
      <c r="AJ71" s="1000"/>
      <c r="AK71" s="1000" t="s">
        <v>548</v>
      </c>
      <c r="AL71" s="1000"/>
      <c r="AM71" s="1000"/>
      <c r="AN71" s="1000"/>
      <c r="AO71" s="1000"/>
      <c r="AP71" s="1000">
        <v>116</v>
      </c>
      <c r="AQ71" s="1000"/>
      <c r="AR71" s="1000"/>
      <c r="AS71" s="1000"/>
      <c r="AT71" s="1000"/>
      <c r="AU71" s="1000">
        <v>30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552</v>
      </c>
      <c r="C72" s="1004"/>
      <c r="D72" s="1004"/>
      <c r="E72" s="1004"/>
      <c r="F72" s="1004"/>
      <c r="G72" s="1004"/>
      <c r="H72" s="1004"/>
      <c r="I72" s="1004"/>
      <c r="J72" s="1004"/>
      <c r="K72" s="1004"/>
      <c r="L72" s="1004"/>
      <c r="M72" s="1004"/>
      <c r="N72" s="1004"/>
      <c r="O72" s="1004"/>
      <c r="P72" s="1005"/>
      <c r="Q72" s="1006">
        <v>4406</v>
      </c>
      <c r="R72" s="1000"/>
      <c r="S72" s="1000"/>
      <c r="T72" s="1000"/>
      <c r="U72" s="1000"/>
      <c r="V72" s="1000">
        <v>4295</v>
      </c>
      <c r="W72" s="1000"/>
      <c r="X72" s="1000"/>
      <c r="Y72" s="1000"/>
      <c r="Z72" s="1000"/>
      <c r="AA72" s="1000">
        <v>111</v>
      </c>
      <c r="AB72" s="1000"/>
      <c r="AC72" s="1000"/>
      <c r="AD72" s="1000"/>
      <c r="AE72" s="1000"/>
      <c r="AF72" s="1000">
        <v>111</v>
      </c>
      <c r="AG72" s="1000"/>
      <c r="AH72" s="1000"/>
      <c r="AI72" s="1000"/>
      <c r="AJ72" s="1000"/>
      <c r="AK72" s="1000">
        <v>565</v>
      </c>
      <c r="AL72" s="1000"/>
      <c r="AM72" s="1000"/>
      <c r="AN72" s="1000"/>
      <c r="AO72" s="1000"/>
      <c r="AP72" s="1000">
        <v>2863</v>
      </c>
      <c r="AQ72" s="1000"/>
      <c r="AR72" s="1000"/>
      <c r="AS72" s="1000"/>
      <c r="AT72" s="1000"/>
      <c r="AU72" s="1000">
        <v>34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553</v>
      </c>
      <c r="C73" s="1004"/>
      <c r="D73" s="1004"/>
      <c r="E73" s="1004"/>
      <c r="F73" s="1004"/>
      <c r="G73" s="1004"/>
      <c r="H73" s="1004"/>
      <c r="I73" s="1004"/>
      <c r="J73" s="1004"/>
      <c r="K73" s="1004"/>
      <c r="L73" s="1004"/>
      <c r="M73" s="1004"/>
      <c r="N73" s="1004"/>
      <c r="O73" s="1004"/>
      <c r="P73" s="1005"/>
      <c r="Q73" s="1006">
        <v>337</v>
      </c>
      <c r="R73" s="1000"/>
      <c r="S73" s="1000"/>
      <c r="T73" s="1000"/>
      <c r="U73" s="1000"/>
      <c r="V73" s="1000">
        <v>320</v>
      </c>
      <c r="W73" s="1000"/>
      <c r="X73" s="1000"/>
      <c r="Y73" s="1000"/>
      <c r="Z73" s="1000"/>
      <c r="AA73" s="1000">
        <v>17</v>
      </c>
      <c r="AB73" s="1000"/>
      <c r="AC73" s="1000"/>
      <c r="AD73" s="1000"/>
      <c r="AE73" s="1000"/>
      <c r="AF73" s="1000">
        <v>17</v>
      </c>
      <c r="AG73" s="1000"/>
      <c r="AH73" s="1000"/>
      <c r="AI73" s="1000"/>
      <c r="AJ73" s="1000"/>
      <c r="AK73" s="1000" t="s">
        <v>548</v>
      </c>
      <c r="AL73" s="1000"/>
      <c r="AM73" s="1000"/>
      <c r="AN73" s="1000"/>
      <c r="AO73" s="1000"/>
      <c r="AP73" s="1000" t="s">
        <v>548</v>
      </c>
      <c r="AQ73" s="1000"/>
      <c r="AR73" s="1000"/>
      <c r="AS73" s="1000"/>
      <c r="AT73" s="1000"/>
      <c r="AU73" s="1000" t="s">
        <v>562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554</v>
      </c>
      <c r="C74" s="1004"/>
      <c r="D74" s="1004"/>
      <c r="E74" s="1004"/>
      <c r="F74" s="1004"/>
      <c r="G74" s="1004"/>
      <c r="H74" s="1004"/>
      <c r="I74" s="1004"/>
      <c r="J74" s="1004"/>
      <c r="K74" s="1004"/>
      <c r="L74" s="1004"/>
      <c r="M74" s="1004"/>
      <c r="N74" s="1004"/>
      <c r="O74" s="1004"/>
      <c r="P74" s="1005"/>
      <c r="Q74" s="1006">
        <v>151</v>
      </c>
      <c r="R74" s="1000"/>
      <c r="S74" s="1000"/>
      <c r="T74" s="1000"/>
      <c r="U74" s="1000"/>
      <c r="V74" s="1000">
        <v>140</v>
      </c>
      <c r="W74" s="1000"/>
      <c r="X74" s="1000"/>
      <c r="Y74" s="1000"/>
      <c r="Z74" s="1000"/>
      <c r="AA74" s="1000">
        <v>12</v>
      </c>
      <c r="AB74" s="1000"/>
      <c r="AC74" s="1000"/>
      <c r="AD74" s="1000"/>
      <c r="AE74" s="1000"/>
      <c r="AF74" s="1000">
        <v>12</v>
      </c>
      <c r="AG74" s="1000"/>
      <c r="AH74" s="1000"/>
      <c r="AI74" s="1000"/>
      <c r="AJ74" s="1000"/>
      <c r="AK74" s="1000" t="s">
        <v>548</v>
      </c>
      <c r="AL74" s="1000"/>
      <c r="AM74" s="1000"/>
      <c r="AN74" s="1000"/>
      <c r="AO74" s="1000"/>
      <c r="AP74" s="1000" t="s">
        <v>548</v>
      </c>
      <c r="AQ74" s="1000"/>
      <c r="AR74" s="1000"/>
      <c r="AS74" s="1000"/>
      <c r="AT74" s="1000"/>
      <c r="AU74" s="1000" t="s">
        <v>548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555</v>
      </c>
      <c r="C75" s="1004"/>
      <c r="D75" s="1004"/>
      <c r="E75" s="1004"/>
      <c r="F75" s="1004"/>
      <c r="G75" s="1004"/>
      <c r="H75" s="1004"/>
      <c r="I75" s="1004"/>
      <c r="J75" s="1004"/>
      <c r="K75" s="1004"/>
      <c r="L75" s="1004"/>
      <c r="M75" s="1004"/>
      <c r="N75" s="1004"/>
      <c r="O75" s="1004"/>
      <c r="P75" s="1005"/>
      <c r="Q75" s="1006">
        <v>4729</v>
      </c>
      <c r="R75" s="1000"/>
      <c r="S75" s="1000"/>
      <c r="T75" s="1000"/>
      <c r="U75" s="1000"/>
      <c r="V75" s="1000">
        <v>4677</v>
      </c>
      <c r="W75" s="1000"/>
      <c r="X75" s="1000"/>
      <c r="Y75" s="1000"/>
      <c r="Z75" s="1000"/>
      <c r="AA75" s="1000">
        <v>52</v>
      </c>
      <c r="AB75" s="1000"/>
      <c r="AC75" s="1000"/>
      <c r="AD75" s="1000"/>
      <c r="AE75" s="1000"/>
      <c r="AF75" s="1000">
        <v>52</v>
      </c>
      <c r="AG75" s="1000"/>
      <c r="AH75" s="1000"/>
      <c r="AI75" s="1000"/>
      <c r="AJ75" s="1000"/>
      <c r="AK75" s="1000">
        <v>147</v>
      </c>
      <c r="AL75" s="1000"/>
      <c r="AM75" s="1000"/>
      <c r="AN75" s="1000"/>
      <c r="AO75" s="1000"/>
      <c r="AP75" s="1000" t="s">
        <v>562</v>
      </c>
      <c r="AQ75" s="1000"/>
      <c r="AR75" s="1000"/>
      <c r="AS75" s="1000"/>
      <c r="AT75" s="1000"/>
      <c r="AU75" s="1007" t="s">
        <v>562</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556</v>
      </c>
      <c r="C76" s="1004"/>
      <c r="D76" s="1004"/>
      <c r="E76" s="1004"/>
      <c r="F76" s="1004"/>
      <c r="G76" s="1004"/>
      <c r="H76" s="1004"/>
      <c r="I76" s="1004"/>
      <c r="J76" s="1004"/>
      <c r="K76" s="1004"/>
      <c r="L76" s="1004"/>
      <c r="M76" s="1004"/>
      <c r="N76" s="1004"/>
      <c r="O76" s="1004"/>
      <c r="P76" s="1005"/>
      <c r="Q76" s="1010">
        <v>455</v>
      </c>
      <c r="R76" s="1008"/>
      <c r="S76" s="1008"/>
      <c r="T76" s="1008"/>
      <c r="U76" s="1009"/>
      <c r="V76" s="1007">
        <v>429</v>
      </c>
      <c r="W76" s="1008"/>
      <c r="X76" s="1008"/>
      <c r="Y76" s="1008"/>
      <c r="Z76" s="1009"/>
      <c r="AA76" s="1007">
        <v>26</v>
      </c>
      <c r="AB76" s="1008"/>
      <c r="AC76" s="1008"/>
      <c r="AD76" s="1008"/>
      <c r="AE76" s="1009"/>
      <c r="AF76" s="1007">
        <v>26</v>
      </c>
      <c r="AG76" s="1008"/>
      <c r="AH76" s="1008"/>
      <c r="AI76" s="1008"/>
      <c r="AJ76" s="1009"/>
      <c r="AK76" s="1007" t="s">
        <v>548</v>
      </c>
      <c r="AL76" s="1008"/>
      <c r="AM76" s="1008"/>
      <c r="AN76" s="1008"/>
      <c r="AO76" s="1009"/>
      <c r="AP76" s="1007" t="s">
        <v>548</v>
      </c>
      <c r="AQ76" s="1008"/>
      <c r="AR76" s="1008"/>
      <c r="AS76" s="1008"/>
      <c r="AT76" s="1009"/>
      <c r="AU76" s="1007" t="s">
        <v>548</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557</v>
      </c>
      <c r="C77" s="1004"/>
      <c r="D77" s="1004"/>
      <c r="E77" s="1004"/>
      <c r="F77" s="1004"/>
      <c r="G77" s="1004"/>
      <c r="H77" s="1004"/>
      <c r="I77" s="1004"/>
      <c r="J77" s="1004"/>
      <c r="K77" s="1004"/>
      <c r="L77" s="1004"/>
      <c r="M77" s="1004"/>
      <c r="N77" s="1004"/>
      <c r="O77" s="1004"/>
      <c r="P77" s="1005"/>
      <c r="Q77" s="1010">
        <v>2125</v>
      </c>
      <c r="R77" s="1008"/>
      <c r="S77" s="1008"/>
      <c r="T77" s="1008"/>
      <c r="U77" s="1009"/>
      <c r="V77" s="1007">
        <v>2067</v>
      </c>
      <c r="W77" s="1008"/>
      <c r="X77" s="1008"/>
      <c r="Y77" s="1008"/>
      <c r="Z77" s="1009"/>
      <c r="AA77" s="1007">
        <v>58</v>
      </c>
      <c r="AB77" s="1008"/>
      <c r="AC77" s="1008"/>
      <c r="AD77" s="1008"/>
      <c r="AE77" s="1009"/>
      <c r="AF77" s="1007">
        <v>58</v>
      </c>
      <c r="AG77" s="1008"/>
      <c r="AH77" s="1008"/>
      <c r="AI77" s="1008"/>
      <c r="AJ77" s="1009"/>
      <c r="AK77" s="1007">
        <v>125</v>
      </c>
      <c r="AL77" s="1008"/>
      <c r="AM77" s="1008"/>
      <c r="AN77" s="1008"/>
      <c r="AO77" s="1009"/>
      <c r="AP77" s="1007" t="s">
        <v>548</v>
      </c>
      <c r="AQ77" s="1008"/>
      <c r="AR77" s="1008"/>
      <c r="AS77" s="1008"/>
      <c r="AT77" s="1009"/>
      <c r="AU77" s="1007" t="s">
        <v>548</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558</v>
      </c>
      <c r="C78" s="1004"/>
      <c r="D78" s="1004"/>
      <c r="E78" s="1004"/>
      <c r="F78" s="1004"/>
      <c r="G78" s="1004"/>
      <c r="H78" s="1004"/>
      <c r="I78" s="1004"/>
      <c r="J78" s="1004"/>
      <c r="K78" s="1004"/>
      <c r="L78" s="1004"/>
      <c r="M78" s="1004"/>
      <c r="N78" s="1004"/>
      <c r="O78" s="1004"/>
      <c r="P78" s="1005"/>
      <c r="Q78" s="1010">
        <v>273707</v>
      </c>
      <c r="R78" s="1008"/>
      <c r="S78" s="1008"/>
      <c r="T78" s="1008"/>
      <c r="U78" s="1009"/>
      <c r="V78" s="1007">
        <v>260942</v>
      </c>
      <c r="W78" s="1008"/>
      <c r="X78" s="1008"/>
      <c r="Y78" s="1008"/>
      <c r="Z78" s="1009"/>
      <c r="AA78" s="1007">
        <v>12765</v>
      </c>
      <c r="AB78" s="1008"/>
      <c r="AC78" s="1008"/>
      <c r="AD78" s="1008"/>
      <c r="AE78" s="1009"/>
      <c r="AF78" s="1007">
        <v>12765</v>
      </c>
      <c r="AG78" s="1008"/>
      <c r="AH78" s="1008"/>
      <c r="AI78" s="1008"/>
      <c r="AJ78" s="1009"/>
      <c r="AK78" s="1007">
        <v>1788</v>
      </c>
      <c r="AL78" s="1008"/>
      <c r="AM78" s="1008"/>
      <c r="AN78" s="1008"/>
      <c r="AO78" s="1009"/>
      <c r="AP78" s="1007" t="s">
        <v>548</v>
      </c>
      <c r="AQ78" s="1008"/>
      <c r="AR78" s="1008"/>
      <c r="AS78" s="1008"/>
      <c r="AT78" s="1009"/>
      <c r="AU78" s="1007" t="s">
        <v>548</v>
      </c>
      <c r="AV78" s="1008"/>
      <c r="AW78" s="1008"/>
      <c r="AX78" s="1008"/>
      <c r="AY78" s="1009"/>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559</v>
      </c>
      <c r="C79" s="1004"/>
      <c r="D79" s="1004"/>
      <c r="E79" s="1004"/>
      <c r="F79" s="1004"/>
      <c r="G79" s="1004"/>
      <c r="H79" s="1004"/>
      <c r="I79" s="1004"/>
      <c r="J79" s="1004"/>
      <c r="K79" s="1004"/>
      <c r="L79" s="1004"/>
      <c r="M79" s="1004"/>
      <c r="N79" s="1004"/>
      <c r="O79" s="1004"/>
      <c r="P79" s="1005"/>
      <c r="Q79" s="1006">
        <v>193</v>
      </c>
      <c r="R79" s="1000"/>
      <c r="S79" s="1000"/>
      <c r="T79" s="1000"/>
      <c r="U79" s="1000"/>
      <c r="V79" s="1000">
        <v>181</v>
      </c>
      <c r="W79" s="1000"/>
      <c r="X79" s="1000"/>
      <c r="Y79" s="1000"/>
      <c r="Z79" s="1000"/>
      <c r="AA79" s="1000">
        <v>12</v>
      </c>
      <c r="AB79" s="1000"/>
      <c r="AC79" s="1000"/>
      <c r="AD79" s="1000"/>
      <c r="AE79" s="1000"/>
      <c r="AF79" s="1000">
        <v>12</v>
      </c>
      <c r="AG79" s="1000"/>
      <c r="AH79" s="1000"/>
      <c r="AI79" s="1000"/>
      <c r="AJ79" s="1000"/>
      <c r="AK79" s="1000" t="s">
        <v>548</v>
      </c>
      <c r="AL79" s="1000"/>
      <c r="AM79" s="1000"/>
      <c r="AN79" s="1000"/>
      <c r="AO79" s="1000"/>
      <c r="AP79" s="1000" t="s">
        <v>548</v>
      </c>
      <c r="AQ79" s="1000"/>
      <c r="AR79" s="1000"/>
      <c r="AS79" s="1000"/>
      <c r="AT79" s="1000"/>
      <c r="AU79" s="1000" t="s">
        <v>548</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560</v>
      </c>
      <c r="C80" s="1004"/>
      <c r="D80" s="1004"/>
      <c r="E80" s="1004"/>
      <c r="F80" s="1004"/>
      <c r="G80" s="1004"/>
      <c r="H80" s="1004"/>
      <c r="I80" s="1004"/>
      <c r="J80" s="1004"/>
      <c r="K80" s="1004"/>
      <c r="L80" s="1004"/>
      <c r="M80" s="1004"/>
      <c r="N80" s="1004"/>
      <c r="O80" s="1004"/>
      <c r="P80" s="1005"/>
      <c r="Q80" s="1006">
        <v>6977</v>
      </c>
      <c r="R80" s="1000"/>
      <c r="S80" s="1000"/>
      <c r="T80" s="1000"/>
      <c r="U80" s="1000"/>
      <c r="V80" s="1000">
        <v>6240</v>
      </c>
      <c r="W80" s="1000"/>
      <c r="X80" s="1000"/>
      <c r="Y80" s="1000"/>
      <c r="Z80" s="1000"/>
      <c r="AA80" s="1000">
        <v>737</v>
      </c>
      <c r="AB80" s="1000"/>
      <c r="AC80" s="1000"/>
      <c r="AD80" s="1000"/>
      <c r="AE80" s="1000"/>
      <c r="AF80" s="1000">
        <v>737</v>
      </c>
      <c r="AG80" s="1000"/>
      <c r="AH80" s="1000"/>
      <c r="AI80" s="1000"/>
      <c r="AJ80" s="1000"/>
      <c r="AK80" s="1000">
        <v>630</v>
      </c>
      <c r="AL80" s="1000"/>
      <c r="AM80" s="1000"/>
      <c r="AN80" s="1000"/>
      <c r="AO80" s="1000"/>
      <c r="AP80" s="1007" t="s">
        <v>548</v>
      </c>
      <c r="AQ80" s="1008"/>
      <c r="AR80" s="1008"/>
      <c r="AS80" s="1008"/>
      <c r="AT80" s="1009"/>
      <c r="AU80" s="1007" t="s">
        <v>548</v>
      </c>
      <c r="AV80" s="1008"/>
      <c r="AW80" s="1008"/>
      <c r="AX80" s="1008"/>
      <c r="AY80" s="1009"/>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561</v>
      </c>
      <c r="C81" s="1004"/>
      <c r="D81" s="1004"/>
      <c r="E81" s="1004"/>
      <c r="F81" s="1004"/>
      <c r="G81" s="1004"/>
      <c r="H81" s="1004"/>
      <c r="I81" s="1004"/>
      <c r="J81" s="1004"/>
      <c r="K81" s="1004"/>
      <c r="L81" s="1004"/>
      <c r="M81" s="1004"/>
      <c r="N81" s="1004"/>
      <c r="O81" s="1004"/>
      <c r="P81" s="1005"/>
      <c r="Q81" s="1006">
        <v>15</v>
      </c>
      <c r="R81" s="1000"/>
      <c r="S81" s="1000"/>
      <c r="T81" s="1000"/>
      <c r="U81" s="1000"/>
      <c r="V81" s="1000">
        <v>13</v>
      </c>
      <c r="W81" s="1000"/>
      <c r="X81" s="1000"/>
      <c r="Y81" s="1000"/>
      <c r="Z81" s="1000"/>
      <c r="AA81" s="1000">
        <v>2</v>
      </c>
      <c r="AB81" s="1000"/>
      <c r="AC81" s="1000"/>
      <c r="AD81" s="1000"/>
      <c r="AE81" s="1000"/>
      <c r="AF81" s="1000">
        <v>2</v>
      </c>
      <c r="AG81" s="1000"/>
      <c r="AH81" s="1000"/>
      <c r="AI81" s="1000"/>
      <c r="AJ81" s="1000"/>
      <c r="AK81" s="1000">
        <v>9</v>
      </c>
      <c r="AL81" s="1000"/>
      <c r="AM81" s="1000"/>
      <c r="AN81" s="1000"/>
      <c r="AO81" s="1000"/>
      <c r="AP81" s="1007" t="s">
        <v>548</v>
      </c>
      <c r="AQ81" s="1008"/>
      <c r="AR81" s="1008"/>
      <c r="AS81" s="1008"/>
      <c r="AT81" s="1009"/>
      <c r="AU81" s="1007" t="s">
        <v>548</v>
      </c>
      <c r="AV81" s="1008"/>
      <c r="AW81" s="1008"/>
      <c r="AX81" s="1008"/>
      <c r="AY81" s="1009"/>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563</v>
      </c>
      <c r="C82" s="1004"/>
      <c r="D82" s="1004"/>
      <c r="E82" s="1004"/>
      <c r="F82" s="1004"/>
      <c r="G82" s="1004"/>
      <c r="H82" s="1004"/>
      <c r="I82" s="1004"/>
      <c r="J82" s="1004"/>
      <c r="K82" s="1004"/>
      <c r="L82" s="1004"/>
      <c r="M82" s="1004"/>
      <c r="N82" s="1004"/>
      <c r="O82" s="1004"/>
      <c r="P82" s="1005"/>
      <c r="Q82" s="1006">
        <v>56</v>
      </c>
      <c r="R82" s="1000"/>
      <c r="S82" s="1000"/>
      <c r="T82" s="1000"/>
      <c r="U82" s="1000"/>
      <c r="V82" s="1000">
        <v>50</v>
      </c>
      <c r="W82" s="1000"/>
      <c r="X82" s="1000"/>
      <c r="Y82" s="1000"/>
      <c r="Z82" s="1000"/>
      <c r="AA82" s="1000">
        <v>6</v>
      </c>
      <c r="AB82" s="1000"/>
      <c r="AC82" s="1000"/>
      <c r="AD82" s="1000"/>
      <c r="AE82" s="1000"/>
      <c r="AF82" s="1000">
        <v>3</v>
      </c>
      <c r="AG82" s="1000"/>
      <c r="AH82" s="1000"/>
      <c r="AI82" s="1000"/>
      <c r="AJ82" s="1000"/>
      <c r="AK82" s="1000">
        <v>17</v>
      </c>
      <c r="AL82" s="1000"/>
      <c r="AM82" s="1000"/>
      <c r="AN82" s="1000"/>
      <c r="AO82" s="1000"/>
      <c r="AP82" s="1000" t="s">
        <v>564</v>
      </c>
      <c r="AQ82" s="1000"/>
      <c r="AR82" s="1000"/>
      <c r="AS82" s="1000"/>
      <c r="AT82" s="1000"/>
      <c r="AU82" s="1000" t="s">
        <v>564</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371</v>
      </c>
      <c r="B88" s="973" t="s">
        <v>403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14004</v>
      </c>
      <c r="AG88" s="988"/>
      <c r="AH88" s="988"/>
      <c r="AI88" s="988"/>
      <c r="AJ88" s="988"/>
      <c r="AK88" s="992"/>
      <c r="AL88" s="992"/>
      <c r="AM88" s="992"/>
      <c r="AN88" s="992"/>
      <c r="AO88" s="992"/>
      <c r="AP88" s="988">
        <v>4019</v>
      </c>
      <c r="AQ88" s="988"/>
      <c r="AR88" s="988"/>
      <c r="AS88" s="988"/>
      <c r="AT88" s="988"/>
      <c r="AU88" s="988">
        <v>103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404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411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412</v>
      </c>
      <c r="AB109" s="923"/>
      <c r="AC109" s="923"/>
      <c r="AD109" s="923"/>
      <c r="AE109" s="924"/>
      <c r="AF109" s="925" t="s">
        <v>291</v>
      </c>
      <c r="AG109" s="923"/>
      <c r="AH109" s="923"/>
      <c r="AI109" s="923"/>
      <c r="AJ109" s="924"/>
      <c r="AK109" s="925" t="s">
        <v>290</v>
      </c>
      <c r="AL109" s="923"/>
      <c r="AM109" s="923"/>
      <c r="AN109" s="923"/>
      <c r="AO109" s="924"/>
      <c r="AP109" s="925" t="s">
        <v>413</v>
      </c>
      <c r="AQ109" s="923"/>
      <c r="AR109" s="923"/>
      <c r="AS109" s="923"/>
      <c r="AT109" s="954"/>
      <c r="AU109" s="922" t="s">
        <v>411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412</v>
      </c>
      <c r="BR109" s="923"/>
      <c r="BS109" s="923"/>
      <c r="BT109" s="923"/>
      <c r="BU109" s="924"/>
      <c r="BV109" s="925" t="s">
        <v>291</v>
      </c>
      <c r="BW109" s="923"/>
      <c r="BX109" s="923"/>
      <c r="BY109" s="923"/>
      <c r="BZ109" s="924"/>
      <c r="CA109" s="925" t="s">
        <v>290</v>
      </c>
      <c r="CB109" s="923"/>
      <c r="CC109" s="923"/>
      <c r="CD109" s="923"/>
      <c r="CE109" s="924"/>
      <c r="CF109" s="961" t="s">
        <v>413</v>
      </c>
      <c r="CG109" s="961"/>
      <c r="CH109" s="961"/>
      <c r="CI109" s="961"/>
      <c r="CJ109" s="961"/>
      <c r="CK109" s="925" t="s">
        <v>414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412</v>
      </c>
      <c r="DH109" s="923"/>
      <c r="DI109" s="923"/>
      <c r="DJ109" s="923"/>
      <c r="DK109" s="924"/>
      <c r="DL109" s="925" t="s">
        <v>291</v>
      </c>
      <c r="DM109" s="923"/>
      <c r="DN109" s="923"/>
      <c r="DO109" s="923"/>
      <c r="DP109" s="924"/>
      <c r="DQ109" s="925" t="s">
        <v>290</v>
      </c>
      <c r="DR109" s="923"/>
      <c r="DS109" s="923"/>
      <c r="DT109" s="923"/>
      <c r="DU109" s="924"/>
      <c r="DV109" s="925" t="s">
        <v>413</v>
      </c>
      <c r="DW109" s="923"/>
      <c r="DX109" s="923"/>
      <c r="DY109" s="923"/>
      <c r="DZ109" s="954"/>
    </row>
    <row r="110" spans="1:131" s="199" customFormat="1" ht="26.25" customHeight="1" x14ac:dyDescent="0.15">
      <c r="A110" s="825" t="s">
        <v>415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255008</v>
      </c>
      <c r="AB110" s="916"/>
      <c r="AC110" s="916"/>
      <c r="AD110" s="916"/>
      <c r="AE110" s="917"/>
      <c r="AF110" s="918">
        <v>255102</v>
      </c>
      <c r="AG110" s="916"/>
      <c r="AH110" s="916"/>
      <c r="AI110" s="916"/>
      <c r="AJ110" s="917"/>
      <c r="AK110" s="918">
        <v>260718</v>
      </c>
      <c r="AL110" s="916"/>
      <c r="AM110" s="916"/>
      <c r="AN110" s="916"/>
      <c r="AO110" s="917"/>
      <c r="AP110" s="919">
        <v>12.4</v>
      </c>
      <c r="AQ110" s="920"/>
      <c r="AR110" s="920"/>
      <c r="AS110" s="920"/>
      <c r="AT110" s="921"/>
      <c r="AU110" s="955" t="s">
        <v>62</v>
      </c>
      <c r="AV110" s="956"/>
      <c r="AW110" s="956"/>
      <c r="AX110" s="956"/>
      <c r="AY110" s="956"/>
      <c r="AZ110" s="881" t="s">
        <v>416</v>
      </c>
      <c r="BA110" s="826"/>
      <c r="BB110" s="826"/>
      <c r="BC110" s="826"/>
      <c r="BD110" s="826"/>
      <c r="BE110" s="826"/>
      <c r="BF110" s="826"/>
      <c r="BG110" s="826"/>
      <c r="BH110" s="826"/>
      <c r="BI110" s="826"/>
      <c r="BJ110" s="826"/>
      <c r="BK110" s="826"/>
      <c r="BL110" s="826"/>
      <c r="BM110" s="826"/>
      <c r="BN110" s="826"/>
      <c r="BO110" s="826"/>
      <c r="BP110" s="827"/>
      <c r="BQ110" s="882">
        <v>2918350</v>
      </c>
      <c r="BR110" s="863"/>
      <c r="BS110" s="863"/>
      <c r="BT110" s="863"/>
      <c r="BU110" s="863"/>
      <c r="BV110" s="863">
        <v>2859728</v>
      </c>
      <c r="BW110" s="863"/>
      <c r="BX110" s="863"/>
      <c r="BY110" s="863"/>
      <c r="BZ110" s="863"/>
      <c r="CA110" s="863">
        <v>2958361</v>
      </c>
      <c r="CB110" s="863"/>
      <c r="CC110" s="863"/>
      <c r="CD110" s="863"/>
      <c r="CE110" s="863"/>
      <c r="CF110" s="887">
        <v>141</v>
      </c>
      <c r="CG110" s="888"/>
      <c r="CH110" s="888"/>
      <c r="CI110" s="888"/>
      <c r="CJ110" s="888"/>
      <c r="CK110" s="951" t="s">
        <v>417</v>
      </c>
      <c r="CL110" s="837"/>
      <c r="CM110" s="912" t="s">
        <v>418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225</v>
      </c>
      <c r="DH110" s="863"/>
      <c r="DI110" s="863"/>
      <c r="DJ110" s="863"/>
      <c r="DK110" s="863"/>
      <c r="DL110" s="863" t="s">
        <v>225</v>
      </c>
      <c r="DM110" s="863"/>
      <c r="DN110" s="863"/>
      <c r="DO110" s="863"/>
      <c r="DP110" s="863"/>
      <c r="DQ110" s="863" t="s">
        <v>225</v>
      </c>
      <c r="DR110" s="863"/>
      <c r="DS110" s="863"/>
      <c r="DT110" s="863"/>
      <c r="DU110" s="863"/>
      <c r="DV110" s="864" t="s">
        <v>225</v>
      </c>
      <c r="DW110" s="864"/>
      <c r="DX110" s="864"/>
      <c r="DY110" s="864"/>
      <c r="DZ110" s="865"/>
    </row>
    <row r="111" spans="1:131" s="199" customFormat="1" ht="26.25" customHeight="1" x14ac:dyDescent="0.15">
      <c r="A111" s="792" t="s">
        <v>419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225</v>
      </c>
      <c r="AB111" s="944"/>
      <c r="AC111" s="944"/>
      <c r="AD111" s="944"/>
      <c r="AE111" s="945"/>
      <c r="AF111" s="946" t="s">
        <v>225</v>
      </c>
      <c r="AG111" s="944"/>
      <c r="AH111" s="944"/>
      <c r="AI111" s="944"/>
      <c r="AJ111" s="945"/>
      <c r="AK111" s="946" t="s">
        <v>225</v>
      </c>
      <c r="AL111" s="944"/>
      <c r="AM111" s="944"/>
      <c r="AN111" s="944"/>
      <c r="AO111" s="945"/>
      <c r="AP111" s="947" t="s">
        <v>225</v>
      </c>
      <c r="AQ111" s="948"/>
      <c r="AR111" s="948"/>
      <c r="AS111" s="948"/>
      <c r="AT111" s="949"/>
      <c r="AU111" s="957"/>
      <c r="AV111" s="958"/>
      <c r="AW111" s="958"/>
      <c r="AX111" s="958"/>
      <c r="AY111" s="958"/>
      <c r="AZ111" s="833" t="s">
        <v>420</v>
      </c>
      <c r="BA111" s="768"/>
      <c r="BB111" s="768"/>
      <c r="BC111" s="768"/>
      <c r="BD111" s="768"/>
      <c r="BE111" s="768"/>
      <c r="BF111" s="768"/>
      <c r="BG111" s="768"/>
      <c r="BH111" s="768"/>
      <c r="BI111" s="768"/>
      <c r="BJ111" s="768"/>
      <c r="BK111" s="768"/>
      <c r="BL111" s="768"/>
      <c r="BM111" s="768"/>
      <c r="BN111" s="768"/>
      <c r="BO111" s="768"/>
      <c r="BP111" s="769"/>
      <c r="BQ111" s="834">
        <v>458</v>
      </c>
      <c r="BR111" s="835"/>
      <c r="BS111" s="835"/>
      <c r="BT111" s="835"/>
      <c r="BU111" s="835"/>
      <c r="BV111" s="835">
        <v>553</v>
      </c>
      <c r="BW111" s="835"/>
      <c r="BX111" s="835"/>
      <c r="BY111" s="835"/>
      <c r="BZ111" s="835"/>
      <c r="CA111" s="835">
        <v>458</v>
      </c>
      <c r="CB111" s="835"/>
      <c r="CC111" s="835"/>
      <c r="CD111" s="835"/>
      <c r="CE111" s="835"/>
      <c r="CF111" s="896">
        <v>0</v>
      </c>
      <c r="CG111" s="897"/>
      <c r="CH111" s="897"/>
      <c r="CI111" s="897"/>
      <c r="CJ111" s="897"/>
      <c r="CK111" s="952"/>
      <c r="CL111" s="839"/>
      <c r="CM111" s="842" t="s">
        <v>421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225</v>
      </c>
      <c r="DH111" s="835"/>
      <c r="DI111" s="835"/>
      <c r="DJ111" s="835"/>
      <c r="DK111" s="835"/>
      <c r="DL111" s="835" t="s">
        <v>225</v>
      </c>
      <c r="DM111" s="835"/>
      <c r="DN111" s="835"/>
      <c r="DO111" s="835"/>
      <c r="DP111" s="835"/>
      <c r="DQ111" s="835" t="s">
        <v>225</v>
      </c>
      <c r="DR111" s="835"/>
      <c r="DS111" s="835"/>
      <c r="DT111" s="835"/>
      <c r="DU111" s="835"/>
      <c r="DV111" s="812" t="s">
        <v>225</v>
      </c>
      <c r="DW111" s="812"/>
      <c r="DX111" s="812"/>
      <c r="DY111" s="812"/>
      <c r="DZ111" s="813"/>
    </row>
    <row r="112" spans="1:131" s="199" customFormat="1" ht="26.25" customHeight="1" x14ac:dyDescent="0.15">
      <c r="A112" s="937" t="s">
        <v>422</v>
      </c>
      <c r="B112" s="938"/>
      <c r="C112" s="768" t="s">
        <v>423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225</v>
      </c>
      <c r="AB112" s="798"/>
      <c r="AC112" s="798"/>
      <c r="AD112" s="798"/>
      <c r="AE112" s="799"/>
      <c r="AF112" s="800" t="s">
        <v>225</v>
      </c>
      <c r="AG112" s="798"/>
      <c r="AH112" s="798"/>
      <c r="AI112" s="798"/>
      <c r="AJ112" s="799"/>
      <c r="AK112" s="800" t="s">
        <v>225</v>
      </c>
      <c r="AL112" s="798"/>
      <c r="AM112" s="798"/>
      <c r="AN112" s="798"/>
      <c r="AO112" s="799"/>
      <c r="AP112" s="845" t="s">
        <v>225</v>
      </c>
      <c r="AQ112" s="846"/>
      <c r="AR112" s="846"/>
      <c r="AS112" s="846"/>
      <c r="AT112" s="847"/>
      <c r="AU112" s="957"/>
      <c r="AV112" s="958"/>
      <c r="AW112" s="958"/>
      <c r="AX112" s="958"/>
      <c r="AY112" s="958"/>
      <c r="AZ112" s="833" t="s">
        <v>424</v>
      </c>
      <c r="BA112" s="768"/>
      <c r="BB112" s="768"/>
      <c r="BC112" s="768"/>
      <c r="BD112" s="768"/>
      <c r="BE112" s="768"/>
      <c r="BF112" s="768"/>
      <c r="BG112" s="768"/>
      <c r="BH112" s="768"/>
      <c r="BI112" s="768"/>
      <c r="BJ112" s="768"/>
      <c r="BK112" s="768"/>
      <c r="BL112" s="768"/>
      <c r="BM112" s="768"/>
      <c r="BN112" s="768"/>
      <c r="BO112" s="768"/>
      <c r="BP112" s="769"/>
      <c r="BQ112" s="834">
        <v>2595991</v>
      </c>
      <c r="BR112" s="835"/>
      <c r="BS112" s="835"/>
      <c r="BT112" s="835"/>
      <c r="BU112" s="835"/>
      <c r="BV112" s="835">
        <v>2447277</v>
      </c>
      <c r="BW112" s="835"/>
      <c r="BX112" s="835"/>
      <c r="BY112" s="835"/>
      <c r="BZ112" s="835"/>
      <c r="CA112" s="835">
        <v>2293716</v>
      </c>
      <c r="CB112" s="835"/>
      <c r="CC112" s="835"/>
      <c r="CD112" s="835"/>
      <c r="CE112" s="835"/>
      <c r="CF112" s="896">
        <v>109.3</v>
      </c>
      <c r="CG112" s="897"/>
      <c r="CH112" s="897"/>
      <c r="CI112" s="897"/>
      <c r="CJ112" s="897"/>
      <c r="CK112" s="952"/>
      <c r="CL112" s="839"/>
      <c r="CM112" s="842" t="s">
        <v>425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225</v>
      </c>
      <c r="DH112" s="835"/>
      <c r="DI112" s="835"/>
      <c r="DJ112" s="835"/>
      <c r="DK112" s="835"/>
      <c r="DL112" s="835" t="s">
        <v>225</v>
      </c>
      <c r="DM112" s="835"/>
      <c r="DN112" s="835"/>
      <c r="DO112" s="835"/>
      <c r="DP112" s="835"/>
      <c r="DQ112" s="835" t="s">
        <v>225</v>
      </c>
      <c r="DR112" s="835"/>
      <c r="DS112" s="835"/>
      <c r="DT112" s="835"/>
      <c r="DU112" s="835"/>
      <c r="DV112" s="812" t="s">
        <v>225</v>
      </c>
      <c r="DW112" s="812"/>
      <c r="DX112" s="812"/>
      <c r="DY112" s="812"/>
      <c r="DZ112" s="813"/>
    </row>
    <row r="113" spans="1:130" s="199" customFormat="1" ht="26.25" customHeight="1" x14ac:dyDescent="0.15">
      <c r="A113" s="939"/>
      <c r="B113" s="940"/>
      <c r="C113" s="768" t="s">
        <v>426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256740</v>
      </c>
      <c r="AB113" s="944"/>
      <c r="AC113" s="944"/>
      <c r="AD113" s="944"/>
      <c r="AE113" s="945"/>
      <c r="AF113" s="946">
        <v>257021</v>
      </c>
      <c r="AG113" s="944"/>
      <c r="AH113" s="944"/>
      <c r="AI113" s="944"/>
      <c r="AJ113" s="945"/>
      <c r="AK113" s="946">
        <v>255845</v>
      </c>
      <c r="AL113" s="944"/>
      <c r="AM113" s="944"/>
      <c r="AN113" s="944"/>
      <c r="AO113" s="945"/>
      <c r="AP113" s="947">
        <v>12.2</v>
      </c>
      <c r="AQ113" s="948"/>
      <c r="AR113" s="948"/>
      <c r="AS113" s="948"/>
      <c r="AT113" s="949"/>
      <c r="AU113" s="957"/>
      <c r="AV113" s="958"/>
      <c r="AW113" s="958"/>
      <c r="AX113" s="958"/>
      <c r="AY113" s="958"/>
      <c r="AZ113" s="833" t="s">
        <v>427</v>
      </c>
      <c r="BA113" s="768"/>
      <c r="BB113" s="768"/>
      <c r="BC113" s="768"/>
      <c r="BD113" s="768"/>
      <c r="BE113" s="768"/>
      <c r="BF113" s="768"/>
      <c r="BG113" s="768"/>
      <c r="BH113" s="768"/>
      <c r="BI113" s="768"/>
      <c r="BJ113" s="768"/>
      <c r="BK113" s="768"/>
      <c r="BL113" s="768"/>
      <c r="BM113" s="768"/>
      <c r="BN113" s="768"/>
      <c r="BO113" s="768"/>
      <c r="BP113" s="769"/>
      <c r="BQ113" s="834">
        <v>107793</v>
      </c>
      <c r="BR113" s="835"/>
      <c r="BS113" s="835"/>
      <c r="BT113" s="835"/>
      <c r="BU113" s="835"/>
      <c r="BV113" s="835">
        <v>108510</v>
      </c>
      <c r="BW113" s="835"/>
      <c r="BX113" s="835"/>
      <c r="BY113" s="835"/>
      <c r="BZ113" s="835"/>
      <c r="CA113" s="835">
        <v>103075</v>
      </c>
      <c r="CB113" s="835"/>
      <c r="CC113" s="835"/>
      <c r="CD113" s="835"/>
      <c r="CE113" s="835"/>
      <c r="CF113" s="896">
        <v>4.9000000000000004</v>
      </c>
      <c r="CG113" s="897"/>
      <c r="CH113" s="897"/>
      <c r="CI113" s="897"/>
      <c r="CJ113" s="897"/>
      <c r="CK113" s="952"/>
      <c r="CL113" s="839"/>
      <c r="CM113" s="842" t="s">
        <v>428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225</v>
      </c>
      <c r="DH113" s="798"/>
      <c r="DI113" s="798"/>
      <c r="DJ113" s="798"/>
      <c r="DK113" s="799"/>
      <c r="DL113" s="800" t="s">
        <v>225</v>
      </c>
      <c r="DM113" s="798"/>
      <c r="DN113" s="798"/>
      <c r="DO113" s="798"/>
      <c r="DP113" s="799"/>
      <c r="DQ113" s="800" t="s">
        <v>225</v>
      </c>
      <c r="DR113" s="798"/>
      <c r="DS113" s="798"/>
      <c r="DT113" s="798"/>
      <c r="DU113" s="799"/>
      <c r="DV113" s="845" t="s">
        <v>225</v>
      </c>
      <c r="DW113" s="846"/>
      <c r="DX113" s="846"/>
      <c r="DY113" s="846"/>
      <c r="DZ113" s="847"/>
    </row>
    <row r="114" spans="1:130" s="199" customFormat="1" ht="26.25" customHeight="1" x14ac:dyDescent="0.15">
      <c r="A114" s="939"/>
      <c r="B114" s="940"/>
      <c r="C114" s="768" t="s">
        <v>429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21403</v>
      </c>
      <c r="AB114" s="798"/>
      <c r="AC114" s="798"/>
      <c r="AD114" s="798"/>
      <c r="AE114" s="799"/>
      <c r="AF114" s="800">
        <v>21945</v>
      </c>
      <c r="AG114" s="798"/>
      <c r="AH114" s="798"/>
      <c r="AI114" s="798"/>
      <c r="AJ114" s="799"/>
      <c r="AK114" s="800">
        <v>19417</v>
      </c>
      <c r="AL114" s="798"/>
      <c r="AM114" s="798"/>
      <c r="AN114" s="798"/>
      <c r="AO114" s="799"/>
      <c r="AP114" s="845">
        <v>0.9</v>
      </c>
      <c r="AQ114" s="846"/>
      <c r="AR114" s="846"/>
      <c r="AS114" s="846"/>
      <c r="AT114" s="847"/>
      <c r="AU114" s="957"/>
      <c r="AV114" s="958"/>
      <c r="AW114" s="958"/>
      <c r="AX114" s="958"/>
      <c r="AY114" s="958"/>
      <c r="AZ114" s="833" t="s">
        <v>430</v>
      </c>
      <c r="BA114" s="768"/>
      <c r="BB114" s="768"/>
      <c r="BC114" s="768"/>
      <c r="BD114" s="768"/>
      <c r="BE114" s="768"/>
      <c r="BF114" s="768"/>
      <c r="BG114" s="768"/>
      <c r="BH114" s="768"/>
      <c r="BI114" s="768"/>
      <c r="BJ114" s="768"/>
      <c r="BK114" s="768"/>
      <c r="BL114" s="768"/>
      <c r="BM114" s="768"/>
      <c r="BN114" s="768"/>
      <c r="BO114" s="768"/>
      <c r="BP114" s="769"/>
      <c r="BQ114" s="834">
        <v>527028</v>
      </c>
      <c r="BR114" s="835"/>
      <c r="BS114" s="835"/>
      <c r="BT114" s="835"/>
      <c r="BU114" s="835"/>
      <c r="BV114" s="835">
        <v>553251</v>
      </c>
      <c r="BW114" s="835"/>
      <c r="BX114" s="835"/>
      <c r="BY114" s="835"/>
      <c r="BZ114" s="835"/>
      <c r="CA114" s="835">
        <v>545921</v>
      </c>
      <c r="CB114" s="835"/>
      <c r="CC114" s="835"/>
      <c r="CD114" s="835"/>
      <c r="CE114" s="835"/>
      <c r="CF114" s="896">
        <v>26</v>
      </c>
      <c r="CG114" s="897"/>
      <c r="CH114" s="897"/>
      <c r="CI114" s="897"/>
      <c r="CJ114" s="897"/>
      <c r="CK114" s="952"/>
      <c r="CL114" s="839"/>
      <c r="CM114" s="842" t="s">
        <v>431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225</v>
      </c>
      <c r="DH114" s="798"/>
      <c r="DI114" s="798"/>
      <c r="DJ114" s="798"/>
      <c r="DK114" s="799"/>
      <c r="DL114" s="800" t="s">
        <v>225</v>
      </c>
      <c r="DM114" s="798"/>
      <c r="DN114" s="798"/>
      <c r="DO114" s="798"/>
      <c r="DP114" s="799"/>
      <c r="DQ114" s="800" t="s">
        <v>225</v>
      </c>
      <c r="DR114" s="798"/>
      <c r="DS114" s="798"/>
      <c r="DT114" s="798"/>
      <c r="DU114" s="799"/>
      <c r="DV114" s="845" t="s">
        <v>225</v>
      </c>
      <c r="DW114" s="846"/>
      <c r="DX114" s="846"/>
      <c r="DY114" s="846"/>
      <c r="DZ114" s="847"/>
    </row>
    <row r="115" spans="1:130" s="199" customFormat="1" ht="26.25" customHeight="1" x14ac:dyDescent="0.15">
      <c r="A115" s="939"/>
      <c r="B115" s="940"/>
      <c r="C115" s="768" t="s">
        <v>432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458</v>
      </c>
      <c r="AB115" s="944"/>
      <c r="AC115" s="944"/>
      <c r="AD115" s="944"/>
      <c r="AE115" s="945"/>
      <c r="AF115" s="946">
        <v>450</v>
      </c>
      <c r="AG115" s="944"/>
      <c r="AH115" s="944"/>
      <c r="AI115" s="944"/>
      <c r="AJ115" s="945"/>
      <c r="AK115" s="946">
        <v>445</v>
      </c>
      <c r="AL115" s="944"/>
      <c r="AM115" s="944"/>
      <c r="AN115" s="944"/>
      <c r="AO115" s="945"/>
      <c r="AP115" s="947">
        <v>0</v>
      </c>
      <c r="AQ115" s="948"/>
      <c r="AR115" s="948"/>
      <c r="AS115" s="948"/>
      <c r="AT115" s="949"/>
      <c r="AU115" s="957"/>
      <c r="AV115" s="958"/>
      <c r="AW115" s="958"/>
      <c r="AX115" s="958"/>
      <c r="AY115" s="958"/>
      <c r="AZ115" s="833" t="s">
        <v>433</v>
      </c>
      <c r="BA115" s="768"/>
      <c r="BB115" s="768"/>
      <c r="BC115" s="768"/>
      <c r="BD115" s="768"/>
      <c r="BE115" s="768"/>
      <c r="BF115" s="768"/>
      <c r="BG115" s="768"/>
      <c r="BH115" s="768"/>
      <c r="BI115" s="768"/>
      <c r="BJ115" s="768"/>
      <c r="BK115" s="768"/>
      <c r="BL115" s="768"/>
      <c r="BM115" s="768"/>
      <c r="BN115" s="768"/>
      <c r="BO115" s="768"/>
      <c r="BP115" s="769"/>
      <c r="BQ115" s="834" t="s">
        <v>225</v>
      </c>
      <c r="BR115" s="835"/>
      <c r="BS115" s="835"/>
      <c r="BT115" s="835"/>
      <c r="BU115" s="835"/>
      <c r="BV115" s="835" t="s">
        <v>225</v>
      </c>
      <c r="BW115" s="835"/>
      <c r="BX115" s="835"/>
      <c r="BY115" s="835"/>
      <c r="BZ115" s="835"/>
      <c r="CA115" s="835" t="s">
        <v>225</v>
      </c>
      <c r="CB115" s="835"/>
      <c r="CC115" s="835"/>
      <c r="CD115" s="835"/>
      <c r="CE115" s="835"/>
      <c r="CF115" s="896" t="s">
        <v>225</v>
      </c>
      <c r="CG115" s="897"/>
      <c r="CH115" s="897"/>
      <c r="CI115" s="897"/>
      <c r="CJ115" s="897"/>
      <c r="CK115" s="952"/>
      <c r="CL115" s="839"/>
      <c r="CM115" s="833" t="s">
        <v>434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225</v>
      </c>
      <c r="DH115" s="798"/>
      <c r="DI115" s="798"/>
      <c r="DJ115" s="798"/>
      <c r="DK115" s="799"/>
      <c r="DL115" s="800" t="s">
        <v>225</v>
      </c>
      <c r="DM115" s="798"/>
      <c r="DN115" s="798"/>
      <c r="DO115" s="798"/>
      <c r="DP115" s="799"/>
      <c r="DQ115" s="800" t="s">
        <v>225</v>
      </c>
      <c r="DR115" s="798"/>
      <c r="DS115" s="798"/>
      <c r="DT115" s="798"/>
      <c r="DU115" s="799"/>
      <c r="DV115" s="845" t="s">
        <v>225</v>
      </c>
      <c r="DW115" s="846"/>
      <c r="DX115" s="846"/>
      <c r="DY115" s="846"/>
      <c r="DZ115" s="847"/>
    </row>
    <row r="116" spans="1:130" s="199" customFormat="1" ht="26.25" customHeight="1" x14ac:dyDescent="0.15">
      <c r="A116" s="941"/>
      <c r="B116" s="942"/>
      <c r="C116" s="901" t="s">
        <v>435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225</v>
      </c>
      <c r="AB116" s="798"/>
      <c r="AC116" s="798"/>
      <c r="AD116" s="798"/>
      <c r="AE116" s="799"/>
      <c r="AF116" s="800" t="s">
        <v>225</v>
      </c>
      <c r="AG116" s="798"/>
      <c r="AH116" s="798"/>
      <c r="AI116" s="798"/>
      <c r="AJ116" s="799"/>
      <c r="AK116" s="800" t="s">
        <v>225</v>
      </c>
      <c r="AL116" s="798"/>
      <c r="AM116" s="798"/>
      <c r="AN116" s="798"/>
      <c r="AO116" s="799"/>
      <c r="AP116" s="845" t="s">
        <v>225</v>
      </c>
      <c r="AQ116" s="846"/>
      <c r="AR116" s="846"/>
      <c r="AS116" s="846"/>
      <c r="AT116" s="847"/>
      <c r="AU116" s="957"/>
      <c r="AV116" s="958"/>
      <c r="AW116" s="958"/>
      <c r="AX116" s="958"/>
      <c r="AY116" s="958"/>
      <c r="AZ116" s="884" t="s">
        <v>436</v>
      </c>
      <c r="BA116" s="885"/>
      <c r="BB116" s="885"/>
      <c r="BC116" s="885"/>
      <c r="BD116" s="885"/>
      <c r="BE116" s="885"/>
      <c r="BF116" s="885"/>
      <c r="BG116" s="885"/>
      <c r="BH116" s="885"/>
      <c r="BI116" s="885"/>
      <c r="BJ116" s="885"/>
      <c r="BK116" s="885"/>
      <c r="BL116" s="885"/>
      <c r="BM116" s="885"/>
      <c r="BN116" s="885"/>
      <c r="BO116" s="885"/>
      <c r="BP116" s="886"/>
      <c r="BQ116" s="834" t="s">
        <v>225</v>
      </c>
      <c r="BR116" s="835"/>
      <c r="BS116" s="835"/>
      <c r="BT116" s="835"/>
      <c r="BU116" s="835"/>
      <c r="BV116" s="835" t="s">
        <v>225</v>
      </c>
      <c r="BW116" s="835"/>
      <c r="BX116" s="835"/>
      <c r="BY116" s="835"/>
      <c r="BZ116" s="835"/>
      <c r="CA116" s="835" t="s">
        <v>225</v>
      </c>
      <c r="CB116" s="835"/>
      <c r="CC116" s="835"/>
      <c r="CD116" s="835"/>
      <c r="CE116" s="835"/>
      <c r="CF116" s="896" t="s">
        <v>225</v>
      </c>
      <c r="CG116" s="897"/>
      <c r="CH116" s="897"/>
      <c r="CI116" s="897"/>
      <c r="CJ116" s="897"/>
      <c r="CK116" s="952"/>
      <c r="CL116" s="839"/>
      <c r="CM116" s="842" t="s">
        <v>437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458</v>
      </c>
      <c r="DH116" s="798"/>
      <c r="DI116" s="798"/>
      <c r="DJ116" s="798"/>
      <c r="DK116" s="799"/>
      <c r="DL116" s="800">
        <v>553</v>
      </c>
      <c r="DM116" s="798"/>
      <c r="DN116" s="798"/>
      <c r="DO116" s="798"/>
      <c r="DP116" s="799"/>
      <c r="DQ116" s="800">
        <v>458</v>
      </c>
      <c r="DR116" s="798"/>
      <c r="DS116" s="798"/>
      <c r="DT116" s="798"/>
      <c r="DU116" s="799"/>
      <c r="DV116" s="845">
        <v>0</v>
      </c>
      <c r="DW116" s="846"/>
      <c r="DX116" s="846"/>
      <c r="DY116" s="846"/>
      <c r="DZ116" s="847"/>
    </row>
    <row r="117" spans="1:130" s="199" customFormat="1" ht="26.25" customHeight="1" x14ac:dyDescent="0.15">
      <c r="A117" s="922" t="s">
        <v>173</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438</v>
      </c>
      <c r="Z117" s="924"/>
      <c r="AA117" s="929">
        <v>533609</v>
      </c>
      <c r="AB117" s="930"/>
      <c r="AC117" s="930"/>
      <c r="AD117" s="930"/>
      <c r="AE117" s="931"/>
      <c r="AF117" s="932">
        <v>534518</v>
      </c>
      <c r="AG117" s="930"/>
      <c r="AH117" s="930"/>
      <c r="AI117" s="930"/>
      <c r="AJ117" s="931"/>
      <c r="AK117" s="932">
        <v>536425</v>
      </c>
      <c r="AL117" s="930"/>
      <c r="AM117" s="930"/>
      <c r="AN117" s="930"/>
      <c r="AO117" s="931"/>
      <c r="AP117" s="933"/>
      <c r="AQ117" s="934"/>
      <c r="AR117" s="934"/>
      <c r="AS117" s="934"/>
      <c r="AT117" s="935"/>
      <c r="AU117" s="957"/>
      <c r="AV117" s="958"/>
      <c r="AW117" s="958"/>
      <c r="AX117" s="958"/>
      <c r="AY117" s="958"/>
      <c r="AZ117" s="884" t="s">
        <v>439</v>
      </c>
      <c r="BA117" s="885"/>
      <c r="BB117" s="885"/>
      <c r="BC117" s="885"/>
      <c r="BD117" s="885"/>
      <c r="BE117" s="885"/>
      <c r="BF117" s="885"/>
      <c r="BG117" s="885"/>
      <c r="BH117" s="885"/>
      <c r="BI117" s="885"/>
      <c r="BJ117" s="885"/>
      <c r="BK117" s="885"/>
      <c r="BL117" s="885"/>
      <c r="BM117" s="885"/>
      <c r="BN117" s="885"/>
      <c r="BO117" s="885"/>
      <c r="BP117" s="886"/>
      <c r="BQ117" s="834" t="s">
        <v>225</v>
      </c>
      <c r="BR117" s="835"/>
      <c r="BS117" s="835"/>
      <c r="BT117" s="835"/>
      <c r="BU117" s="835"/>
      <c r="BV117" s="835" t="s">
        <v>225</v>
      </c>
      <c r="BW117" s="835"/>
      <c r="BX117" s="835"/>
      <c r="BY117" s="835"/>
      <c r="BZ117" s="835"/>
      <c r="CA117" s="835" t="s">
        <v>225</v>
      </c>
      <c r="CB117" s="835"/>
      <c r="CC117" s="835"/>
      <c r="CD117" s="835"/>
      <c r="CE117" s="835"/>
      <c r="CF117" s="896" t="s">
        <v>225</v>
      </c>
      <c r="CG117" s="897"/>
      <c r="CH117" s="897"/>
      <c r="CI117" s="897"/>
      <c r="CJ117" s="897"/>
      <c r="CK117" s="952"/>
      <c r="CL117" s="839"/>
      <c r="CM117" s="842" t="s">
        <v>440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225</v>
      </c>
      <c r="DH117" s="798"/>
      <c r="DI117" s="798"/>
      <c r="DJ117" s="798"/>
      <c r="DK117" s="799"/>
      <c r="DL117" s="800" t="s">
        <v>225</v>
      </c>
      <c r="DM117" s="798"/>
      <c r="DN117" s="798"/>
      <c r="DO117" s="798"/>
      <c r="DP117" s="799"/>
      <c r="DQ117" s="800" t="s">
        <v>225</v>
      </c>
      <c r="DR117" s="798"/>
      <c r="DS117" s="798"/>
      <c r="DT117" s="798"/>
      <c r="DU117" s="799"/>
      <c r="DV117" s="845" t="s">
        <v>225</v>
      </c>
      <c r="DW117" s="846"/>
      <c r="DX117" s="846"/>
      <c r="DY117" s="846"/>
      <c r="DZ117" s="847"/>
    </row>
    <row r="118" spans="1:130" s="199" customFormat="1" ht="26.25" customHeight="1" x14ac:dyDescent="0.15">
      <c r="A118" s="922" t="s">
        <v>414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412</v>
      </c>
      <c r="AB118" s="923"/>
      <c r="AC118" s="923"/>
      <c r="AD118" s="923"/>
      <c r="AE118" s="924"/>
      <c r="AF118" s="925" t="s">
        <v>291</v>
      </c>
      <c r="AG118" s="923"/>
      <c r="AH118" s="923"/>
      <c r="AI118" s="923"/>
      <c r="AJ118" s="924"/>
      <c r="AK118" s="925" t="s">
        <v>290</v>
      </c>
      <c r="AL118" s="923"/>
      <c r="AM118" s="923"/>
      <c r="AN118" s="923"/>
      <c r="AO118" s="924"/>
      <c r="AP118" s="926" t="s">
        <v>413</v>
      </c>
      <c r="AQ118" s="927"/>
      <c r="AR118" s="927"/>
      <c r="AS118" s="927"/>
      <c r="AT118" s="928"/>
      <c r="AU118" s="957"/>
      <c r="AV118" s="958"/>
      <c r="AW118" s="958"/>
      <c r="AX118" s="958"/>
      <c r="AY118" s="958"/>
      <c r="AZ118" s="900" t="s">
        <v>441</v>
      </c>
      <c r="BA118" s="901"/>
      <c r="BB118" s="901"/>
      <c r="BC118" s="901"/>
      <c r="BD118" s="901"/>
      <c r="BE118" s="901"/>
      <c r="BF118" s="901"/>
      <c r="BG118" s="901"/>
      <c r="BH118" s="901"/>
      <c r="BI118" s="901"/>
      <c r="BJ118" s="901"/>
      <c r="BK118" s="901"/>
      <c r="BL118" s="901"/>
      <c r="BM118" s="901"/>
      <c r="BN118" s="901"/>
      <c r="BO118" s="901"/>
      <c r="BP118" s="902"/>
      <c r="BQ118" s="903" t="s">
        <v>225</v>
      </c>
      <c r="BR118" s="866"/>
      <c r="BS118" s="866"/>
      <c r="BT118" s="866"/>
      <c r="BU118" s="866"/>
      <c r="BV118" s="866" t="s">
        <v>225</v>
      </c>
      <c r="BW118" s="866"/>
      <c r="BX118" s="866"/>
      <c r="BY118" s="866"/>
      <c r="BZ118" s="866"/>
      <c r="CA118" s="866" t="s">
        <v>225</v>
      </c>
      <c r="CB118" s="866"/>
      <c r="CC118" s="866"/>
      <c r="CD118" s="866"/>
      <c r="CE118" s="866"/>
      <c r="CF118" s="896" t="s">
        <v>225</v>
      </c>
      <c r="CG118" s="897"/>
      <c r="CH118" s="897"/>
      <c r="CI118" s="897"/>
      <c r="CJ118" s="897"/>
      <c r="CK118" s="952"/>
      <c r="CL118" s="839"/>
      <c r="CM118" s="842" t="s">
        <v>442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225</v>
      </c>
      <c r="DH118" s="798"/>
      <c r="DI118" s="798"/>
      <c r="DJ118" s="798"/>
      <c r="DK118" s="799"/>
      <c r="DL118" s="800" t="s">
        <v>225</v>
      </c>
      <c r="DM118" s="798"/>
      <c r="DN118" s="798"/>
      <c r="DO118" s="798"/>
      <c r="DP118" s="799"/>
      <c r="DQ118" s="800" t="s">
        <v>225</v>
      </c>
      <c r="DR118" s="798"/>
      <c r="DS118" s="798"/>
      <c r="DT118" s="798"/>
      <c r="DU118" s="799"/>
      <c r="DV118" s="845" t="s">
        <v>225</v>
      </c>
      <c r="DW118" s="846"/>
      <c r="DX118" s="846"/>
      <c r="DY118" s="846"/>
      <c r="DZ118" s="847"/>
    </row>
    <row r="119" spans="1:130" s="199" customFormat="1" ht="26.25" customHeight="1" x14ac:dyDescent="0.15">
      <c r="A119" s="836" t="s">
        <v>417</v>
      </c>
      <c r="B119" s="837"/>
      <c r="C119" s="912" t="s">
        <v>418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225</v>
      </c>
      <c r="AB119" s="916"/>
      <c r="AC119" s="916"/>
      <c r="AD119" s="916"/>
      <c r="AE119" s="917"/>
      <c r="AF119" s="918" t="s">
        <v>225</v>
      </c>
      <c r="AG119" s="916"/>
      <c r="AH119" s="916"/>
      <c r="AI119" s="916"/>
      <c r="AJ119" s="917"/>
      <c r="AK119" s="918" t="s">
        <v>225</v>
      </c>
      <c r="AL119" s="916"/>
      <c r="AM119" s="916"/>
      <c r="AN119" s="916"/>
      <c r="AO119" s="917"/>
      <c r="AP119" s="919" t="s">
        <v>225</v>
      </c>
      <c r="AQ119" s="920"/>
      <c r="AR119" s="920"/>
      <c r="AS119" s="920"/>
      <c r="AT119" s="921"/>
      <c r="AU119" s="959"/>
      <c r="AV119" s="960"/>
      <c r="AW119" s="960"/>
      <c r="AX119" s="960"/>
      <c r="AY119" s="960"/>
      <c r="AZ119" s="230" t="s">
        <v>173</v>
      </c>
      <c r="BA119" s="230"/>
      <c r="BB119" s="230"/>
      <c r="BC119" s="230"/>
      <c r="BD119" s="230"/>
      <c r="BE119" s="230"/>
      <c r="BF119" s="230"/>
      <c r="BG119" s="230"/>
      <c r="BH119" s="230"/>
      <c r="BI119" s="230"/>
      <c r="BJ119" s="230"/>
      <c r="BK119" s="230"/>
      <c r="BL119" s="230"/>
      <c r="BM119" s="230"/>
      <c r="BN119" s="230"/>
      <c r="BO119" s="898" t="s">
        <v>443</v>
      </c>
      <c r="BP119" s="899"/>
      <c r="BQ119" s="903">
        <v>6149620</v>
      </c>
      <c r="BR119" s="866"/>
      <c r="BS119" s="866"/>
      <c r="BT119" s="866"/>
      <c r="BU119" s="866"/>
      <c r="BV119" s="866">
        <v>5969319</v>
      </c>
      <c r="BW119" s="866"/>
      <c r="BX119" s="866"/>
      <c r="BY119" s="866"/>
      <c r="BZ119" s="866"/>
      <c r="CA119" s="866">
        <v>5901531</v>
      </c>
      <c r="CB119" s="866"/>
      <c r="CC119" s="866"/>
      <c r="CD119" s="866"/>
      <c r="CE119" s="866"/>
      <c r="CF119" s="764"/>
      <c r="CG119" s="765"/>
      <c r="CH119" s="765"/>
      <c r="CI119" s="765"/>
      <c r="CJ119" s="855"/>
      <c r="CK119" s="953"/>
      <c r="CL119" s="841"/>
      <c r="CM119" s="859" t="s">
        <v>444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225</v>
      </c>
      <c r="DH119" s="781"/>
      <c r="DI119" s="781"/>
      <c r="DJ119" s="781"/>
      <c r="DK119" s="782"/>
      <c r="DL119" s="783" t="s">
        <v>225</v>
      </c>
      <c r="DM119" s="781"/>
      <c r="DN119" s="781"/>
      <c r="DO119" s="781"/>
      <c r="DP119" s="782"/>
      <c r="DQ119" s="783" t="s">
        <v>225</v>
      </c>
      <c r="DR119" s="781"/>
      <c r="DS119" s="781"/>
      <c r="DT119" s="781"/>
      <c r="DU119" s="782"/>
      <c r="DV119" s="869" t="s">
        <v>225</v>
      </c>
      <c r="DW119" s="870"/>
      <c r="DX119" s="870"/>
      <c r="DY119" s="870"/>
      <c r="DZ119" s="871"/>
    </row>
    <row r="120" spans="1:130" s="199" customFormat="1" ht="26.25" customHeight="1" x14ac:dyDescent="0.15">
      <c r="A120" s="838"/>
      <c r="B120" s="839"/>
      <c r="C120" s="842" t="s">
        <v>421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225</v>
      </c>
      <c r="AB120" s="798"/>
      <c r="AC120" s="798"/>
      <c r="AD120" s="798"/>
      <c r="AE120" s="799"/>
      <c r="AF120" s="800" t="s">
        <v>225</v>
      </c>
      <c r="AG120" s="798"/>
      <c r="AH120" s="798"/>
      <c r="AI120" s="798"/>
      <c r="AJ120" s="799"/>
      <c r="AK120" s="800" t="s">
        <v>225</v>
      </c>
      <c r="AL120" s="798"/>
      <c r="AM120" s="798"/>
      <c r="AN120" s="798"/>
      <c r="AO120" s="799"/>
      <c r="AP120" s="845" t="s">
        <v>225</v>
      </c>
      <c r="AQ120" s="846"/>
      <c r="AR120" s="846"/>
      <c r="AS120" s="846"/>
      <c r="AT120" s="847"/>
      <c r="AU120" s="904" t="s">
        <v>445</v>
      </c>
      <c r="AV120" s="905"/>
      <c r="AW120" s="905"/>
      <c r="AX120" s="905"/>
      <c r="AY120" s="906"/>
      <c r="AZ120" s="881" t="s">
        <v>446</v>
      </c>
      <c r="BA120" s="826"/>
      <c r="BB120" s="826"/>
      <c r="BC120" s="826"/>
      <c r="BD120" s="826"/>
      <c r="BE120" s="826"/>
      <c r="BF120" s="826"/>
      <c r="BG120" s="826"/>
      <c r="BH120" s="826"/>
      <c r="BI120" s="826"/>
      <c r="BJ120" s="826"/>
      <c r="BK120" s="826"/>
      <c r="BL120" s="826"/>
      <c r="BM120" s="826"/>
      <c r="BN120" s="826"/>
      <c r="BO120" s="826"/>
      <c r="BP120" s="827"/>
      <c r="BQ120" s="882">
        <v>2090352</v>
      </c>
      <c r="BR120" s="863"/>
      <c r="BS120" s="863"/>
      <c r="BT120" s="863"/>
      <c r="BU120" s="863"/>
      <c r="BV120" s="863">
        <v>2258367</v>
      </c>
      <c r="BW120" s="863"/>
      <c r="BX120" s="863"/>
      <c r="BY120" s="863"/>
      <c r="BZ120" s="863"/>
      <c r="CA120" s="863">
        <v>2350461</v>
      </c>
      <c r="CB120" s="863"/>
      <c r="CC120" s="863"/>
      <c r="CD120" s="863"/>
      <c r="CE120" s="863"/>
      <c r="CF120" s="887">
        <v>112</v>
      </c>
      <c r="CG120" s="888"/>
      <c r="CH120" s="888"/>
      <c r="CI120" s="888"/>
      <c r="CJ120" s="888"/>
      <c r="CK120" s="889" t="s">
        <v>447</v>
      </c>
      <c r="CL120" s="873"/>
      <c r="CM120" s="873"/>
      <c r="CN120" s="873"/>
      <c r="CO120" s="874"/>
      <c r="CP120" s="893" t="s">
        <v>448</v>
      </c>
      <c r="CQ120" s="894"/>
      <c r="CR120" s="894"/>
      <c r="CS120" s="894"/>
      <c r="CT120" s="894"/>
      <c r="CU120" s="894"/>
      <c r="CV120" s="894"/>
      <c r="CW120" s="894"/>
      <c r="CX120" s="894"/>
      <c r="CY120" s="894"/>
      <c r="CZ120" s="894"/>
      <c r="DA120" s="894"/>
      <c r="DB120" s="894"/>
      <c r="DC120" s="894"/>
      <c r="DD120" s="894"/>
      <c r="DE120" s="894"/>
      <c r="DF120" s="895"/>
      <c r="DG120" s="882" t="s">
        <v>225</v>
      </c>
      <c r="DH120" s="863"/>
      <c r="DI120" s="863"/>
      <c r="DJ120" s="863"/>
      <c r="DK120" s="863"/>
      <c r="DL120" s="863">
        <v>2390824</v>
      </c>
      <c r="DM120" s="863"/>
      <c r="DN120" s="863"/>
      <c r="DO120" s="863"/>
      <c r="DP120" s="863"/>
      <c r="DQ120" s="863">
        <v>2219684</v>
      </c>
      <c r="DR120" s="863"/>
      <c r="DS120" s="863"/>
      <c r="DT120" s="863"/>
      <c r="DU120" s="863"/>
      <c r="DV120" s="864">
        <v>105.8</v>
      </c>
      <c r="DW120" s="864"/>
      <c r="DX120" s="864"/>
      <c r="DY120" s="864"/>
      <c r="DZ120" s="865"/>
    </row>
    <row r="121" spans="1:130" s="199" customFormat="1" ht="26.25" customHeight="1" x14ac:dyDescent="0.15">
      <c r="A121" s="838"/>
      <c r="B121" s="839"/>
      <c r="C121" s="884" t="s">
        <v>449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225</v>
      </c>
      <c r="AB121" s="798"/>
      <c r="AC121" s="798"/>
      <c r="AD121" s="798"/>
      <c r="AE121" s="799"/>
      <c r="AF121" s="800" t="s">
        <v>225</v>
      </c>
      <c r="AG121" s="798"/>
      <c r="AH121" s="798"/>
      <c r="AI121" s="798"/>
      <c r="AJ121" s="799"/>
      <c r="AK121" s="800" t="s">
        <v>225</v>
      </c>
      <c r="AL121" s="798"/>
      <c r="AM121" s="798"/>
      <c r="AN121" s="798"/>
      <c r="AO121" s="799"/>
      <c r="AP121" s="845" t="s">
        <v>225</v>
      </c>
      <c r="AQ121" s="846"/>
      <c r="AR121" s="846"/>
      <c r="AS121" s="846"/>
      <c r="AT121" s="847"/>
      <c r="AU121" s="907"/>
      <c r="AV121" s="908"/>
      <c r="AW121" s="908"/>
      <c r="AX121" s="908"/>
      <c r="AY121" s="909"/>
      <c r="AZ121" s="833" t="s">
        <v>450</v>
      </c>
      <c r="BA121" s="768"/>
      <c r="BB121" s="768"/>
      <c r="BC121" s="768"/>
      <c r="BD121" s="768"/>
      <c r="BE121" s="768"/>
      <c r="BF121" s="768"/>
      <c r="BG121" s="768"/>
      <c r="BH121" s="768"/>
      <c r="BI121" s="768"/>
      <c r="BJ121" s="768"/>
      <c r="BK121" s="768"/>
      <c r="BL121" s="768"/>
      <c r="BM121" s="768"/>
      <c r="BN121" s="768"/>
      <c r="BO121" s="768"/>
      <c r="BP121" s="769"/>
      <c r="BQ121" s="834" t="s">
        <v>225</v>
      </c>
      <c r="BR121" s="835"/>
      <c r="BS121" s="835"/>
      <c r="BT121" s="835"/>
      <c r="BU121" s="835"/>
      <c r="BV121" s="835" t="s">
        <v>225</v>
      </c>
      <c r="BW121" s="835"/>
      <c r="BX121" s="835"/>
      <c r="BY121" s="835"/>
      <c r="BZ121" s="835"/>
      <c r="CA121" s="835" t="s">
        <v>225</v>
      </c>
      <c r="CB121" s="835"/>
      <c r="CC121" s="835"/>
      <c r="CD121" s="835"/>
      <c r="CE121" s="835"/>
      <c r="CF121" s="896" t="s">
        <v>225</v>
      </c>
      <c r="CG121" s="897"/>
      <c r="CH121" s="897"/>
      <c r="CI121" s="897"/>
      <c r="CJ121" s="897"/>
      <c r="CK121" s="890"/>
      <c r="CL121" s="876"/>
      <c r="CM121" s="876"/>
      <c r="CN121" s="876"/>
      <c r="CO121" s="877"/>
      <c r="CP121" s="856" t="s">
        <v>451</v>
      </c>
      <c r="CQ121" s="857"/>
      <c r="CR121" s="857"/>
      <c r="CS121" s="857"/>
      <c r="CT121" s="857"/>
      <c r="CU121" s="857"/>
      <c r="CV121" s="857"/>
      <c r="CW121" s="857"/>
      <c r="CX121" s="857"/>
      <c r="CY121" s="857"/>
      <c r="CZ121" s="857"/>
      <c r="DA121" s="857"/>
      <c r="DB121" s="857"/>
      <c r="DC121" s="857"/>
      <c r="DD121" s="857"/>
      <c r="DE121" s="857"/>
      <c r="DF121" s="858"/>
      <c r="DG121" s="834">
        <v>57794</v>
      </c>
      <c r="DH121" s="835"/>
      <c r="DI121" s="835"/>
      <c r="DJ121" s="835"/>
      <c r="DK121" s="835"/>
      <c r="DL121" s="835">
        <v>56453</v>
      </c>
      <c r="DM121" s="835"/>
      <c r="DN121" s="835"/>
      <c r="DO121" s="835"/>
      <c r="DP121" s="835"/>
      <c r="DQ121" s="835">
        <v>74032</v>
      </c>
      <c r="DR121" s="835"/>
      <c r="DS121" s="835"/>
      <c r="DT121" s="835"/>
      <c r="DU121" s="835"/>
      <c r="DV121" s="812">
        <v>3.5</v>
      </c>
      <c r="DW121" s="812"/>
      <c r="DX121" s="812"/>
      <c r="DY121" s="812"/>
      <c r="DZ121" s="813"/>
    </row>
    <row r="122" spans="1:130" s="199" customFormat="1" ht="26.25" customHeight="1" x14ac:dyDescent="0.15">
      <c r="A122" s="838"/>
      <c r="B122" s="839"/>
      <c r="C122" s="842" t="s">
        <v>431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225</v>
      </c>
      <c r="AB122" s="798"/>
      <c r="AC122" s="798"/>
      <c r="AD122" s="798"/>
      <c r="AE122" s="799"/>
      <c r="AF122" s="800" t="s">
        <v>225</v>
      </c>
      <c r="AG122" s="798"/>
      <c r="AH122" s="798"/>
      <c r="AI122" s="798"/>
      <c r="AJ122" s="799"/>
      <c r="AK122" s="800" t="s">
        <v>225</v>
      </c>
      <c r="AL122" s="798"/>
      <c r="AM122" s="798"/>
      <c r="AN122" s="798"/>
      <c r="AO122" s="799"/>
      <c r="AP122" s="845" t="s">
        <v>225</v>
      </c>
      <c r="AQ122" s="846"/>
      <c r="AR122" s="846"/>
      <c r="AS122" s="846"/>
      <c r="AT122" s="847"/>
      <c r="AU122" s="907"/>
      <c r="AV122" s="908"/>
      <c r="AW122" s="908"/>
      <c r="AX122" s="908"/>
      <c r="AY122" s="909"/>
      <c r="AZ122" s="900" t="s">
        <v>452</v>
      </c>
      <c r="BA122" s="901"/>
      <c r="BB122" s="901"/>
      <c r="BC122" s="901"/>
      <c r="BD122" s="901"/>
      <c r="BE122" s="901"/>
      <c r="BF122" s="901"/>
      <c r="BG122" s="901"/>
      <c r="BH122" s="901"/>
      <c r="BI122" s="901"/>
      <c r="BJ122" s="901"/>
      <c r="BK122" s="901"/>
      <c r="BL122" s="901"/>
      <c r="BM122" s="901"/>
      <c r="BN122" s="901"/>
      <c r="BO122" s="901"/>
      <c r="BP122" s="902"/>
      <c r="BQ122" s="903">
        <v>4629366</v>
      </c>
      <c r="BR122" s="866"/>
      <c r="BS122" s="866"/>
      <c r="BT122" s="866"/>
      <c r="BU122" s="866"/>
      <c r="BV122" s="866">
        <v>4402040</v>
      </c>
      <c r="BW122" s="866"/>
      <c r="BX122" s="866"/>
      <c r="BY122" s="866"/>
      <c r="BZ122" s="866"/>
      <c r="CA122" s="866">
        <v>4304692</v>
      </c>
      <c r="CB122" s="866"/>
      <c r="CC122" s="866"/>
      <c r="CD122" s="866"/>
      <c r="CE122" s="866"/>
      <c r="CF122" s="867">
        <v>205.1</v>
      </c>
      <c r="CG122" s="868"/>
      <c r="CH122" s="868"/>
      <c r="CI122" s="868"/>
      <c r="CJ122" s="868"/>
      <c r="CK122" s="890"/>
      <c r="CL122" s="876"/>
      <c r="CM122" s="876"/>
      <c r="CN122" s="876"/>
      <c r="CO122" s="877"/>
      <c r="CP122" s="856" t="s">
        <v>453</v>
      </c>
      <c r="CQ122" s="857"/>
      <c r="CR122" s="857"/>
      <c r="CS122" s="857"/>
      <c r="CT122" s="857"/>
      <c r="CU122" s="857"/>
      <c r="CV122" s="857"/>
      <c r="CW122" s="857"/>
      <c r="CX122" s="857"/>
      <c r="CY122" s="857"/>
      <c r="CZ122" s="857"/>
      <c r="DA122" s="857"/>
      <c r="DB122" s="857"/>
      <c r="DC122" s="857"/>
      <c r="DD122" s="857"/>
      <c r="DE122" s="857"/>
      <c r="DF122" s="858"/>
      <c r="DG122" s="834" t="s">
        <v>225</v>
      </c>
      <c r="DH122" s="835"/>
      <c r="DI122" s="835"/>
      <c r="DJ122" s="835"/>
      <c r="DK122" s="835"/>
      <c r="DL122" s="835" t="s">
        <v>225</v>
      </c>
      <c r="DM122" s="835"/>
      <c r="DN122" s="835"/>
      <c r="DO122" s="835"/>
      <c r="DP122" s="835"/>
      <c r="DQ122" s="835" t="s">
        <v>225</v>
      </c>
      <c r="DR122" s="835"/>
      <c r="DS122" s="835"/>
      <c r="DT122" s="835"/>
      <c r="DU122" s="835"/>
      <c r="DV122" s="812" t="s">
        <v>225</v>
      </c>
      <c r="DW122" s="812"/>
      <c r="DX122" s="812"/>
      <c r="DY122" s="812"/>
      <c r="DZ122" s="813"/>
    </row>
    <row r="123" spans="1:130" s="199" customFormat="1" ht="26.25" customHeight="1" x14ac:dyDescent="0.15">
      <c r="A123" s="838"/>
      <c r="B123" s="839"/>
      <c r="C123" s="842" t="s">
        <v>437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458</v>
      </c>
      <c r="AB123" s="798"/>
      <c r="AC123" s="798"/>
      <c r="AD123" s="798"/>
      <c r="AE123" s="799"/>
      <c r="AF123" s="800">
        <v>450</v>
      </c>
      <c r="AG123" s="798"/>
      <c r="AH123" s="798"/>
      <c r="AI123" s="798"/>
      <c r="AJ123" s="799"/>
      <c r="AK123" s="800">
        <v>445</v>
      </c>
      <c r="AL123" s="798"/>
      <c r="AM123" s="798"/>
      <c r="AN123" s="798"/>
      <c r="AO123" s="799"/>
      <c r="AP123" s="845">
        <v>0</v>
      </c>
      <c r="AQ123" s="846"/>
      <c r="AR123" s="846"/>
      <c r="AS123" s="846"/>
      <c r="AT123" s="847"/>
      <c r="AU123" s="910"/>
      <c r="AV123" s="911"/>
      <c r="AW123" s="911"/>
      <c r="AX123" s="911"/>
      <c r="AY123" s="911"/>
      <c r="AZ123" s="230" t="s">
        <v>173</v>
      </c>
      <c r="BA123" s="230"/>
      <c r="BB123" s="230"/>
      <c r="BC123" s="230"/>
      <c r="BD123" s="230"/>
      <c r="BE123" s="230"/>
      <c r="BF123" s="230"/>
      <c r="BG123" s="230"/>
      <c r="BH123" s="230"/>
      <c r="BI123" s="230"/>
      <c r="BJ123" s="230"/>
      <c r="BK123" s="230"/>
      <c r="BL123" s="230"/>
      <c r="BM123" s="230"/>
      <c r="BN123" s="230"/>
      <c r="BO123" s="898" t="s">
        <v>454</v>
      </c>
      <c r="BP123" s="899"/>
      <c r="BQ123" s="853">
        <v>6719718</v>
      </c>
      <c r="BR123" s="854"/>
      <c r="BS123" s="854"/>
      <c r="BT123" s="854"/>
      <c r="BU123" s="854"/>
      <c r="BV123" s="854">
        <v>6660407</v>
      </c>
      <c r="BW123" s="854"/>
      <c r="BX123" s="854"/>
      <c r="BY123" s="854"/>
      <c r="BZ123" s="854"/>
      <c r="CA123" s="854">
        <v>6655153</v>
      </c>
      <c r="CB123" s="854"/>
      <c r="CC123" s="854"/>
      <c r="CD123" s="854"/>
      <c r="CE123" s="854"/>
      <c r="CF123" s="764"/>
      <c r="CG123" s="765"/>
      <c r="CH123" s="765"/>
      <c r="CI123" s="765"/>
      <c r="CJ123" s="855"/>
      <c r="CK123" s="890"/>
      <c r="CL123" s="876"/>
      <c r="CM123" s="876"/>
      <c r="CN123" s="876"/>
      <c r="CO123" s="877"/>
      <c r="CP123" s="856" t="s">
        <v>455</v>
      </c>
      <c r="CQ123" s="857"/>
      <c r="CR123" s="857"/>
      <c r="CS123" s="857"/>
      <c r="CT123" s="857"/>
      <c r="CU123" s="857"/>
      <c r="CV123" s="857"/>
      <c r="CW123" s="857"/>
      <c r="CX123" s="857"/>
      <c r="CY123" s="857"/>
      <c r="CZ123" s="857"/>
      <c r="DA123" s="857"/>
      <c r="DB123" s="857"/>
      <c r="DC123" s="857"/>
      <c r="DD123" s="857"/>
      <c r="DE123" s="857"/>
      <c r="DF123" s="858"/>
      <c r="DG123" s="797" t="s">
        <v>225</v>
      </c>
      <c r="DH123" s="798"/>
      <c r="DI123" s="798"/>
      <c r="DJ123" s="798"/>
      <c r="DK123" s="799"/>
      <c r="DL123" s="800" t="s">
        <v>225</v>
      </c>
      <c r="DM123" s="798"/>
      <c r="DN123" s="798"/>
      <c r="DO123" s="798"/>
      <c r="DP123" s="799"/>
      <c r="DQ123" s="800" t="s">
        <v>225</v>
      </c>
      <c r="DR123" s="798"/>
      <c r="DS123" s="798"/>
      <c r="DT123" s="798"/>
      <c r="DU123" s="799"/>
      <c r="DV123" s="845" t="s">
        <v>225</v>
      </c>
      <c r="DW123" s="846"/>
      <c r="DX123" s="846"/>
      <c r="DY123" s="846"/>
      <c r="DZ123" s="847"/>
    </row>
    <row r="124" spans="1:130" s="199" customFormat="1" ht="26.25" customHeight="1" thickBot="1" x14ac:dyDescent="0.2">
      <c r="A124" s="838"/>
      <c r="B124" s="839"/>
      <c r="C124" s="842" t="s">
        <v>440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225</v>
      </c>
      <c r="AB124" s="798"/>
      <c r="AC124" s="798"/>
      <c r="AD124" s="798"/>
      <c r="AE124" s="799"/>
      <c r="AF124" s="800" t="s">
        <v>225</v>
      </c>
      <c r="AG124" s="798"/>
      <c r="AH124" s="798"/>
      <c r="AI124" s="798"/>
      <c r="AJ124" s="799"/>
      <c r="AK124" s="800" t="s">
        <v>225</v>
      </c>
      <c r="AL124" s="798"/>
      <c r="AM124" s="798"/>
      <c r="AN124" s="798"/>
      <c r="AO124" s="799"/>
      <c r="AP124" s="845" t="s">
        <v>225</v>
      </c>
      <c r="AQ124" s="846"/>
      <c r="AR124" s="846"/>
      <c r="AS124" s="846"/>
      <c r="AT124" s="847"/>
      <c r="AU124" s="848" t="s">
        <v>456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225</v>
      </c>
      <c r="BR124" s="852"/>
      <c r="BS124" s="852"/>
      <c r="BT124" s="852"/>
      <c r="BU124" s="852"/>
      <c r="BV124" s="852" t="s">
        <v>225</v>
      </c>
      <c r="BW124" s="852"/>
      <c r="BX124" s="852"/>
      <c r="BY124" s="852"/>
      <c r="BZ124" s="852"/>
      <c r="CA124" s="852" t="s">
        <v>225</v>
      </c>
      <c r="CB124" s="852"/>
      <c r="CC124" s="852"/>
      <c r="CD124" s="852"/>
      <c r="CE124" s="852"/>
      <c r="CF124" s="742"/>
      <c r="CG124" s="743"/>
      <c r="CH124" s="743"/>
      <c r="CI124" s="743"/>
      <c r="CJ124" s="883"/>
      <c r="CK124" s="891"/>
      <c r="CL124" s="891"/>
      <c r="CM124" s="891"/>
      <c r="CN124" s="891"/>
      <c r="CO124" s="892"/>
      <c r="CP124" s="856" t="s">
        <v>457</v>
      </c>
      <c r="CQ124" s="857"/>
      <c r="CR124" s="857"/>
      <c r="CS124" s="857"/>
      <c r="CT124" s="857"/>
      <c r="CU124" s="857"/>
      <c r="CV124" s="857"/>
      <c r="CW124" s="857"/>
      <c r="CX124" s="857"/>
      <c r="CY124" s="857"/>
      <c r="CZ124" s="857"/>
      <c r="DA124" s="857"/>
      <c r="DB124" s="857"/>
      <c r="DC124" s="857"/>
      <c r="DD124" s="857"/>
      <c r="DE124" s="857"/>
      <c r="DF124" s="858"/>
      <c r="DG124" s="780">
        <v>2538197</v>
      </c>
      <c r="DH124" s="781"/>
      <c r="DI124" s="781"/>
      <c r="DJ124" s="781"/>
      <c r="DK124" s="782"/>
      <c r="DL124" s="783" t="s">
        <v>225</v>
      </c>
      <c r="DM124" s="781"/>
      <c r="DN124" s="781"/>
      <c r="DO124" s="781"/>
      <c r="DP124" s="782"/>
      <c r="DQ124" s="783" t="s">
        <v>225</v>
      </c>
      <c r="DR124" s="781"/>
      <c r="DS124" s="781"/>
      <c r="DT124" s="781"/>
      <c r="DU124" s="782"/>
      <c r="DV124" s="869" t="s">
        <v>225</v>
      </c>
      <c r="DW124" s="870"/>
      <c r="DX124" s="870"/>
      <c r="DY124" s="870"/>
      <c r="DZ124" s="871"/>
    </row>
    <row r="125" spans="1:130" s="199" customFormat="1" ht="26.25" customHeight="1" x14ac:dyDescent="0.15">
      <c r="A125" s="838"/>
      <c r="B125" s="839"/>
      <c r="C125" s="842" t="s">
        <v>442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225</v>
      </c>
      <c r="AB125" s="798"/>
      <c r="AC125" s="798"/>
      <c r="AD125" s="798"/>
      <c r="AE125" s="799"/>
      <c r="AF125" s="800" t="s">
        <v>225</v>
      </c>
      <c r="AG125" s="798"/>
      <c r="AH125" s="798"/>
      <c r="AI125" s="798"/>
      <c r="AJ125" s="799"/>
      <c r="AK125" s="800" t="s">
        <v>225</v>
      </c>
      <c r="AL125" s="798"/>
      <c r="AM125" s="798"/>
      <c r="AN125" s="798"/>
      <c r="AO125" s="799"/>
      <c r="AP125" s="845" t="s">
        <v>225</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458</v>
      </c>
      <c r="CL125" s="873"/>
      <c r="CM125" s="873"/>
      <c r="CN125" s="873"/>
      <c r="CO125" s="874"/>
      <c r="CP125" s="881" t="s">
        <v>459</v>
      </c>
      <c r="CQ125" s="826"/>
      <c r="CR125" s="826"/>
      <c r="CS125" s="826"/>
      <c r="CT125" s="826"/>
      <c r="CU125" s="826"/>
      <c r="CV125" s="826"/>
      <c r="CW125" s="826"/>
      <c r="CX125" s="826"/>
      <c r="CY125" s="826"/>
      <c r="CZ125" s="826"/>
      <c r="DA125" s="826"/>
      <c r="DB125" s="826"/>
      <c r="DC125" s="826"/>
      <c r="DD125" s="826"/>
      <c r="DE125" s="826"/>
      <c r="DF125" s="827"/>
      <c r="DG125" s="882" t="s">
        <v>225</v>
      </c>
      <c r="DH125" s="863"/>
      <c r="DI125" s="863"/>
      <c r="DJ125" s="863"/>
      <c r="DK125" s="863"/>
      <c r="DL125" s="863" t="s">
        <v>225</v>
      </c>
      <c r="DM125" s="863"/>
      <c r="DN125" s="863"/>
      <c r="DO125" s="863"/>
      <c r="DP125" s="863"/>
      <c r="DQ125" s="863" t="s">
        <v>225</v>
      </c>
      <c r="DR125" s="863"/>
      <c r="DS125" s="863"/>
      <c r="DT125" s="863"/>
      <c r="DU125" s="863"/>
      <c r="DV125" s="864" t="s">
        <v>225</v>
      </c>
      <c r="DW125" s="864"/>
      <c r="DX125" s="864"/>
      <c r="DY125" s="864"/>
      <c r="DZ125" s="865"/>
    </row>
    <row r="126" spans="1:130" s="199" customFormat="1" ht="26.25" customHeight="1" thickBot="1" x14ac:dyDescent="0.2">
      <c r="A126" s="838"/>
      <c r="B126" s="839"/>
      <c r="C126" s="842" t="s">
        <v>444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225</v>
      </c>
      <c r="AB126" s="798"/>
      <c r="AC126" s="798"/>
      <c r="AD126" s="798"/>
      <c r="AE126" s="799"/>
      <c r="AF126" s="800" t="s">
        <v>225</v>
      </c>
      <c r="AG126" s="798"/>
      <c r="AH126" s="798"/>
      <c r="AI126" s="798"/>
      <c r="AJ126" s="799"/>
      <c r="AK126" s="800" t="s">
        <v>225</v>
      </c>
      <c r="AL126" s="798"/>
      <c r="AM126" s="798"/>
      <c r="AN126" s="798"/>
      <c r="AO126" s="799"/>
      <c r="AP126" s="845" t="s">
        <v>225</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460</v>
      </c>
      <c r="CQ126" s="768"/>
      <c r="CR126" s="768"/>
      <c r="CS126" s="768"/>
      <c r="CT126" s="768"/>
      <c r="CU126" s="768"/>
      <c r="CV126" s="768"/>
      <c r="CW126" s="768"/>
      <c r="CX126" s="768"/>
      <c r="CY126" s="768"/>
      <c r="CZ126" s="768"/>
      <c r="DA126" s="768"/>
      <c r="DB126" s="768"/>
      <c r="DC126" s="768"/>
      <c r="DD126" s="768"/>
      <c r="DE126" s="768"/>
      <c r="DF126" s="769"/>
      <c r="DG126" s="834" t="s">
        <v>225</v>
      </c>
      <c r="DH126" s="835"/>
      <c r="DI126" s="835"/>
      <c r="DJ126" s="835"/>
      <c r="DK126" s="835"/>
      <c r="DL126" s="835" t="s">
        <v>225</v>
      </c>
      <c r="DM126" s="835"/>
      <c r="DN126" s="835"/>
      <c r="DO126" s="835"/>
      <c r="DP126" s="835"/>
      <c r="DQ126" s="835" t="s">
        <v>225</v>
      </c>
      <c r="DR126" s="835"/>
      <c r="DS126" s="835"/>
      <c r="DT126" s="835"/>
      <c r="DU126" s="835"/>
      <c r="DV126" s="812" t="s">
        <v>225</v>
      </c>
      <c r="DW126" s="812"/>
      <c r="DX126" s="812"/>
      <c r="DY126" s="812"/>
      <c r="DZ126" s="813"/>
    </row>
    <row r="127" spans="1:130" s="199" customFormat="1" ht="26.25" customHeight="1" x14ac:dyDescent="0.15">
      <c r="A127" s="840"/>
      <c r="B127" s="841"/>
      <c r="C127" s="859" t="s">
        <v>461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225</v>
      </c>
      <c r="AB127" s="798"/>
      <c r="AC127" s="798"/>
      <c r="AD127" s="798"/>
      <c r="AE127" s="799"/>
      <c r="AF127" s="800" t="s">
        <v>225</v>
      </c>
      <c r="AG127" s="798"/>
      <c r="AH127" s="798"/>
      <c r="AI127" s="798"/>
      <c r="AJ127" s="799"/>
      <c r="AK127" s="800" t="s">
        <v>225</v>
      </c>
      <c r="AL127" s="798"/>
      <c r="AM127" s="798"/>
      <c r="AN127" s="798"/>
      <c r="AO127" s="799"/>
      <c r="AP127" s="845" t="s">
        <v>225</v>
      </c>
      <c r="AQ127" s="846"/>
      <c r="AR127" s="846"/>
      <c r="AS127" s="846"/>
      <c r="AT127" s="847"/>
      <c r="AU127" s="235"/>
      <c r="AV127" s="235"/>
      <c r="AW127" s="235"/>
      <c r="AX127" s="862" t="s">
        <v>462</v>
      </c>
      <c r="AY127" s="830"/>
      <c r="AZ127" s="830"/>
      <c r="BA127" s="830"/>
      <c r="BB127" s="830"/>
      <c r="BC127" s="830"/>
      <c r="BD127" s="830"/>
      <c r="BE127" s="831"/>
      <c r="BF127" s="829" t="s">
        <v>463</v>
      </c>
      <c r="BG127" s="830"/>
      <c r="BH127" s="830"/>
      <c r="BI127" s="830"/>
      <c r="BJ127" s="830"/>
      <c r="BK127" s="830"/>
      <c r="BL127" s="831"/>
      <c r="BM127" s="829" t="s">
        <v>464</v>
      </c>
      <c r="BN127" s="830"/>
      <c r="BO127" s="830"/>
      <c r="BP127" s="830"/>
      <c r="BQ127" s="830"/>
      <c r="BR127" s="830"/>
      <c r="BS127" s="831"/>
      <c r="BT127" s="829" t="s">
        <v>465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466</v>
      </c>
      <c r="CQ127" s="768"/>
      <c r="CR127" s="768"/>
      <c r="CS127" s="768"/>
      <c r="CT127" s="768"/>
      <c r="CU127" s="768"/>
      <c r="CV127" s="768"/>
      <c r="CW127" s="768"/>
      <c r="CX127" s="768"/>
      <c r="CY127" s="768"/>
      <c r="CZ127" s="768"/>
      <c r="DA127" s="768"/>
      <c r="DB127" s="768"/>
      <c r="DC127" s="768"/>
      <c r="DD127" s="768"/>
      <c r="DE127" s="768"/>
      <c r="DF127" s="769"/>
      <c r="DG127" s="834" t="s">
        <v>225</v>
      </c>
      <c r="DH127" s="835"/>
      <c r="DI127" s="835"/>
      <c r="DJ127" s="835"/>
      <c r="DK127" s="835"/>
      <c r="DL127" s="835" t="s">
        <v>225</v>
      </c>
      <c r="DM127" s="835"/>
      <c r="DN127" s="835"/>
      <c r="DO127" s="835"/>
      <c r="DP127" s="835"/>
      <c r="DQ127" s="835" t="s">
        <v>225</v>
      </c>
      <c r="DR127" s="835"/>
      <c r="DS127" s="835"/>
      <c r="DT127" s="835"/>
      <c r="DU127" s="835"/>
      <c r="DV127" s="812" t="s">
        <v>225</v>
      </c>
      <c r="DW127" s="812"/>
      <c r="DX127" s="812"/>
      <c r="DY127" s="812"/>
      <c r="DZ127" s="813"/>
    </row>
    <row r="128" spans="1:130" s="199" customFormat="1" ht="26.25" customHeight="1" thickBot="1" x14ac:dyDescent="0.2">
      <c r="A128" s="814" t="s">
        <v>467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468</v>
      </c>
      <c r="X128" s="816"/>
      <c r="Y128" s="816"/>
      <c r="Z128" s="817"/>
      <c r="AA128" s="818" t="s">
        <v>225</v>
      </c>
      <c r="AB128" s="819"/>
      <c r="AC128" s="819"/>
      <c r="AD128" s="819"/>
      <c r="AE128" s="820"/>
      <c r="AF128" s="821" t="s">
        <v>225</v>
      </c>
      <c r="AG128" s="819"/>
      <c r="AH128" s="819"/>
      <c r="AI128" s="819"/>
      <c r="AJ128" s="820"/>
      <c r="AK128" s="821" t="s">
        <v>225</v>
      </c>
      <c r="AL128" s="819"/>
      <c r="AM128" s="819"/>
      <c r="AN128" s="819"/>
      <c r="AO128" s="820"/>
      <c r="AP128" s="822"/>
      <c r="AQ128" s="823"/>
      <c r="AR128" s="823"/>
      <c r="AS128" s="823"/>
      <c r="AT128" s="824"/>
      <c r="AU128" s="235"/>
      <c r="AV128" s="235"/>
      <c r="AW128" s="235"/>
      <c r="AX128" s="825" t="s">
        <v>469</v>
      </c>
      <c r="AY128" s="826"/>
      <c r="AZ128" s="826"/>
      <c r="BA128" s="826"/>
      <c r="BB128" s="826"/>
      <c r="BC128" s="826"/>
      <c r="BD128" s="826"/>
      <c r="BE128" s="827"/>
      <c r="BF128" s="804" t="s">
        <v>225</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470</v>
      </c>
      <c r="CQ128" s="746"/>
      <c r="CR128" s="746"/>
      <c r="CS128" s="746"/>
      <c r="CT128" s="746"/>
      <c r="CU128" s="746"/>
      <c r="CV128" s="746"/>
      <c r="CW128" s="746"/>
      <c r="CX128" s="746"/>
      <c r="CY128" s="746"/>
      <c r="CZ128" s="746"/>
      <c r="DA128" s="746"/>
      <c r="DB128" s="746"/>
      <c r="DC128" s="746"/>
      <c r="DD128" s="746"/>
      <c r="DE128" s="746"/>
      <c r="DF128" s="747"/>
      <c r="DG128" s="808" t="s">
        <v>393</v>
      </c>
      <c r="DH128" s="809"/>
      <c r="DI128" s="809"/>
      <c r="DJ128" s="809"/>
      <c r="DK128" s="809"/>
      <c r="DL128" s="809" t="s">
        <v>393</v>
      </c>
      <c r="DM128" s="809"/>
      <c r="DN128" s="809"/>
      <c r="DO128" s="809"/>
      <c r="DP128" s="809"/>
      <c r="DQ128" s="809" t="s">
        <v>393</v>
      </c>
      <c r="DR128" s="809"/>
      <c r="DS128" s="809"/>
      <c r="DT128" s="809"/>
      <c r="DU128" s="809"/>
      <c r="DV128" s="810" t="s">
        <v>393</v>
      </c>
      <c r="DW128" s="810"/>
      <c r="DX128" s="810"/>
      <c r="DY128" s="810"/>
      <c r="DZ128" s="811"/>
    </row>
    <row r="129" spans="1:131" s="199" customFormat="1" ht="26.25" customHeight="1" x14ac:dyDescent="0.15">
      <c r="A129" s="792" t="s">
        <v>93</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471</v>
      </c>
      <c r="X129" s="795"/>
      <c r="Y129" s="795"/>
      <c r="Z129" s="796"/>
      <c r="AA129" s="797">
        <v>2517930</v>
      </c>
      <c r="AB129" s="798"/>
      <c r="AC129" s="798"/>
      <c r="AD129" s="798"/>
      <c r="AE129" s="799"/>
      <c r="AF129" s="800">
        <v>2595830</v>
      </c>
      <c r="AG129" s="798"/>
      <c r="AH129" s="798"/>
      <c r="AI129" s="798"/>
      <c r="AJ129" s="799"/>
      <c r="AK129" s="800">
        <v>2541388</v>
      </c>
      <c r="AL129" s="798"/>
      <c r="AM129" s="798"/>
      <c r="AN129" s="798"/>
      <c r="AO129" s="799"/>
      <c r="AP129" s="801"/>
      <c r="AQ129" s="802"/>
      <c r="AR129" s="802"/>
      <c r="AS129" s="802"/>
      <c r="AT129" s="803"/>
      <c r="AU129" s="237"/>
      <c r="AV129" s="237"/>
      <c r="AW129" s="237"/>
      <c r="AX129" s="767" t="s">
        <v>472</v>
      </c>
      <c r="AY129" s="768"/>
      <c r="AZ129" s="768"/>
      <c r="BA129" s="768"/>
      <c r="BB129" s="768"/>
      <c r="BC129" s="768"/>
      <c r="BD129" s="768"/>
      <c r="BE129" s="769"/>
      <c r="BF129" s="787" t="s">
        <v>225</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473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474</v>
      </c>
      <c r="X130" s="795"/>
      <c r="Y130" s="795"/>
      <c r="Z130" s="796"/>
      <c r="AA130" s="797">
        <v>484198</v>
      </c>
      <c r="AB130" s="798"/>
      <c r="AC130" s="798"/>
      <c r="AD130" s="798"/>
      <c r="AE130" s="799"/>
      <c r="AF130" s="800">
        <v>467656</v>
      </c>
      <c r="AG130" s="798"/>
      <c r="AH130" s="798"/>
      <c r="AI130" s="798"/>
      <c r="AJ130" s="799"/>
      <c r="AK130" s="800">
        <v>443010</v>
      </c>
      <c r="AL130" s="798"/>
      <c r="AM130" s="798"/>
      <c r="AN130" s="798"/>
      <c r="AO130" s="799"/>
      <c r="AP130" s="801"/>
      <c r="AQ130" s="802"/>
      <c r="AR130" s="802"/>
      <c r="AS130" s="802"/>
      <c r="AT130" s="803"/>
      <c r="AU130" s="237"/>
      <c r="AV130" s="237"/>
      <c r="AW130" s="237"/>
      <c r="AX130" s="767" t="s">
        <v>475</v>
      </c>
      <c r="AY130" s="768"/>
      <c r="AZ130" s="768"/>
      <c r="BA130" s="768"/>
      <c r="BB130" s="768"/>
      <c r="BC130" s="768"/>
      <c r="BD130" s="768"/>
      <c r="BE130" s="769"/>
      <c r="BF130" s="770">
        <v>3.3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476</v>
      </c>
      <c r="X131" s="778"/>
      <c r="Y131" s="778"/>
      <c r="Z131" s="779"/>
      <c r="AA131" s="780">
        <v>2033732</v>
      </c>
      <c r="AB131" s="781"/>
      <c r="AC131" s="781"/>
      <c r="AD131" s="781"/>
      <c r="AE131" s="782"/>
      <c r="AF131" s="783">
        <v>2128174</v>
      </c>
      <c r="AG131" s="781"/>
      <c r="AH131" s="781"/>
      <c r="AI131" s="781"/>
      <c r="AJ131" s="782"/>
      <c r="AK131" s="783">
        <v>2098378</v>
      </c>
      <c r="AL131" s="781"/>
      <c r="AM131" s="781"/>
      <c r="AN131" s="781"/>
      <c r="AO131" s="782"/>
      <c r="AP131" s="784"/>
      <c r="AQ131" s="785"/>
      <c r="AR131" s="785"/>
      <c r="AS131" s="785"/>
      <c r="AT131" s="786"/>
      <c r="AU131" s="237"/>
      <c r="AV131" s="237"/>
      <c r="AW131" s="237"/>
      <c r="AX131" s="745" t="s">
        <v>477</v>
      </c>
      <c r="AY131" s="746"/>
      <c r="AZ131" s="746"/>
      <c r="BA131" s="746"/>
      <c r="BB131" s="746"/>
      <c r="BC131" s="746"/>
      <c r="BD131" s="746"/>
      <c r="BE131" s="747"/>
      <c r="BF131" s="748" t="s">
        <v>225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479</v>
      </c>
      <c r="W132" s="758"/>
      <c r="X132" s="758"/>
      <c r="Y132" s="758"/>
      <c r="Z132" s="759"/>
      <c r="AA132" s="760">
        <v>2.4295728250000002</v>
      </c>
      <c r="AB132" s="761"/>
      <c r="AC132" s="761"/>
      <c r="AD132" s="761"/>
      <c r="AE132" s="762"/>
      <c r="AF132" s="763">
        <v>3.1417543870000002</v>
      </c>
      <c r="AG132" s="761"/>
      <c r="AH132" s="761"/>
      <c r="AI132" s="761"/>
      <c r="AJ132" s="762"/>
      <c r="AK132" s="763">
        <v>4.4517717970000001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480</v>
      </c>
      <c r="W133" s="737"/>
      <c r="X133" s="737"/>
      <c r="Y133" s="737"/>
      <c r="Z133" s="738"/>
      <c r="AA133" s="739">
        <v>3.6</v>
      </c>
      <c r="AB133" s="740"/>
      <c r="AC133" s="740"/>
      <c r="AD133" s="740"/>
      <c r="AE133" s="741"/>
      <c r="AF133" s="739">
        <v>2.9</v>
      </c>
      <c r="AG133" s="740"/>
      <c r="AH133" s="740"/>
      <c r="AI133" s="740"/>
      <c r="AJ133" s="741"/>
      <c r="AK133" s="739">
        <v>3.3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481</v>
      </c>
      <c r="B5" s="248"/>
      <c r="C5" s="248"/>
      <c r="D5" s="248"/>
      <c r="E5" s="248"/>
      <c r="F5" s="248"/>
      <c r="G5" s="248"/>
      <c r="H5" s="248"/>
      <c r="I5" s="248"/>
      <c r="J5" s="248"/>
      <c r="K5" s="248"/>
      <c r="L5" s="248"/>
      <c r="M5" s="248"/>
      <c r="N5" s="248"/>
      <c r="O5" s="249"/>
    </row>
    <row r="6" spans="1:16" x14ac:dyDescent="0.15">
      <c r="A6" s="250"/>
      <c r="B6" s="246"/>
      <c r="C6" s="246"/>
      <c r="D6" s="246"/>
      <c r="E6" s="246"/>
      <c r="F6" s="246"/>
      <c r="G6" s="251" t="s">
        <v>482</v>
      </c>
      <c r="H6" s="251"/>
      <c r="I6" s="251"/>
      <c r="J6" s="251"/>
      <c r="K6" s="246"/>
      <c r="L6" s="246"/>
      <c r="M6" s="246"/>
      <c r="N6" s="246"/>
    </row>
    <row r="7" spans="1:16" x14ac:dyDescent="0.15">
      <c r="A7" s="250"/>
      <c r="B7" s="246"/>
      <c r="C7" s="246"/>
      <c r="D7" s="246"/>
      <c r="E7" s="246"/>
      <c r="F7" s="246"/>
      <c r="G7" s="253"/>
      <c r="H7" s="254"/>
      <c r="I7" s="254"/>
      <c r="J7" s="255"/>
      <c r="K7" s="1152" t="s">
        <v>483</v>
      </c>
      <c r="L7" s="256"/>
      <c r="M7" s="257" t="s">
        <v>484</v>
      </c>
      <c r="N7" s="258"/>
    </row>
    <row r="8" spans="1:16" x14ac:dyDescent="0.15">
      <c r="A8" s="250"/>
      <c r="B8" s="246"/>
      <c r="C8" s="246"/>
      <c r="D8" s="246"/>
      <c r="E8" s="246"/>
      <c r="F8" s="246"/>
      <c r="G8" s="259"/>
      <c r="H8" s="260"/>
      <c r="I8" s="260"/>
      <c r="J8" s="261"/>
      <c r="K8" s="1153"/>
      <c r="L8" s="262" t="s">
        <v>485</v>
      </c>
      <c r="M8" s="263" t="s">
        <v>486</v>
      </c>
      <c r="N8" s="264" t="s">
        <v>487</v>
      </c>
    </row>
    <row r="9" spans="1:16" x14ac:dyDescent="0.15">
      <c r="A9" s="250"/>
      <c r="B9" s="246"/>
      <c r="C9" s="246"/>
      <c r="D9" s="246"/>
      <c r="E9" s="246"/>
      <c r="F9" s="246"/>
      <c r="G9" s="1166" t="s">
        <v>488</v>
      </c>
      <c r="H9" s="1167"/>
      <c r="I9" s="1167"/>
      <c r="J9" s="1168"/>
      <c r="K9" s="265">
        <v>660777</v>
      </c>
      <c r="L9" s="266">
        <v>75397</v>
      </c>
      <c r="M9" s="267">
        <v>107954</v>
      </c>
      <c r="N9" s="268">
        <v>-30.2</v>
      </c>
    </row>
    <row r="10" spans="1:16" x14ac:dyDescent="0.15">
      <c r="A10" s="250"/>
      <c r="B10" s="246"/>
      <c r="C10" s="246"/>
      <c r="D10" s="246"/>
      <c r="E10" s="246"/>
      <c r="F10" s="246"/>
      <c r="G10" s="1166" t="s">
        <v>489</v>
      </c>
      <c r="H10" s="1167"/>
      <c r="I10" s="1167"/>
      <c r="J10" s="1168"/>
      <c r="K10" s="269">
        <v>43485</v>
      </c>
      <c r="L10" s="270">
        <v>4962</v>
      </c>
      <c r="M10" s="271">
        <v>12579</v>
      </c>
      <c r="N10" s="272">
        <v>-60.6</v>
      </c>
    </row>
    <row r="11" spans="1:16" ht="13.5" customHeight="1" x14ac:dyDescent="0.15">
      <c r="A11" s="250"/>
      <c r="B11" s="246"/>
      <c r="C11" s="246"/>
      <c r="D11" s="246"/>
      <c r="E11" s="246"/>
      <c r="F11" s="246"/>
      <c r="G11" s="1166" t="s">
        <v>490</v>
      </c>
      <c r="H11" s="1167"/>
      <c r="I11" s="1167"/>
      <c r="J11" s="1168"/>
      <c r="K11" s="269">
        <v>97286</v>
      </c>
      <c r="L11" s="270">
        <v>11101</v>
      </c>
      <c r="M11" s="271">
        <v>13215</v>
      </c>
      <c r="N11" s="272">
        <v>-16</v>
      </c>
    </row>
    <row r="12" spans="1:16" ht="13.5" customHeight="1" x14ac:dyDescent="0.15">
      <c r="A12" s="250"/>
      <c r="B12" s="246"/>
      <c r="C12" s="246"/>
      <c r="D12" s="246"/>
      <c r="E12" s="246"/>
      <c r="F12" s="246"/>
      <c r="G12" s="1166" t="s">
        <v>491</v>
      </c>
      <c r="H12" s="1167"/>
      <c r="I12" s="1167"/>
      <c r="J12" s="1168"/>
      <c r="K12" s="269" t="s">
        <v>492</v>
      </c>
      <c r="L12" s="270" t="s">
        <v>492</v>
      </c>
      <c r="M12" s="271">
        <v>1280</v>
      </c>
      <c r="N12" s="272" t="s">
        <v>492</v>
      </c>
    </row>
    <row r="13" spans="1:16" ht="13.5" customHeight="1" x14ac:dyDescent="0.15">
      <c r="A13" s="250"/>
      <c r="B13" s="246"/>
      <c r="C13" s="246"/>
      <c r="D13" s="246"/>
      <c r="E13" s="246"/>
      <c r="F13" s="246"/>
      <c r="G13" s="1166" t="s">
        <v>493</v>
      </c>
      <c r="H13" s="1167"/>
      <c r="I13" s="1167"/>
      <c r="J13" s="1168"/>
      <c r="K13" s="269" t="s">
        <v>492</v>
      </c>
      <c r="L13" s="270" t="s">
        <v>492</v>
      </c>
      <c r="M13" s="271" t="s">
        <v>492</v>
      </c>
      <c r="N13" s="272" t="s">
        <v>492</v>
      </c>
    </row>
    <row r="14" spans="1:16" ht="13.5" customHeight="1" x14ac:dyDescent="0.15">
      <c r="A14" s="250"/>
      <c r="B14" s="246"/>
      <c r="C14" s="246"/>
      <c r="D14" s="246"/>
      <c r="E14" s="246"/>
      <c r="F14" s="246"/>
      <c r="G14" s="1166" t="s">
        <v>494</v>
      </c>
      <c r="H14" s="1167"/>
      <c r="I14" s="1167"/>
      <c r="J14" s="1168"/>
      <c r="K14" s="269">
        <v>32771</v>
      </c>
      <c r="L14" s="270">
        <v>3739</v>
      </c>
      <c r="M14" s="271">
        <v>5658</v>
      </c>
      <c r="N14" s="272">
        <v>-33.9</v>
      </c>
    </row>
    <row r="15" spans="1:16" ht="13.5" customHeight="1" x14ac:dyDescent="0.15">
      <c r="A15" s="250"/>
      <c r="B15" s="246"/>
      <c r="C15" s="246"/>
      <c r="D15" s="246"/>
      <c r="E15" s="246"/>
      <c r="F15" s="246"/>
      <c r="G15" s="1166" t="s">
        <v>495</v>
      </c>
      <c r="H15" s="1167"/>
      <c r="I15" s="1167"/>
      <c r="J15" s="1168"/>
      <c r="K15" s="269" t="s">
        <v>492</v>
      </c>
      <c r="L15" s="270" t="s">
        <v>492</v>
      </c>
      <c r="M15" s="271">
        <v>2915</v>
      </c>
      <c r="N15" s="272" t="s">
        <v>492</v>
      </c>
    </row>
    <row r="16" spans="1:16" x14ac:dyDescent="0.15">
      <c r="A16" s="250"/>
      <c r="B16" s="246"/>
      <c r="C16" s="246"/>
      <c r="D16" s="246"/>
      <c r="E16" s="246"/>
      <c r="F16" s="246"/>
      <c r="G16" s="1169" t="s">
        <v>496</v>
      </c>
      <c r="H16" s="1170"/>
      <c r="I16" s="1170"/>
      <c r="J16" s="1171"/>
      <c r="K16" s="270">
        <v>-48857</v>
      </c>
      <c r="L16" s="270">
        <v>-5575</v>
      </c>
      <c r="M16" s="271">
        <v>-10925</v>
      </c>
      <c r="N16" s="272">
        <v>-49</v>
      </c>
    </row>
    <row r="17" spans="1:16" x14ac:dyDescent="0.15">
      <c r="A17" s="250"/>
      <c r="B17" s="246"/>
      <c r="C17" s="246"/>
      <c r="D17" s="246"/>
      <c r="E17" s="246"/>
      <c r="F17" s="246"/>
      <c r="G17" s="1169" t="s">
        <v>173</v>
      </c>
      <c r="H17" s="1170"/>
      <c r="I17" s="1170"/>
      <c r="J17" s="1171"/>
      <c r="K17" s="270">
        <v>785462</v>
      </c>
      <c r="L17" s="270">
        <v>89624</v>
      </c>
      <c r="M17" s="271">
        <v>132676</v>
      </c>
      <c r="N17" s="272">
        <v>-32.4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497</v>
      </c>
      <c r="H19" s="246"/>
      <c r="I19" s="246"/>
      <c r="J19" s="246"/>
      <c r="K19" s="246"/>
      <c r="L19" s="246"/>
      <c r="M19" s="246"/>
      <c r="N19" s="246"/>
    </row>
    <row r="20" spans="1:16" x14ac:dyDescent="0.15">
      <c r="A20" s="250"/>
      <c r="B20" s="246"/>
      <c r="C20" s="246"/>
      <c r="D20" s="246"/>
      <c r="E20" s="246"/>
      <c r="F20" s="246"/>
      <c r="G20" s="274"/>
      <c r="H20" s="275"/>
      <c r="I20" s="275"/>
      <c r="J20" s="276"/>
      <c r="K20" s="277" t="s">
        <v>498</v>
      </c>
      <c r="L20" s="278" t="s">
        <v>499</v>
      </c>
      <c r="M20" s="279" t="s">
        <v>500</v>
      </c>
      <c r="N20" s="280"/>
    </row>
    <row r="21" spans="1:16" s="286" customFormat="1" x14ac:dyDescent="0.15">
      <c r="A21" s="281"/>
      <c r="B21" s="251"/>
      <c r="C21" s="251"/>
      <c r="D21" s="251"/>
      <c r="E21" s="251"/>
      <c r="F21" s="251"/>
      <c r="G21" s="1163" t="s">
        <v>501</v>
      </c>
      <c r="H21" s="1164"/>
      <c r="I21" s="1164"/>
      <c r="J21" s="1165"/>
      <c r="K21" s="282">
        <v>9.1300000000000008</v>
      </c>
      <c r="L21" s="283">
        <v>12.61</v>
      </c>
      <c r="M21" s="284">
        <v>-3.48</v>
      </c>
      <c r="N21" s="251"/>
      <c r="O21" s="285"/>
      <c r="P21" s="281"/>
    </row>
    <row r="22" spans="1:16" s="286" customFormat="1" x14ac:dyDescent="0.15">
      <c r="A22" s="281"/>
      <c r="B22" s="251"/>
      <c r="C22" s="251"/>
      <c r="D22" s="251"/>
      <c r="E22" s="251"/>
      <c r="F22" s="251"/>
      <c r="G22" s="1163" t="s">
        <v>502</v>
      </c>
      <c r="H22" s="1164"/>
      <c r="I22" s="1164"/>
      <c r="J22" s="1165"/>
      <c r="K22" s="287">
        <v>92.3</v>
      </c>
      <c r="L22" s="288">
        <v>96.2</v>
      </c>
      <c r="M22" s="289">
        <v>-3.9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505</v>
      </c>
      <c r="H29" s="251"/>
      <c r="I29" s="251"/>
      <c r="J29" s="251"/>
      <c r="K29" s="246"/>
      <c r="L29" s="246"/>
      <c r="M29" s="246"/>
      <c r="N29" s="246"/>
      <c r="O29" s="295"/>
    </row>
    <row r="30" spans="1:16" x14ac:dyDescent="0.15">
      <c r="A30" s="250"/>
      <c r="B30" s="246"/>
      <c r="C30" s="246"/>
      <c r="D30" s="246"/>
      <c r="E30" s="246"/>
      <c r="F30" s="246"/>
      <c r="G30" s="253"/>
      <c r="H30" s="254"/>
      <c r="I30" s="254"/>
      <c r="J30" s="255"/>
      <c r="K30" s="1152" t="s">
        <v>483</v>
      </c>
      <c r="L30" s="256"/>
      <c r="M30" s="257" t="s">
        <v>484</v>
      </c>
      <c r="N30" s="258"/>
    </row>
    <row r="31" spans="1:16" x14ac:dyDescent="0.15">
      <c r="A31" s="250"/>
      <c r="B31" s="246"/>
      <c r="C31" s="246"/>
      <c r="D31" s="246"/>
      <c r="E31" s="246"/>
      <c r="F31" s="246"/>
      <c r="G31" s="259"/>
      <c r="H31" s="260"/>
      <c r="I31" s="260"/>
      <c r="J31" s="261"/>
      <c r="K31" s="1153"/>
      <c r="L31" s="262" t="s">
        <v>485</v>
      </c>
      <c r="M31" s="263" t="s">
        <v>486</v>
      </c>
      <c r="N31" s="264" t="s">
        <v>487</v>
      </c>
    </row>
    <row r="32" spans="1:16" ht="27" customHeight="1" x14ac:dyDescent="0.15">
      <c r="A32" s="250"/>
      <c r="B32" s="246"/>
      <c r="C32" s="246"/>
      <c r="D32" s="246"/>
      <c r="E32" s="246"/>
      <c r="F32" s="246"/>
      <c r="G32" s="1154" t="s">
        <v>506</v>
      </c>
      <c r="H32" s="1155"/>
      <c r="I32" s="1155"/>
      <c r="J32" s="1156"/>
      <c r="K32" s="296">
        <v>260718</v>
      </c>
      <c r="L32" s="296">
        <v>29749</v>
      </c>
      <c r="M32" s="297">
        <v>67314</v>
      </c>
      <c r="N32" s="298">
        <v>-55.8</v>
      </c>
    </row>
    <row r="33" spans="1:16" ht="13.5" customHeight="1" x14ac:dyDescent="0.15">
      <c r="A33" s="250"/>
      <c r="B33" s="246"/>
      <c r="C33" s="246"/>
      <c r="D33" s="246"/>
      <c r="E33" s="246"/>
      <c r="F33" s="246"/>
      <c r="G33" s="1154" t="s">
        <v>507</v>
      </c>
      <c r="H33" s="1155"/>
      <c r="I33" s="1155"/>
      <c r="J33" s="1156"/>
      <c r="K33" s="296" t="s">
        <v>492</v>
      </c>
      <c r="L33" s="296" t="s">
        <v>492</v>
      </c>
      <c r="M33" s="297" t="s">
        <v>492</v>
      </c>
      <c r="N33" s="298" t="s">
        <v>492</v>
      </c>
    </row>
    <row r="34" spans="1:16" ht="27" customHeight="1" x14ac:dyDescent="0.15">
      <c r="A34" s="250"/>
      <c r="B34" s="246"/>
      <c r="C34" s="246"/>
      <c r="D34" s="246"/>
      <c r="E34" s="246"/>
      <c r="F34" s="246"/>
      <c r="G34" s="1154" t="s">
        <v>508</v>
      </c>
      <c r="H34" s="1155"/>
      <c r="I34" s="1155"/>
      <c r="J34" s="1156"/>
      <c r="K34" s="296" t="s">
        <v>492</v>
      </c>
      <c r="L34" s="296" t="s">
        <v>492</v>
      </c>
      <c r="M34" s="297" t="s">
        <v>492</v>
      </c>
      <c r="N34" s="298" t="s">
        <v>492</v>
      </c>
    </row>
    <row r="35" spans="1:16" ht="27" customHeight="1" x14ac:dyDescent="0.15">
      <c r="A35" s="250"/>
      <c r="B35" s="246"/>
      <c r="C35" s="246"/>
      <c r="D35" s="246"/>
      <c r="E35" s="246"/>
      <c r="F35" s="246"/>
      <c r="G35" s="1154" t="s">
        <v>509</v>
      </c>
      <c r="H35" s="1155"/>
      <c r="I35" s="1155"/>
      <c r="J35" s="1156"/>
      <c r="K35" s="296">
        <v>255845</v>
      </c>
      <c r="L35" s="296">
        <v>29193</v>
      </c>
      <c r="M35" s="297">
        <v>23478</v>
      </c>
      <c r="N35" s="298">
        <v>24.3</v>
      </c>
    </row>
    <row r="36" spans="1:16" ht="27" customHeight="1" x14ac:dyDescent="0.15">
      <c r="A36" s="250"/>
      <c r="B36" s="246"/>
      <c r="C36" s="246"/>
      <c r="D36" s="246"/>
      <c r="E36" s="246"/>
      <c r="F36" s="246"/>
      <c r="G36" s="1154" t="s">
        <v>510</v>
      </c>
      <c r="H36" s="1155"/>
      <c r="I36" s="1155"/>
      <c r="J36" s="1156"/>
      <c r="K36" s="296">
        <v>19417</v>
      </c>
      <c r="L36" s="296">
        <v>2216</v>
      </c>
      <c r="M36" s="297">
        <v>4589</v>
      </c>
      <c r="N36" s="298">
        <v>-51.7</v>
      </c>
    </row>
    <row r="37" spans="1:16" ht="13.5" customHeight="1" x14ac:dyDescent="0.15">
      <c r="A37" s="250"/>
      <c r="B37" s="246"/>
      <c r="C37" s="246"/>
      <c r="D37" s="246"/>
      <c r="E37" s="246"/>
      <c r="F37" s="246"/>
      <c r="G37" s="1154" t="s">
        <v>511</v>
      </c>
      <c r="H37" s="1155"/>
      <c r="I37" s="1155"/>
      <c r="J37" s="1156"/>
      <c r="K37" s="296">
        <v>445</v>
      </c>
      <c r="L37" s="296">
        <v>51</v>
      </c>
      <c r="M37" s="297">
        <v>859</v>
      </c>
      <c r="N37" s="298">
        <v>-94.1</v>
      </c>
    </row>
    <row r="38" spans="1:16" ht="27" customHeight="1" x14ac:dyDescent="0.15">
      <c r="A38" s="250"/>
      <c r="B38" s="246"/>
      <c r="C38" s="246"/>
      <c r="D38" s="246"/>
      <c r="E38" s="246"/>
      <c r="F38" s="246"/>
      <c r="G38" s="1157" t="s">
        <v>512</v>
      </c>
      <c r="H38" s="1158"/>
      <c r="I38" s="1158"/>
      <c r="J38" s="1159"/>
      <c r="K38" s="299" t="s">
        <v>492</v>
      </c>
      <c r="L38" s="299" t="s">
        <v>492</v>
      </c>
      <c r="M38" s="300">
        <v>2</v>
      </c>
      <c r="N38" s="301" t="s">
        <v>492</v>
      </c>
      <c r="O38" s="295"/>
    </row>
    <row r="39" spans="1:16" x14ac:dyDescent="0.15">
      <c r="A39" s="250"/>
      <c r="B39" s="246"/>
      <c r="C39" s="246"/>
      <c r="D39" s="246"/>
      <c r="E39" s="246"/>
      <c r="F39" s="246"/>
      <c r="G39" s="1157" t="s">
        <v>513</v>
      </c>
      <c r="H39" s="1158"/>
      <c r="I39" s="1158"/>
      <c r="J39" s="1159"/>
      <c r="K39" s="302" t="s">
        <v>492</v>
      </c>
      <c r="L39" s="302" t="s">
        <v>492</v>
      </c>
      <c r="M39" s="303">
        <v>-2412</v>
      </c>
      <c r="N39" s="304" t="s">
        <v>492</v>
      </c>
      <c r="O39" s="295"/>
    </row>
    <row r="40" spans="1:16" ht="27" customHeight="1" x14ac:dyDescent="0.15">
      <c r="A40" s="250"/>
      <c r="B40" s="246"/>
      <c r="C40" s="246"/>
      <c r="D40" s="246"/>
      <c r="E40" s="246"/>
      <c r="F40" s="246"/>
      <c r="G40" s="1154" t="s">
        <v>514</v>
      </c>
      <c r="H40" s="1155"/>
      <c r="I40" s="1155"/>
      <c r="J40" s="1156"/>
      <c r="K40" s="302">
        <v>-443010</v>
      </c>
      <c r="L40" s="302">
        <v>-50549</v>
      </c>
      <c r="M40" s="303">
        <v>-68535</v>
      </c>
      <c r="N40" s="304">
        <v>-26.2</v>
      </c>
      <c r="O40" s="295"/>
    </row>
    <row r="41" spans="1:16" x14ac:dyDescent="0.15">
      <c r="A41" s="250"/>
      <c r="B41" s="246"/>
      <c r="C41" s="246"/>
      <c r="D41" s="246"/>
      <c r="E41" s="246"/>
      <c r="F41" s="246"/>
      <c r="G41" s="1160" t="s">
        <v>285</v>
      </c>
      <c r="H41" s="1161"/>
      <c r="I41" s="1161"/>
      <c r="J41" s="1162"/>
      <c r="K41" s="296">
        <v>93415</v>
      </c>
      <c r="L41" s="302">
        <v>10659</v>
      </c>
      <c r="M41" s="303">
        <v>25295</v>
      </c>
      <c r="N41" s="304">
        <v>-57.9</v>
      </c>
      <c r="O41" s="295"/>
    </row>
    <row r="42" spans="1:16" x14ac:dyDescent="0.15">
      <c r="A42" s="250"/>
      <c r="B42" s="246"/>
      <c r="C42" s="246"/>
      <c r="D42" s="246"/>
      <c r="E42" s="246"/>
      <c r="F42" s="246"/>
      <c r="G42" s="305" t="s">
        <v>515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517</v>
      </c>
      <c r="H48" s="310"/>
      <c r="I48" s="310"/>
      <c r="J48" s="310"/>
      <c r="K48" s="310"/>
      <c r="L48" s="310"/>
      <c r="M48" s="311"/>
      <c r="N48" s="310"/>
    </row>
    <row r="49" spans="1:14" ht="13.5" customHeight="1" x14ac:dyDescent="0.15">
      <c r="A49" s="250"/>
      <c r="B49" s="246"/>
      <c r="C49" s="246"/>
      <c r="D49" s="246"/>
      <c r="E49" s="246"/>
      <c r="F49" s="246"/>
      <c r="G49" s="312"/>
      <c r="H49" s="313"/>
      <c r="I49" s="1147" t="s">
        <v>483</v>
      </c>
      <c r="J49" s="1149" t="s">
        <v>518</v>
      </c>
      <c r="K49" s="1150"/>
      <c r="L49" s="1150"/>
      <c r="M49" s="1150"/>
      <c r="N49" s="1151"/>
    </row>
    <row r="50" spans="1:14" x14ac:dyDescent="0.15">
      <c r="A50" s="250"/>
      <c r="B50" s="246"/>
      <c r="C50" s="246"/>
      <c r="D50" s="246"/>
      <c r="E50" s="246"/>
      <c r="F50" s="246"/>
      <c r="G50" s="314"/>
      <c r="H50" s="315"/>
      <c r="I50" s="1148"/>
      <c r="J50" s="316" t="s">
        <v>519</v>
      </c>
      <c r="K50" s="317" t="s">
        <v>520</v>
      </c>
      <c r="L50" s="318" t="s">
        <v>521</v>
      </c>
      <c r="M50" s="319" t="s">
        <v>522</v>
      </c>
      <c r="N50" s="320" t="s">
        <v>523</v>
      </c>
    </row>
    <row r="51" spans="1:14" x14ac:dyDescent="0.15">
      <c r="A51" s="250"/>
      <c r="B51" s="246"/>
      <c r="C51" s="246"/>
      <c r="D51" s="246"/>
      <c r="E51" s="246"/>
      <c r="F51" s="246"/>
      <c r="G51" s="312" t="s">
        <v>524</v>
      </c>
      <c r="H51" s="313"/>
      <c r="I51" s="321">
        <v>798533</v>
      </c>
      <c r="J51" s="322">
        <v>90403</v>
      </c>
      <c r="K51" s="323">
        <v>43.9</v>
      </c>
      <c r="L51" s="324">
        <v>146641</v>
      </c>
      <c r="M51" s="325">
        <v>0.3</v>
      </c>
      <c r="N51" s="326">
        <v>43.6</v>
      </c>
    </row>
    <row r="52" spans="1:14" x14ac:dyDescent="0.15">
      <c r="A52" s="250"/>
      <c r="B52" s="246"/>
      <c r="C52" s="246"/>
      <c r="D52" s="246"/>
      <c r="E52" s="246"/>
      <c r="F52" s="246"/>
      <c r="G52" s="327"/>
      <c r="H52" s="328" t="s">
        <v>525</v>
      </c>
      <c r="I52" s="329">
        <v>798533</v>
      </c>
      <c r="J52" s="330">
        <v>90403</v>
      </c>
      <c r="K52" s="331">
        <v>50.4</v>
      </c>
      <c r="L52" s="332">
        <v>68142</v>
      </c>
      <c r="M52" s="333">
        <v>-9.6999999999999993</v>
      </c>
      <c r="N52" s="334">
        <v>60.1</v>
      </c>
    </row>
    <row r="53" spans="1:14" x14ac:dyDescent="0.15">
      <c r="A53" s="250"/>
      <c r="B53" s="246"/>
      <c r="C53" s="246"/>
      <c r="D53" s="246"/>
      <c r="E53" s="246"/>
      <c r="F53" s="246"/>
      <c r="G53" s="312" t="s">
        <v>526</v>
      </c>
      <c r="H53" s="313"/>
      <c r="I53" s="321">
        <v>506405</v>
      </c>
      <c r="J53" s="322">
        <v>57305</v>
      </c>
      <c r="K53" s="323">
        <v>-36.6</v>
      </c>
      <c r="L53" s="324">
        <v>174587</v>
      </c>
      <c r="M53" s="325">
        <v>19.100000000000001</v>
      </c>
      <c r="N53" s="326">
        <v>-55.7</v>
      </c>
    </row>
    <row r="54" spans="1:14" x14ac:dyDescent="0.15">
      <c r="A54" s="250"/>
      <c r="B54" s="246"/>
      <c r="C54" s="246"/>
      <c r="D54" s="246"/>
      <c r="E54" s="246"/>
      <c r="F54" s="246"/>
      <c r="G54" s="327"/>
      <c r="H54" s="328" t="s">
        <v>525</v>
      </c>
      <c r="I54" s="329">
        <v>506405</v>
      </c>
      <c r="J54" s="330">
        <v>57305</v>
      </c>
      <c r="K54" s="331">
        <v>-36.6</v>
      </c>
      <c r="L54" s="332">
        <v>79695</v>
      </c>
      <c r="M54" s="333">
        <v>17</v>
      </c>
      <c r="N54" s="334">
        <v>-53.6</v>
      </c>
    </row>
    <row r="55" spans="1:14" x14ac:dyDescent="0.15">
      <c r="A55" s="250"/>
      <c r="B55" s="246"/>
      <c r="C55" s="246"/>
      <c r="D55" s="246"/>
      <c r="E55" s="246"/>
      <c r="F55" s="246"/>
      <c r="G55" s="312" t="s">
        <v>527</v>
      </c>
      <c r="H55" s="313"/>
      <c r="I55" s="321">
        <v>172287</v>
      </c>
      <c r="J55" s="322">
        <v>19634</v>
      </c>
      <c r="K55" s="323">
        <v>-65.7</v>
      </c>
      <c r="L55" s="324">
        <v>175675</v>
      </c>
      <c r="M55" s="325">
        <v>0.6</v>
      </c>
      <c r="N55" s="326">
        <v>-66.3</v>
      </c>
    </row>
    <row r="56" spans="1:14" x14ac:dyDescent="0.15">
      <c r="A56" s="250"/>
      <c r="B56" s="246"/>
      <c r="C56" s="246"/>
      <c r="D56" s="246"/>
      <c r="E56" s="246"/>
      <c r="F56" s="246"/>
      <c r="G56" s="327"/>
      <c r="H56" s="328" t="s">
        <v>525</v>
      </c>
      <c r="I56" s="329">
        <v>150565</v>
      </c>
      <c r="J56" s="330">
        <v>17158</v>
      </c>
      <c r="K56" s="331">
        <v>-70.099999999999994</v>
      </c>
      <c r="L56" s="332">
        <v>87698</v>
      </c>
      <c r="M56" s="333">
        <v>10</v>
      </c>
      <c r="N56" s="334">
        <v>-80.099999999999994</v>
      </c>
    </row>
    <row r="57" spans="1:14" x14ac:dyDescent="0.15">
      <c r="A57" s="250"/>
      <c r="B57" s="246"/>
      <c r="C57" s="246"/>
      <c r="D57" s="246"/>
      <c r="E57" s="246"/>
      <c r="F57" s="246"/>
      <c r="G57" s="312" t="s">
        <v>528</v>
      </c>
      <c r="H57" s="313"/>
      <c r="I57" s="321">
        <v>259073</v>
      </c>
      <c r="J57" s="322">
        <v>29470</v>
      </c>
      <c r="K57" s="323">
        <v>50.1</v>
      </c>
      <c r="L57" s="324">
        <v>162193</v>
      </c>
      <c r="M57" s="325">
        <v>-7.7</v>
      </c>
      <c r="N57" s="326">
        <v>57.8</v>
      </c>
    </row>
    <row r="58" spans="1:14" x14ac:dyDescent="0.15">
      <c r="A58" s="250"/>
      <c r="B58" s="246"/>
      <c r="C58" s="246"/>
      <c r="D58" s="246"/>
      <c r="E58" s="246"/>
      <c r="F58" s="246"/>
      <c r="G58" s="327"/>
      <c r="H58" s="328" t="s">
        <v>525</v>
      </c>
      <c r="I58" s="329">
        <v>114433</v>
      </c>
      <c r="J58" s="330">
        <v>13017</v>
      </c>
      <c r="K58" s="331">
        <v>-24.1</v>
      </c>
      <c r="L58" s="332">
        <v>79985</v>
      </c>
      <c r="M58" s="333">
        <v>-8.8000000000000007</v>
      </c>
      <c r="N58" s="334">
        <v>-15.3</v>
      </c>
    </row>
    <row r="59" spans="1:14" x14ac:dyDescent="0.15">
      <c r="A59" s="250"/>
      <c r="B59" s="246"/>
      <c r="C59" s="246"/>
      <c r="D59" s="246"/>
      <c r="E59" s="246"/>
      <c r="F59" s="246"/>
      <c r="G59" s="312" t="s">
        <v>529</v>
      </c>
      <c r="H59" s="313"/>
      <c r="I59" s="321">
        <v>350063</v>
      </c>
      <c r="J59" s="322">
        <v>39943</v>
      </c>
      <c r="K59" s="323">
        <v>35.5</v>
      </c>
      <c r="L59" s="324">
        <v>138651</v>
      </c>
      <c r="M59" s="325">
        <v>-14.5</v>
      </c>
      <c r="N59" s="326">
        <v>50</v>
      </c>
    </row>
    <row r="60" spans="1:14" x14ac:dyDescent="0.15">
      <c r="A60" s="250"/>
      <c r="B60" s="246"/>
      <c r="C60" s="246"/>
      <c r="D60" s="246"/>
      <c r="E60" s="246"/>
      <c r="F60" s="246"/>
      <c r="G60" s="327"/>
      <c r="H60" s="328" t="s">
        <v>525</v>
      </c>
      <c r="I60" s="335">
        <v>328178</v>
      </c>
      <c r="J60" s="330">
        <v>37446</v>
      </c>
      <c r="K60" s="331">
        <v>187.7</v>
      </c>
      <c r="L60" s="332">
        <v>71211</v>
      </c>
      <c r="M60" s="333">
        <v>-11</v>
      </c>
      <c r="N60" s="334">
        <v>198.7</v>
      </c>
    </row>
    <row r="61" spans="1:14" x14ac:dyDescent="0.15">
      <c r="A61" s="250"/>
      <c r="B61" s="246"/>
      <c r="C61" s="246"/>
      <c r="D61" s="246"/>
      <c r="E61" s="246"/>
      <c r="F61" s="246"/>
      <c r="G61" s="312" t="s">
        <v>530</v>
      </c>
      <c r="H61" s="336"/>
      <c r="I61" s="337">
        <v>417272</v>
      </c>
      <c r="J61" s="338">
        <v>47351</v>
      </c>
      <c r="K61" s="339">
        <v>5.4</v>
      </c>
      <c r="L61" s="340">
        <v>159549</v>
      </c>
      <c r="M61" s="341">
        <v>-0.4</v>
      </c>
      <c r="N61" s="326">
        <v>5.8</v>
      </c>
    </row>
    <row r="62" spans="1:14" x14ac:dyDescent="0.15">
      <c r="A62" s="250"/>
      <c r="B62" s="246"/>
      <c r="C62" s="246"/>
      <c r="D62" s="246"/>
      <c r="E62" s="246"/>
      <c r="F62" s="246"/>
      <c r="G62" s="327"/>
      <c r="H62" s="328" t="s">
        <v>525</v>
      </c>
      <c r="I62" s="329">
        <v>379623</v>
      </c>
      <c r="J62" s="330">
        <v>43066</v>
      </c>
      <c r="K62" s="331">
        <v>21.5</v>
      </c>
      <c r="L62" s="332">
        <v>77346</v>
      </c>
      <c r="M62" s="333">
        <v>-0.5</v>
      </c>
      <c r="N62" s="334">
        <v>22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532</v>
      </c>
      <c r="G46" s="8" t="s">
        <v>533</v>
      </c>
      <c r="H46" s="8" t="s">
        <v>534</v>
      </c>
      <c r="I46" s="8" t="s">
        <v>535</v>
      </c>
      <c r="J46" s="9" t="s">
        <v>536</v>
      </c>
    </row>
    <row r="47" spans="2:10" ht="57.75" customHeight="1" x14ac:dyDescent="0.15">
      <c r="B47" s="10"/>
      <c r="C47" s="1172" t="s">
        <v>3</v>
      </c>
      <c r="D47" s="1172"/>
      <c r="E47" s="1173"/>
      <c r="F47" s="11">
        <v>22.62</v>
      </c>
      <c r="G47" s="12">
        <v>23.49</v>
      </c>
      <c r="H47" s="12">
        <v>26.53</v>
      </c>
      <c r="I47" s="12">
        <v>27.84</v>
      </c>
      <c r="J47" s="13">
        <v>31.71</v>
      </c>
    </row>
    <row r="48" spans="2:10" ht="57.75" customHeight="1" x14ac:dyDescent="0.15">
      <c r="B48" s="14"/>
      <c r="C48" s="1174" t="s">
        <v>4</v>
      </c>
      <c r="D48" s="1174"/>
      <c r="E48" s="1175"/>
      <c r="F48" s="15">
        <v>4.93</v>
      </c>
      <c r="G48" s="16">
        <v>6.06</v>
      </c>
      <c r="H48" s="16">
        <v>4.57</v>
      </c>
      <c r="I48" s="16">
        <v>6.34</v>
      </c>
      <c r="J48" s="17">
        <v>6.93</v>
      </c>
    </row>
    <row r="49" spans="2:10" ht="57.75" customHeight="1" thickBot="1" x14ac:dyDescent="0.2">
      <c r="B49" s="18"/>
      <c r="C49" s="1176" t="s">
        <v>5</v>
      </c>
      <c r="D49" s="1176"/>
      <c r="E49" s="1177"/>
      <c r="F49" s="19">
        <v>2.84</v>
      </c>
      <c r="G49" s="20">
        <v>6.08</v>
      </c>
      <c r="H49" s="20">
        <v>4.59</v>
      </c>
      <c r="I49" s="20">
        <v>6.37</v>
      </c>
      <c r="J49" s="21">
        <v>3.72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2018-10-19T06:39:49Z</cp:lastPrinted>
  <dcterms:created xsi:type="dcterms:W3CDTF">2018-01-24T05:01:05Z</dcterms:created>
  <dcterms:modified xsi:type="dcterms:W3CDTF">2018-10-30T07:02:06Z</dcterms:modified>
</cp:coreProperties>
</file>