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4上伊那\"/>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AM34" i="9"/>
  <c r="BE34" i="9" s="1"/>
  <c r="BE35" i="9" s="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<sst xmlns="http://schemas.openxmlformats.org/spreadsheetml/2006/main" count="1058" uniqueCount="562">
  <si>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</si>
  <si>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</si>
  <si>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</si>
  <si>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</si>
  <si>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</si>
  <si>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</si>
  <si>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</si>
  <si>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</si>
  <si>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</si>
  <si>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</si>
  <si>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</si>
  <si>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</si>
  <si>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</si>
  <si>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</si>
  <si>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</si>
  <si>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</si>
  <si>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</si>
  <si>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</si>
  <si>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</si>
  <si>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</si>
  <si>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</si>
  <si>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</si>
  <si>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</si>
  <si>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</si>
  <si>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</si>
  <si>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</si>
  <si>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</si>
  <si>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</si>
  <si>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</si>
  <si>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</si>
  <si>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</si>
  <si>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</si>
  <si>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</si>
  <si>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</si>
  <si>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</si>
  <si>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</si>
  <si>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</si>
  <si>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</si>
  <si>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</si>
  <si>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</si>
  <si>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</si>
  <si>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</si>
  <si>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</si>
  <si>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</si>
  <si>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</si>
  <si>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</si>
  <si>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</si>
  <si>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</si>
  <si>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</si>
  <si>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</si>
  <si>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</si>
  <si>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</si>
  <si>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</si>
  <si>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</si>
  <si>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</si>
  <si>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</si>
  <si>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</si>
  <si>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</si>
  <si>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</si>
  <si>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</si>
  <si>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</si>
  <si>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</si>
  <si>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</si>
  <si>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</si>
  <si>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</si>
  <si>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</si>
  <si>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</si>
  <si>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</si>
  <si>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</si>
  <si>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</si>
  <si>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</si>
  <si>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</si>
  <si>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</si>
  <si>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</si>
  <si>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</si>
  <si>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</si>
  <si>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</si>
  <si>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</si>
  <si>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</si>
  <si>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</si>
  <si>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</si>
  <si>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</si>
  <si>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</si>
  <si>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</si>
  <si>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</si>
  <si>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</si>
  <si>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</si>
  <si>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</si>
  <si>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</si>
  <si>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</si>
  <si>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</si>
  <si>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</si>
  <si>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</si>
  <si>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</si>
  <si>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</si>
  <si>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</si>
  <si>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</si>
  <si>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</si>
  <si>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</si>
  <si>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</si>
  <si>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</si>
  <si>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</si>
  <si>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</si>
  <si>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</si>
  <si>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</si>
  <si>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</si>
  <si>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</si>
  <si>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</si>
  <si>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</si>
  <si>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</si>
  <si>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</si>
  <si>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</si>
  <si>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</si>
  <si>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</si>
  <si>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</si>
  <si>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</si>
  <si>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</si>
  <si>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</si>
  <si>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</si>
  <si>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</si>
  <si>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</si>
  <si>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</si>
  <si>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</si>
  <si>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</si>
  <si>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</si>
  <si>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</si>
  <si>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</si>
  <si>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</si>
  <si>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</si>
  <si>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</si>
  <si>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</si>
  <si>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</si>
  <si>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</si>
  <si>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</si>
  <si>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</si>
  <si>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</si>
  <si>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</si>
  <si>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</si>
  <si>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</si>
  <si>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</si>
  <si>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</si>
  <si>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</si>
  <si>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</si>
  <si>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</si>
  <si>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</si>
  <si>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</si>
  <si>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</si>
  <si>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</si>
  <si>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</si>
  <si>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</si>
  <si>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</si>
  <si>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</si>
  <si>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</si>
  <si>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</si>
  <si>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</si>
  <si>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</si>
  <si>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</si>
  <si>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</si>
  <si>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</si>
  <si>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</si>
  <si>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</si>
  <si>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</si>
  <si>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</si>
  <si>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</si>
  <si>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</si>
  <si>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</si>
  <si>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</si>
  <si>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</si>
  <si>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</si>
  <si>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</si>
  <si>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</si>
  <si>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</si>
  <si>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</si>
  <si>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</si>
  <si>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</si>
  <si>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</si>
  <si>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</si>
  <si>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</si>
  <si>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</si>
  <si>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</si>
  <si>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</si>
  <si>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</si>
  <si>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</si>
  <si>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</si>
  <si>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</si>
  <si>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</si>
  <si>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</si>
  <si>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</si>
  <si>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</si>
  <si>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</si>
  <si>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</si>
  <si>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</si>
  <si>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</si>
  <si>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</si>
  <si>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</si>
  <si>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</si>
  <si>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長野県飯島町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</si>
  <si>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</si>
  <si>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</si>
  <si>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</si>
  <si>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</si>
  <si>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</si>
  <si>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</si>
  <si>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</si>
  <si>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</si>
  <si>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</si>
  <si>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</si>
  <si>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</si>
  <si>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</si>
  <si>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</si>
  <si>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</si>
  <si>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</si>
  <si>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</si>
  <si>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</si>
  <si>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</si>
  <si>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</si>
  <si>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</si>
  <si>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</si>
  <si>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</si>
  <si>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</si>
  <si>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</si>
  <si>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</si>
  <si>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</si>
  <si>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</si>
  <si>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</si>
  <si>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</si>
  <si>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</si>
  <si>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</si>
  <si>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</si>
  <si>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</si>
  <si>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</si>
  <si>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</si>
  <si>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</si>
  <si>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</si>
  <si>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</si>
  <si>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</si>
  <si>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</si>
  <si>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</si>
  <si>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</si>
  <si>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</si>
  <si>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</si>
  <si>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</si>
  <si>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</si>
  <si>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</si>
  <si>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</si>
  <si>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</si>
  <si>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</si>
  <si>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</si>
  <si>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</si>
  <si>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</si>
  <si>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</si>
  <si>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</si>
  <si>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</si>
  <si>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</si>
  <si>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</si>
  <si>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</si>
  <si>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</si>
  <si>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</si>
  <si>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</si>
  <si>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</si>
  <si>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</si>
  <si>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</si>
  <si>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</si>
  <si>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</si>
  <si>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</si>
  <si>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</si>
  <si>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</si>
  <si>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</si>
  <si>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</si>
  <si>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</si>
  <si>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</si>
  <si>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</si>
  <si>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</si>
  <si>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</si>
  <si>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</si>
  <si>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</si>
  <si>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</si>
  <si>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</si>
  <si>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</si>
  <si>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</si>
  <si>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</si>
  <si>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</si>
  <si>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</si>
  <si>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</si>
  <si>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</si>
  <si>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</si>
  <si>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</si>
  <si>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</si>
  <si>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</si>
  <si>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</si>
  <si>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</si>
  <si>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</si>
  <si>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</si>
  <si>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</si>
  <si>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</si>
  <si>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</si>
  <si>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</si>
  <si>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</si>
  <si>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</si>
  <si>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</si>
  <si>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</si>
  <si>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</si>
  <si>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</si>
  <si>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</si>
  <si>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</si>
  <si>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</si>
  <si>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</si>
  <si>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</si>
  <si>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</si>
  <si>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</si>
  <si>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</si>
  <si>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</si>
  <si>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</si>
  <si>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</si>
  <si>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</si>
  <si>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</si>
  <si>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</si>
  <si>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</si>
  <si>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</si>
  <si>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</si>
  <si>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</si>
  <si>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</si>
  <si>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</si>
  <si>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</si>
  <si>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</si>
  <si>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</si>
  <si>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</si>
  <si>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</si>
  <si>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</si>
  <si>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</si>
  <si>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</si>
  <si>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</si>
  <si>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</si>
  <si>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</si>
  <si>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</si>
  <si>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</si>
  <si>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</si>
  <si>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</si>
  <si>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</si>
  <si>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</si>
  <si>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</si>
  <si>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</si>
  <si>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</si>
  <si>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</si>
  <si>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</si>
  <si>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</si>
  <si>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長野県飯島町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</si>
  <si>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</si>
  <si>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</si>
  <si>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</si>
  <si>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</si>
  <si>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</si>
  <si>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</si>
  <si>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</si>
  <si>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</si>
  <si>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</si>
  <si>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</si>
  <si>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</si>
  <si>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</si>
  <si>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</si>
  <si>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</si>
  <si>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</si>
  <si>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</si>
  <si>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</si>
  <si>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</si>
  <si>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</si>
  <si>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</si>
  <si>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</si>
  <si>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</si>
  <si>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</si>
  <si>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</si>
  <si>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</si>
  <si>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</si>
  <si>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</si>
  <si>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</si>
  <si>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</si>
  <si>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</si>
  <si>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</si>
  <si>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</si>
  <si>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</si>
  <si>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</si>
  <si>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</si>
  <si>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</si>
  <si>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</si>
  <si>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</si>
  <si>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</si>
  <si>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</si>
  <si>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</si>
  <si>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</si>
  <si>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</si>
  <si>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</si>
  <si>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</si>
  <si>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</si>
  <si>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</si>
  <si>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</si>
  <si>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</si>
  <si>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</si>
  <si>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</si>
  <si>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</si>
  <si>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</si>
  <si>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</si>
  <si>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</si>
  <si>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</si>
  <si>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</si>
  <si>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</si>
  <si>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</si>
  <si>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</si>
  <si>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</si>
  <si>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</si>
  <si>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</si>
  <si>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</si>
  <si>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</si>
  <si>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</si>
  <si>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</si>
  <si>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</si>
  <si>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</si>
  <si>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</si>
  <si>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</si>
  <si>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</si>
  <si>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</si>
  <si>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</si>
  <si>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</si>
  <si>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</si>
  <si>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</si>
  <si>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</si>
  <si>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</si>
  <si>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</si>
  <si>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</si>
  <si>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</si>
  <si>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</si>
  <si>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</si>
  <si>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</si>
  <si>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</si>
  <si>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</si>
  <si>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</si>
  <si>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</si>
  <si>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</si>
  <si>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</si>
  <si>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</si>
  <si>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</si>
  <si>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</si>
  <si>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</si>
  <si>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</si>
  <si>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</si>
  <si>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</si>
  <si>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</si>
  <si>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</si>
  <si>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</si>
  <si>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</si>
  <si>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</si>
  <si>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</si>
  <si>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</si>
  <si>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</si>
  <si>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</si>
  <si>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</si>
  <si>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</si>
  <si>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</si>
  <si>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</si>
  <si>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</si>
  <si>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</si>
  <si>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</si>
  <si>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</si>
  <si>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</si>
  <si>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</si>
  <si>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</si>
  <si>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</si>
  <si>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</si>
  <si>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</si>
  <si>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</si>
  <si>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</si>
  <si>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</si>
  <si>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</si>
  <si>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</si>
  <si>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</si>
  <si>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</si>
  <si>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</si>
  <si>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</si>
  <si>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</si>
  <si>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</si>
  <si>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</si>
  <si>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</si>
  <si>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</si>
  <si>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</si>
  <si>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</si>
  <si>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</si>
  <si>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</si>
  <si>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</si>
  <si>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</si>
  <si>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</si>
  <si>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</si>
  <si>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</si>
  <si>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</si>
  <si>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</si>
  <si>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</si>
  <si>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</si>
  <si>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</si>
  <si>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</si>
  <si>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</si>
  <si>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</si>
  <si>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</si>
  <si>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</si>
  <si>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</si>
  <si>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</si>
  <si>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</si>
  <si>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</si>
  <si>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</si>
  <si>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</si>
  <si>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</si>
  <si>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</si>
  <si>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</si>
  <si>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</si>
  <si>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</si>
  <si>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</si>
  <si>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</si>
  <si>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</si>
  <si>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</si>
  <si>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</si>
  <si>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</si>
  <si>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</si>
  <si>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</si>
  <si>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</si>
  <si>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</si>
  <si>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</si>
  <si>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0.39</t>
  </si>
  <si>
    <t>水道事業会計</t>
  </si>
  <si>
    <t>一般会計</t>
  </si>
  <si>
    <t>国民健康保険特別会計</t>
  </si>
  <si>
    <t>介護保険特別会計</t>
  </si>
  <si>
    <t>農業集落排水事業特別会計</t>
  </si>
  <si>
    <t>公共下水道事業特別会計</t>
  </si>
  <si>
    <t>後期高齢者医療特別会計</t>
  </si>
  <si>
    <t>その他会計（赤字）</t>
  </si>
  <si>
    <t>その他会計（黒字）</t>
  </si>
  <si>
    <t>-</t>
    <phoneticPr fontId="2"/>
  </si>
  <si>
    <t>上伊那広域連合（一般会計）</t>
    <rPh sb="0" eb="3">
      <t>カミイナ</t>
    </rPh>
    <rPh sb="3" eb="5">
      <t>コウイキ</t>
    </rPh>
    <rPh sb="5" eb="7">
      <t>レンゴウ</t>
    </rPh>
    <rPh sb="8" eb="10">
      <t>イッパン</t>
    </rPh>
    <rPh sb="10" eb="12">
      <t>カイケイ</t>
    </rPh>
    <phoneticPr fontId="30"/>
  </si>
  <si>
    <t>上伊那広域連合（消防事業特別会計）</t>
    <rPh sb="8" eb="10">
      <t>ショウボウ</t>
    </rPh>
    <rPh sb="10" eb="12">
      <t>ジギョウ</t>
    </rPh>
    <rPh sb="12" eb="14">
      <t>トクベツ</t>
    </rPh>
    <phoneticPr fontId="30"/>
  </si>
  <si>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</si>
  <si>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0"/>
  </si>
  <si>
    <t>伊南行政組合（一般会計）</t>
    <rPh sb="0" eb="2">
      <t>イナン</t>
    </rPh>
    <rPh sb="2" eb="4">
      <t>ギョウセイ</t>
    </rPh>
    <rPh sb="4" eb="6">
      <t>クミアイ</t>
    </rPh>
    <rPh sb="7" eb="9">
      <t>イッパン</t>
    </rPh>
    <rPh sb="9" eb="11">
      <t>カイケイ</t>
    </rPh>
    <phoneticPr fontId="30"/>
  </si>
  <si>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30"/>
  </si>
  <si>
    <t>飯島町土地開発公社</t>
    <rPh sb="0" eb="2">
      <t>イイジマ</t>
    </rPh>
    <rPh sb="2" eb="3">
      <t>マチ</t>
    </rPh>
    <rPh sb="3" eb="5">
      <t>トチ</t>
    </rPh>
    <rPh sb="5" eb="7">
      <t>カイハツ</t>
    </rPh>
    <rPh sb="7" eb="9">
      <t>コウシャ</t>
    </rPh>
    <phoneticPr fontId="30"/>
  </si>
  <si>
    <t>まちづくりセンターいいじま</t>
    <phoneticPr fontId="30"/>
  </si>
  <si>
    <t>-</t>
    <phoneticPr fontId="2"/>
  </si>
  <si>
    <t>○</t>
    <phoneticPr fontId="2"/>
  </si>
  <si>
    <t>長野県市町村総合事務組合（一般会計）</t>
    <rPh sb="0" eb="2">
      <t>ナガノ</t>
    </rPh>
    <rPh sb="2" eb="3">
      <t>ケン</t>
    </rPh>
    <rPh sb="3" eb="6">
      <t>シチョウソン</t>
    </rPh>
    <rPh sb="6" eb="8">
      <t>ソウゴウ</t>
    </rPh>
    <rPh sb="8" eb="10">
      <t>ジム</t>
    </rPh>
    <rPh sb="10" eb="12">
      <t>クミアイ</t>
    </rPh>
    <phoneticPr fontId="30"/>
  </si>
  <si>
    <t>長野県後期高齢者医療広域連合（一般会計）</t>
    <phoneticPr fontId="30"/>
  </si>
  <si>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</si>
  <si>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南信地域町村交通災害共済事務組合（一般会計）</t>
    <phoneticPr fontId="30"/>
  </si>
  <si>
    <t>伊南行政組合（病院事業会計）</t>
    <phoneticPr fontId="30"/>
  </si>
  <si>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</si>
  <si>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</si>
  <si>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</si>
  <si>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</si>
  <si>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</si>
  <si>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</si>
  <si>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</si>
  <si>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</si>
  <si>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</si>
  <si>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</si>
  <si>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</si>
  <si>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将来負担額の要素である地方債の現在高、公営企業等繰入見込額、退職手当負担見込額が大きく占めている。今後も地方債の発行の抑制、繰上償還など計画的に実施し、公債費負担の平準化を行っていく。また、償還財源の確保にも努めていく。
　有形固定資産減価償却率については、道路や学校施設、体育館などの老朽化が進んでいることによるものであり、今後も老朽化が進むことにより、有形固定資産減価償却率が伸びると予測される。</t>
    <phoneticPr fontId="5"/>
  </si>
  <si>
    <t>　将来負担比率、実質公債費比率ともに類似団体平均値を上回っているが、地方債の発行の抑制、繰上償還等を計画的に実施し、公債費負担の平準化を行っていく。また、公債費特定財源の確保等、公債費負担の適正化へ継続的な取り組み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</si>
</sst>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34"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extLst>
            <c:ext xmlns:c16="http://schemas.microsoft.com/office/drawing/2014/chart" uri="{C3380CC4-5D6E-409C-BE32-E72D297353CC}">
              <c16:uniqueId val="{00000000-9D42-4BEE-A769-63BE3F94F6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51839</c:v>
                </c:pt>
                <c:pt idx="1">
                  <c:v>62555</c:v>
                </c:pt>
                <c:pt idx="2">
                  <c:v>70584</c:v>
                </c:pt>
                <c:pt idx="3">
                  <c:v>91510</c:v>
                </c:pt>
                <c:pt idx="4">
                  <c:v>86099</c:v>
                </c:pt>
              </c:numCache>
            </c:numRef>
          </c:val>
          <c:smooth val="0"/>
          <c:extLst>
            <c:ext xmlns:c16="http://schemas.microsoft.com/office/drawing/2014/chart" uri="{C3380CC4-5D6E-409C-BE32-E72D297353CC}">
              <c16:uniqueId val="{00000001-9D42-4BEE-A769-63BE3F94F66A}"/>
            </c:ext>
          </c:extLst>
        </c:ser>
        <c:dLbls>
          <c:showLegendKey val="0"/>
          <c:showVal val="0"/>
          <c:showCatName val="0"/>
          <c:showSerName val="0"/>
          <c:showPercent val="0"/>
          <c:showBubbleSize val="0"/>
        </c:dLbls>
        <c:marker val="1"/>
        <c:smooth val="0"/>
        <c:axId val="87542016"/>
        <c:axId val="89694592"/>
      </c:lineChart>
      <c:catAx>
        <c:axId val="8754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94592"/>
        <c:crosses val="autoZero"/>
        <c:auto val="1"/>
        <c:lblAlgn val="ctr"/>
        <c:lblOffset val="100"/>
        <c:tickLblSkip val="1"/>
        <c:tickMarkSkip val="1"/>
        <c:noMultiLvlLbl val="0"/>
      </c:catAx>
      <c:valAx>
        <c:axId val="896945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4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3.49</c:v>
                </c:pt>
                <c:pt idx="1">
                  <c:v>3.63</c:v>
                </c:pt>
                <c:pt idx="2">
                  <c:v>5.5</c:v>
                </c:pt>
                <c:pt idx="3">
                  <c:v>10.41</c:v>
                </c:pt>
                <c:pt idx="4">
                  <c:v>8.42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28.47</c:v>
                </c:pt>
                <c:pt idx="1">
                  <c:v>30.85</c:v>
                </c:pt>
                <c:pt idx="2">
                  <c:v>31.57</c:v>
                </c:pt>
                <c:pt idx="3">
                  <c:v>30.53</c:v>
                </c:pt>
                <c:pt idx="4">
                  <c:v>30.64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464448"/>
        <c:axId val="11753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5.72</c:v>
                </c:pt>
                <c:pt idx="1">
                  <c:v>5.45</c:v>
                </c:pt>
                <c:pt idx="2">
                  <c:v>3.02</c:v>
                </c:pt>
                <c:pt idx="3">
                  <c:v>5.13</c:v>
                </c:pt>
                <c:pt idx="4">
                  <c:v>-0.39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464448"/>
        <c:axId val="117532160"/>
      </c:lineChart>
      <c:catAx>
        <c:axId val="11746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532160"/>
        <c:crosses val="autoZero"/>
        <c:auto val="1"/>
        <c:lblAlgn val="ctr"/>
        <c:lblOffset val="100"/>
        <c:tickLblSkip val="1"/>
        <c:tickMarkSkip val="1"/>
        <c:noMultiLvlLbl val="0"/>
      </c:catAx>
      <c:valAx>
        <c:axId val="11753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6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7.0000000000000007E-2</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0.61</c:v>
                </c:pt>
                <c:pt idx="2">
                  <c:v>#N/A</c:v>
                </c:pt>
                <c:pt idx="3">
                  <c:v>0.85</c:v>
                </c:pt>
                <c:pt idx="4">
                  <c:v>#N/A</c:v>
                </c:pt>
                <c:pt idx="5">
                  <c:v>0.89</c:v>
                </c:pt>
                <c:pt idx="6">
                  <c:v>#N/A</c:v>
                </c:pt>
                <c:pt idx="7">
                  <c:v>0.96</c:v>
                </c:pt>
                <c:pt idx="8">
                  <c:v>#N/A</c:v>
                </c:pt>
                <c:pt idx="9">
                  <c:v>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0.87</c:v>
                </c:pt>
                <c:pt idx="2">
                  <c:v>#N/A</c:v>
                </c:pt>
                <c:pt idx="3">
                  <c:v>0.86</c:v>
                </c:pt>
                <c:pt idx="4">
                  <c:v>#N/A</c:v>
                </c:pt>
                <c:pt idx="5">
                  <c:v>0.83</c:v>
                </c:pt>
                <c:pt idx="6">
                  <c:v>#N/A</c:v>
                </c:pt>
                <c:pt idx="7">
                  <c:v>0.88</c:v>
                </c:pt>
                <c:pt idx="8">
                  <c:v>#N/A</c:v>
                </c:pt>
                <c:pt idx="9">
                  <c:v>0.55000000000000004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0.27</c:v>
                </c:pt>
                <c:pt idx="2">
                  <c:v>#N/A</c:v>
                </c:pt>
                <c:pt idx="3">
                  <c:v>0.33</c:v>
                </c:pt>
                <c:pt idx="4">
                  <c:v>#N/A</c:v>
                </c:pt>
                <c:pt idx="5">
                  <c:v>0.47</c:v>
                </c:pt>
                <c:pt idx="6">
                  <c:v>#N/A</c:v>
                </c:pt>
                <c:pt idx="7">
                  <c:v>0.09</c:v>
                </c:pt>
                <c:pt idx="8">
                  <c:v>#N/A</c:v>
                </c:pt>
                <c:pt idx="9">
                  <c:v>0.57999999999999996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3.23</c:v>
                </c:pt>
                <c:pt idx="2">
                  <c:v>#N/A</c:v>
                </c:pt>
                <c:pt idx="3">
                  <c:v>2.08</c:v>
                </c:pt>
                <c:pt idx="4">
                  <c:v>#N/A</c:v>
                </c:pt>
                <c:pt idx="5">
                  <c:v>1.37</c:v>
                </c:pt>
                <c:pt idx="6">
                  <c:v>#N/A</c:v>
                </c:pt>
                <c:pt idx="7">
                  <c:v>0.9</c:v>
                </c:pt>
                <c:pt idx="8">
                  <c:v>#N/A</c:v>
                </c:pt>
                <c:pt idx="9">
                  <c:v>2.0699999999999998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3.49</c:v>
                </c:pt>
                <c:pt idx="2">
                  <c:v>#N/A</c:v>
                </c:pt>
                <c:pt idx="3">
                  <c:v>3.62</c:v>
                </c:pt>
                <c:pt idx="4">
                  <c:v>#N/A</c:v>
                </c:pt>
                <c:pt idx="5">
                  <c:v>5.5</c:v>
                </c:pt>
                <c:pt idx="6">
                  <c:v>#N/A</c:v>
                </c:pt>
                <c:pt idx="7">
                  <c:v>10.41</c:v>
                </c:pt>
                <c:pt idx="8">
                  <c:v>#N/A</c:v>
                </c:pt>
                <c:pt idx="9">
                  <c:v>8.42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12.32</c:v>
                </c:pt>
                <c:pt idx="2">
                  <c:v>#N/A</c:v>
                </c:pt>
                <c:pt idx="3">
                  <c:v>12.12</c:v>
                </c:pt>
                <c:pt idx="4">
                  <c:v>#N/A</c:v>
                </c:pt>
                <c:pt idx="5">
                  <c:v>12.14</c:v>
                </c:pt>
                <c:pt idx="6">
                  <c:v>#N/A</c:v>
                </c:pt>
                <c:pt idx="7">
                  <c:v>11.85</c:v>
                </c:pt>
                <c:pt idx="8">
                  <c:v>#N/A</c:v>
                </c:pt>
                <c:pt idx="9">
                  <c:v>11.86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705536"/>
        <c:axId val="118826112"/>
      </c:barChart>
      <c:catAx>
        <c:axId val="1187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826112"/>
        <c:crosses val="autoZero"/>
        <c:auto val="1"/>
        <c:lblAlgn val="ctr"/>
        <c:lblOffset val="100"/>
        <c:tickLblSkip val="1"/>
        <c:tickMarkSkip val="1"/>
        <c:noMultiLvlLbl val="0"/>
      </c:catAx>
      <c:valAx>
        <c:axId val="11882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05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533</c:v>
                </c:pt>
                <c:pt idx="5">
                  <c:v>545</c:v>
                </c:pt>
                <c:pt idx="8">
                  <c:v>562</c:v>
                </c:pt>
                <c:pt idx="11">
                  <c:v>563</c:v>
                </c:pt>
                <c:pt idx="14">
                  <c:v>549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20</c:v>
                </c:pt>
                <c:pt idx="6">
                  <c:v>22</c:v>
                </c:pt>
                <c:pt idx="9">
                  <c:v>20</c:v>
                </c:pt>
                <c:pt idx="12">
                  <c:v>11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60</c:v>
                </c:pt>
                <c:pt idx="6">
                  <c:v>54</c:v>
                </c:pt>
                <c:pt idx="9">
                  <c:v>48</c:v>
                </c:pt>
                <c:pt idx="12">
                  <c:v>39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228</c:v>
                </c:pt>
                <c:pt idx="3">
                  <c:v>246</c:v>
                </c:pt>
                <c:pt idx="6">
                  <c:v>213</c:v>
                </c:pt>
                <c:pt idx="9">
                  <c:v>222</c:v>
                </c:pt>
                <c:pt idx="12">
                  <c:v>213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590</c:v>
                </c:pt>
                <c:pt idx="3">
                  <c:v>552</c:v>
                </c:pt>
                <c:pt idx="6">
                  <c:v>521</c:v>
                </c:pt>
                <c:pt idx="9">
                  <c:v>513</c:v>
                </c:pt>
                <c:pt idx="12">
                  <c:v>484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803264"/>
        <c:axId val="119817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386</c:v>
                </c:pt>
                <c:pt idx="2">
                  <c:v>#N/A</c:v>
                </c:pt>
                <c:pt idx="3">
                  <c:v>#N/A</c:v>
                </c:pt>
                <c:pt idx="4">
                  <c:v>333</c:v>
                </c:pt>
                <c:pt idx="5">
                  <c:v>#N/A</c:v>
                </c:pt>
                <c:pt idx="6">
                  <c:v>#N/A</c:v>
                </c:pt>
                <c:pt idx="7">
                  <c:v>248</c:v>
                </c:pt>
                <c:pt idx="8">
                  <c:v>#N/A</c:v>
                </c:pt>
                <c:pt idx="9">
                  <c:v>#N/A</c:v>
                </c:pt>
                <c:pt idx="10">
                  <c:v>240</c:v>
                </c:pt>
                <c:pt idx="11">
                  <c:v>#N/A</c:v>
                </c:pt>
                <c:pt idx="12">
                  <c:v>#N/A</c:v>
                </c:pt>
                <c:pt idx="13">
                  <c:v>198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803264"/>
        <c:axId val="119817728"/>
      </c:lineChart>
      <c:catAx>
        <c:axId val="11980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817728"/>
        <c:crosses val="autoZero"/>
        <c:auto val="1"/>
        <c:lblAlgn val="ctr"/>
        <c:lblOffset val="100"/>
        <c:tickLblSkip val="1"/>
        <c:tickMarkSkip val="1"/>
        <c:noMultiLvlLbl val="0"/>
      </c:catAx>
      <c:valAx>
        <c:axId val="11981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0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7126</c:v>
                </c:pt>
                <c:pt idx="5">
                  <c:v>7103</c:v>
                </c:pt>
                <c:pt idx="8">
                  <c:v>7099</c:v>
                </c:pt>
                <c:pt idx="11">
                  <c:v>6987</c:v>
                </c:pt>
                <c:pt idx="14">
                  <c:v>6900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556</c:v>
                </c:pt>
                <c:pt idx="5">
                  <c:v>470</c:v>
                </c:pt>
                <c:pt idx="8">
                  <c:v>415</c:v>
                </c:pt>
                <c:pt idx="11">
                  <c:v>363</c:v>
                </c:pt>
                <c:pt idx="14">
                  <c:v>366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2015</c:v>
                </c:pt>
                <c:pt idx="5">
                  <c:v>2077</c:v>
                </c:pt>
                <c:pt idx="8">
                  <c:v>2043</c:v>
                </c:pt>
                <c:pt idx="11">
                  <c:v>2137</c:v>
                </c:pt>
                <c:pt idx="14">
                  <c:v>2304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137</c:v>
                </c:pt>
                <c:pt idx="3">
                  <c:v>126</c:v>
                </c:pt>
                <c:pt idx="6">
                  <c:v>82</c:v>
                </c:pt>
                <c:pt idx="9">
                  <c:v>61</c:v>
                </c:pt>
                <c:pt idx="12">
                  <c:v>29</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1191</c:v>
                </c:pt>
                <c:pt idx="3">
                  <c:v>1219</c:v>
                </c:pt>
                <c:pt idx="6">
                  <c:v>1074</c:v>
                </c:pt>
                <c:pt idx="9">
                  <c:v>1110</c:v>
                </c:pt>
                <c:pt idx="12">
                  <c:v>1115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356</c:v>
                </c:pt>
                <c:pt idx="3">
                  <c:v>309</c:v>
                </c:pt>
                <c:pt idx="6">
                  <c:v>279</c:v>
                </c:pt>
                <c:pt idx="9">
                  <c:v>257</c:v>
                </c:pt>
                <c:pt idx="12">
                  <c:v>221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4604</c:v>
                </c:pt>
                <c:pt idx="3">
                  <c:v>5091</c:v>
                </c:pt>
                <c:pt idx="6">
                  <c:v>4886</c:v>
                </c:pt>
                <c:pt idx="9">
                  <c:v>4514</c:v>
                </c:pt>
                <c:pt idx="12">
                  <c:v>4320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386</c:v>
                </c:pt>
                <c:pt idx="3">
                  <c:v>377</c:v>
                </c:pt>
                <c:pt idx="6">
                  <c:v>339</c:v>
                </c:pt>
                <c:pt idx="9">
                  <c:v>306</c:v>
                </c:pt>
                <c:pt idx="12">
                  <c:v>274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5149</c:v>
                </c:pt>
                <c:pt idx="3">
                  <c:v>5021</c:v>
                </c:pt>
                <c:pt idx="6">
                  <c:v>4964</c:v>
                </c:pt>
                <c:pt idx="9">
                  <c:v>4992</c:v>
                </c:pt>
                <c:pt idx="12">
                  <c:v>4983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960704"/>
        <c:axId val="11996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2126</c:v>
                </c:pt>
                <c:pt idx="2">
                  <c:v>#N/A</c:v>
                </c:pt>
                <c:pt idx="3">
                  <c:v>#N/A</c:v>
                </c:pt>
                <c:pt idx="4">
                  <c:v>2493</c:v>
                </c:pt>
                <c:pt idx="5">
                  <c:v>#N/A</c:v>
                </c:pt>
                <c:pt idx="6">
                  <c:v>#N/A</c:v>
                </c:pt>
                <c:pt idx="7">
                  <c:v>2067</c:v>
                </c:pt>
                <c:pt idx="8">
                  <c:v>#N/A</c:v>
                </c:pt>
                <c:pt idx="9">
                  <c:v>#N/A</c:v>
                </c:pt>
                <c:pt idx="10">
                  <c:v>1753</c:v>
                </c:pt>
                <c:pt idx="11">
                  <c:v>#N/A</c:v>
                </c:pt>
                <c:pt idx="12">
                  <c:v>#N/A</c:v>
                </c:pt>
                <c:pt idx="13">
                  <c:v>1374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960704"/>
        <c:axId val="119962624"/>
      </c:lineChart>
      <c:catAx>
        <c:axId val="11996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962624"/>
        <c:crosses val="autoZero"/>
        <c:auto val="1"/>
        <c:lblAlgn val="ctr"/>
        <c:lblOffset val="100"/>
        <c:tickLblSkip val="1"/>
        <c:tickMarkSkip val="1"/>
        <c:noMultiLvlLbl val="0"/>
      </c:catAx>
      <c:valAx>
        <c:axId val="11996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6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{B2293CE9-0B89-45ED-90A7-AF3A179E6A71}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{3F4F62DA-B21B-47D5-97F8-8825BD885326}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{FA86495D-4C82-4B9B-BA6A-AC22178A7747}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{009460EC-71E9-4F6D-B61F-DEBB2CDE016D}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{8DDA50CA-6D25-4274-9D44-FBF4841FF0CF}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63.8</c:v>
                </c:pt>
              </c:numCache>
            </c:numRef>
          </c:xVal>
          <c:yVal>
            <c:numRef>
              <c:f>公会計指標分析・財政指標組合せ分析表!$K$51:$O$51</c:f>
              <c:numCache>
                <c:formatCode>#,##0.0;"▲ "#,##0.0</c:formatCode>
                <c:ptCount val="5"/>
                <c:pt idx="3">
                  <c:v>63.5</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{647C1AFC-72DA-45DF-A845-1A51DDF35F19}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{CDD00B12-683D-4D31-9031-F6FA91441C0E}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{A9B12D7C-9464-45A0-BD8C-26CE20142E1E}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{ED1400D5-0EF2-4D28-A9CD-19A661CE330A}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{6C635777-400B-4381-8BEA-19161719670C}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911552"/>
        <c:axId val="119913472"/>
      </c:scatterChart>
      <c:valAx>
        <c:axId val="119911552"/>
        <c:scaling>
          <c:orientation val="minMax"/>
          <c:max val="64.5"/>
          <c:min val="55.7"/>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913472"/>
        <c:crosses val="autoZero"/>
        <c:crossBetween val="midCat"/>
      </c:valAx>
      <c:valAx>
        <c:axId val="119913472"/>
        <c:scaling>
          <c:orientation val="minMax"/>
          <c:max val="7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91155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{DB0CB1EF-B56C-471D-BD1D-4561C0FB2E53}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{43BAA1FD-E151-4CAA-A032-86A20FB67530}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{689CC51D-47B0-4976-86AE-33D5D56466A0}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{69F63DAD-B86B-43DC-84E1-88B06BABCEC6}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{B52F8E43-BFB0-47B5-807E-863BD39AC878}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13.7</c:v>
                </c:pt>
                <c:pt idx="2">
                  <c:v>11.9</c:v>
                </c:pt>
                <c:pt idx="3">
                  <c:v>10</c:v>
                </c:pt>
                <c:pt idx="4">
                  <c:v>8.3000000000000007</c:v>
                </c:pt>
              </c:numCache>
            </c:numRef>
          </c:xVal>
          <c:yVal>
            <c:numRef>
              <c:f>公会計指標分析・財政指標組合せ分析表!$K$73:$O$73</c:f>
              <c:numCache>
                <c:formatCode>#,##0.0;"▲ "#,##0.0</c:formatCode>
                <c:ptCount val="5"/>
                <c:pt idx="0">
                  <c:v>78.900000000000006</c:v>
                </c:pt>
                <c:pt idx="1">
                  <c:v>91.2</c:v>
                </c:pt>
                <c:pt idx="2">
                  <c:v>78</c:v>
                </c:pt>
                <c:pt idx="3">
                  <c:v>63.5</c:v>
                </c:pt>
                <c:pt idx="4">
                  <c:v>49.6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{938D8E5B-707D-4120-AD4B-20B26B094303}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{C1D366F9-9683-41F2-A95B-D282231383D8}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{D36E224D-2BE8-4EBE-A3BE-18A7C0F27272}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{9FF478CA-6559-4B06-9E8D-0DAF6C97D022}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{C36E33A0-1C78-476E-AFDE-BBC235878718}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0333056"/>
        <c:axId val="120334976"/>
      </c:scatterChart>
      <c:valAx>
        <c:axId val="120333056"/>
        <c:scaling>
          <c:orientation val="minMax"/>
          <c:max val="14.3"/>
          <c:min val="6.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334976"/>
        <c:crosses val="autoZero"/>
        <c:crossBetween val="midCat"/>
      </c:valAx>
      <c:valAx>
        <c:axId val="120334976"/>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333056"/>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元利償還金等において前年対比</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ポイント）の減。主に元利償還金の繰上償還（</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円）を行い、また債務負担行為にもとづく支出額においては、特定財源（住宅使用料）の増により減となった。今後も地方債の新規発行に際しては、将来の公債費負担を的確に把握したうえでの適正な規模とし、計画的な繰上償還や公債費充当特定財源の確保等、公債費負担の適正化への継続的な取り組み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将来負担額において、一般会計に係る地方債現在高や公営企業債等繰入見込額が全体の</a:t>
          </a:r>
          <a:r>
            <a:rPr kumimoji="1" lang="en-US" altLang="ja-JP" sz="1400">
              <a:latin typeface="ＭＳ ゴシック" pitchFamily="49" charset="-128"/>
              <a:ea typeface="ＭＳ ゴシック" pitchFamily="49" charset="-128"/>
            </a:rPr>
            <a:t>88.7</a:t>
          </a:r>
          <a:r>
            <a:rPr kumimoji="1" lang="ja-JP" altLang="en-US" sz="1400">
              <a:latin typeface="ＭＳ ゴシック" pitchFamily="49" charset="-128"/>
              <a:ea typeface="ＭＳ ゴシック" pitchFamily="49" charset="-128"/>
            </a:rPr>
            <a:t>％を占めている。公営企業債等繰入見込額においては繰上償還を行ったことにより前年度対比</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今後も公営企業の経営健全化への取り組み等、健全な経営を進めていく一方、充当可能財源等の確保にも努めていく。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9,708
9,502
86.96
5,391,062
5,106,819
275,868
3,274,725
4,983,133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ea"/>
              <a:ea typeface="+mn-ea"/>
              <a:cs typeface="+mn-cs"/>
            </a:rPr>
            <a:t>　平成</a:t>
          </a:r>
          <a:r>
            <a:rPr kumimoji="1" lang="en-US" altLang="ja-JP" sz="1100">
              <a:solidFill>
                <a:schemeClr val="dk1"/>
              </a:solidFill>
              <a:latin typeface="+mn-ea"/>
              <a:ea typeface="+mn-ea"/>
              <a:cs typeface="+mn-cs"/>
            </a:rPr>
            <a:t>27</a:t>
          </a:r>
          <a:r>
            <a:rPr kumimoji="1" lang="ja-JP" altLang="ja-JP" sz="1100">
              <a:solidFill>
                <a:schemeClr val="dk1"/>
              </a:solidFill>
              <a:latin typeface="+mn-ea"/>
              <a:ea typeface="+mn-ea"/>
              <a:cs typeface="+mn-cs"/>
            </a:rPr>
            <a:t>年度においては、主に道路や学校施設、体育館等の老朽化が進んでいることによるものであり、今後も老朽化が進むことが予想される</a:t>
          </a:r>
          <a:r>
            <a:rPr kumimoji="1" lang="ja-JP" altLang="en-US" sz="1100">
              <a:solidFill>
                <a:schemeClr val="dk1"/>
              </a:solidFill>
              <a:latin typeface="+mn-ea"/>
              <a:ea typeface="+mn-ea"/>
              <a:cs typeface="+mn-cs"/>
            </a:rPr>
            <a:t>。</a:t>
          </a:r>
          <a:endParaRPr kumimoji="1" lang="ja-JP" altLang="en-US" sz="1100">
            <a:latin typeface="+mn-ea"/>
            <a:ea typeface="+mn-ea"/>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20066</xdr:rowOff>
    </xdr:from>
    <xdr:to>
      <xdr:col>3</xdr:col>
      <xdr:colOff>511175</xdr:colOff>
      <xdr:row>28</xdr:row>
      <xdr:rowOff>121666</xdr:rowOff>
    </xdr:to>
    <xdr:sp macro="" textlink="">
      <xdr:nvSpPr>
        <xdr:cNvPr id="75" name="円/楕円 74"/>
        <xdr:cNvSpPr/>
      </xdr:nvSpPr>
      <xdr:spPr>
        <a:xfrm>
          <a:off x="4000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98061</xdr:rowOff>
    </xdr:from>
    <xdr:ext cx="405111" cy="259045"/>
    <xdr:sp macro="" textlink="">
      <xdr:nvSpPr>
        <xdr:cNvPr id="76" name="n_1ave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138193</xdr:rowOff>
    </xdr:from>
    <xdr:ext cx="405111" cy="259045"/>
    <xdr:sp macro="" textlink="">
      <xdr:nvSpPr>
        <xdr:cNvPr id="77" name="n_1mainValue有形固定資産減価償却率"/>
        <xdr:cNvSpPr txBox="1"/>
      </xdr:nvSpPr>
      <xdr:spPr>
        <a:xfrm>
          <a:off x="3836043"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9,708
9,502
86.96
5,391,062
5,106,819
275,868
3,274,725
4,983,133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59055</xdr:rowOff>
    </xdr:from>
    <xdr:to>
      <xdr:col>6</xdr:col>
      <xdr:colOff>510540</xdr:colOff>
      <xdr:row>41</xdr:row>
      <xdr:rowOff>99060</xdr:rowOff>
    </xdr:to>
    <xdr:cxnSp macro="">
      <xdr:nvCxnSpPr>
        <xdr:cNvPr id="57" name="直線コネクタ 56"/>
        <xdr:cNvCxnSpPr/>
      </xdr:nvCxnSpPr>
      <xdr:spPr>
        <a:xfrm flipV="1">
          <a:off x="4634865" y="6402705"/>
          <a:ext cx="0" cy="725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102887</xdr:rowOff>
    </xdr:from>
    <xdr:ext cx="405111" cy="259045"/>
    <xdr:sp macro="" textlink="">
      <xdr:nvSpPr>
        <xdr:cNvPr id="58" name="【道路】&#10;有形固定資産減価償却率最小値テキスト"/>
        <xdr:cNvSpPr txBox="1"/>
      </xdr:nvSpPr>
      <xdr:spPr>
        <a:xfrm>
          <a:off x="47244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99060</xdr:rowOff>
    </xdr:from>
    <xdr:to>
      <xdr:col>6</xdr:col>
      <xdr:colOff>600075</xdr:colOff>
      <xdr:row>41</xdr:row>
      <xdr:rowOff>99060</xdr:rowOff>
    </xdr:to>
    <xdr:cxnSp macro="">
      <xdr:nvCxnSpPr>
        <xdr:cNvPr id="59" name="直線コネクタ 58"/>
        <xdr:cNvCxnSpPr/>
      </xdr:nvCxnSpPr>
      <xdr:spPr>
        <a:xfrm>
          <a:off x="4546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5732</xdr:rowOff>
    </xdr:from>
    <xdr:ext cx="405111" cy="259045"/>
    <xdr:sp macro="" textlink="">
      <xdr:nvSpPr>
        <xdr:cNvPr id="60" name="【道路】&#10;有形固定資産減価償却率最大値テキスト"/>
        <xdr:cNvSpPr txBox="1"/>
      </xdr:nvSpPr>
      <xdr:spPr>
        <a:xfrm>
          <a:off x="4724400" y="617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37</xdr:row>
      <xdr:rowOff>59055</xdr:rowOff>
    </xdr:from>
    <xdr:to>
      <xdr:col>6</xdr:col>
      <xdr:colOff>600075</xdr:colOff>
      <xdr:row>37</xdr:row>
      <xdr:rowOff>59055</xdr:rowOff>
    </xdr:to>
    <xdr:cxnSp macro="">
      <xdr:nvCxnSpPr>
        <xdr:cNvPr id="61" name="直線コネクタ 60"/>
        <xdr:cNvCxnSpPr/>
      </xdr:nvCxnSpPr>
      <xdr:spPr>
        <a:xfrm>
          <a:off x="4546600" y="640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152417</xdr:rowOff>
    </xdr:from>
    <xdr:ext cx="405111" cy="259045"/>
    <xdr:sp macro="" textlink="">
      <xdr:nvSpPr>
        <xdr:cNvPr id="62" name="【道路】&#10;有形固定資産減価償却率平均値テキスト"/>
        <xdr:cNvSpPr txBox="1"/>
      </xdr:nvSpPr>
      <xdr:spPr>
        <a:xfrm>
          <a:off x="47244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xdr:rowOff>
    </xdr:from>
    <xdr:to>
      <xdr:col>6</xdr:col>
      <xdr:colOff>561975</xdr:colOff>
      <xdr:row>38</xdr:row>
      <xdr:rowOff>104140</xdr:rowOff>
    </xdr:to>
    <xdr:sp macro="" textlink="">
      <xdr:nvSpPr>
        <xdr:cNvPr id="63" name="フローチャート :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4" name="フローチャート :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34925</xdr:rowOff>
    </xdr:from>
    <xdr:to>
      <xdr:col>5</xdr:col>
      <xdr:colOff>409575</xdr:colOff>
      <xdr:row>34</xdr:row>
      <xdr:rowOff>136525</xdr:rowOff>
    </xdr:to>
    <xdr:sp macro="" textlink="">
      <xdr:nvSpPr>
        <xdr:cNvPr id="70" name="円/楕円 69"/>
        <xdr:cNvSpPr/>
      </xdr:nvSpPr>
      <xdr:spPr>
        <a:xfrm>
          <a:off x="3746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71" name="n_1aveValue【道路】&#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153052</xdr:rowOff>
    </xdr:from>
    <xdr:ext cx="405111" cy="259045"/>
    <xdr:sp macro="" textlink="">
      <xdr:nvSpPr>
        <xdr:cNvPr id="72" name="n_1mainValue【道路】&#10;有形固定資産減価償却率"/>
        <xdr:cNvSpPr txBox="1"/>
      </xdr:nvSpPr>
      <xdr:spPr>
        <a:xfrm>
          <a:off x="3582043"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6" name="直線コネクタ 95"/>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7"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98" name="直線コネクタ 97"/>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99"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0" name="直線コネクタ 99"/>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1"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2" name="フローチャート : 判断 101"/>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3" name="フローチャート : 判断 102"/>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5835</xdr:rowOff>
    </xdr:from>
    <xdr:to>
      <xdr:col>14</xdr:col>
      <xdr:colOff>79375</xdr:colOff>
      <xdr:row>38</xdr:row>
      <xdr:rowOff>107435</xdr:rowOff>
    </xdr:to>
    <xdr:sp macro="" textlink="">
      <xdr:nvSpPr>
        <xdr:cNvPr id="109" name="円/楕円 108"/>
        <xdr:cNvSpPr/>
      </xdr:nvSpPr>
      <xdr:spPr>
        <a:xfrm>
          <a:off x="9588500" y="65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25963</xdr:rowOff>
    </xdr:from>
    <xdr:ext cx="534377" cy="259045"/>
    <xdr:sp macro="" textlink="">
      <xdr:nvSpPr>
        <xdr:cNvPr id="110" name="n_1aveValue【道路】&#10;一人当たり延長"/>
        <xdr:cNvSpPr txBox="1"/>
      </xdr:nvSpPr>
      <xdr:spPr>
        <a:xfrm>
          <a:off x="9359410" y="6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123963</xdr:rowOff>
    </xdr:from>
    <xdr:ext cx="534377" cy="259045"/>
    <xdr:sp macro="" textlink="">
      <xdr:nvSpPr>
        <xdr:cNvPr id="111" name="n_1mainValue【道路】&#10;一人当たり延長"/>
        <xdr:cNvSpPr txBox="1"/>
      </xdr:nvSpPr>
      <xdr:spPr>
        <a:xfrm>
          <a:off x="9359410" y="6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38" name="直線コネクタ 137"/>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39"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0" name="直線コネクタ 139"/>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1"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3"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4" name="フローチャート : 判断 143"/>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5" name="フローチャート : 判断 144"/>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148409</xdr:rowOff>
    </xdr:from>
    <xdr:to>
      <xdr:col>5</xdr:col>
      <xdr:colOff>409575</xdr:colOff>
      <xdr:row>61</xdr:row>
      <xdr:rowOff>78559</xdr:rowOff>
    </xdr:to>
    <xdr:sp macro="" textlink="">
      <xdr:nvSpPr>
        <xdr:cNvPr id="151" name="円/楕円 150"/>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21607</xdr:rowOff>
    </xdr:from>
    <xdr:ext cx="405111" cy="259045"/>
    <xdr:sp macro="" textlink="">
      <xdr:nvSpPr>
        <xdr:cNvPr id="152"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69686</xdr:rowOff>
    </xdr:from>
    <xdr:ext cx="405111" cy="259045"/>
    <xdr:sp macro="" textlink="">
      <xdr:nvSpPr>
        <xdr:cNvPr id="153" name="n_1mainValue【橋りょう・トンネル】&#10;有形固定資産減価償却率"/>
        <xdr:cNvSpPr txBox="1"/>
      </xdr:nvSpPr>
      <xdr:spPr>
        <a:xfrm>
          <a:off x="3582043"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3" name="テキスト ボックス 17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7" name="直線コネクタ 176"/>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78"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79" name="直線コネクタ 178"/>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0"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1" name="直線コネクタ 180"/>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2"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3" name="フローチャート : 判断 182"/>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4" name="フローチャート : 判断 183"/>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23815</xdr:rowOff>
    </xdr:from>
    <xdr:to>
      <xdr:col>14</xdr:col>
      <xdr:colOff>79375</xdr:colOff>
      <xdr:row>60</xdr:row>
      <xdr:rowOff>125415</xdr:rowOff>
    </xdr:to>
    <xdr:sp macro="" textlink="">
      <xdr:nvSpPr>
        <xdr:cNvPr id="190" name="円/楕円 189"/>
        <xdr:cNvSpPr/>
      </xdr:nvSpPr>
      <xdr:spPr>
        <a:xfrm>
          <a:off x="9588500" y="103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141965</xdr:rowOff>
    </xdr:from>
    <xdr:ext cx="599010" cy="259045"/>
    <xdr:sp macro="" textlink="">
      <xdr:nvSpPr>
        <xdr:cNvPr id="191" name="n_1aveValue【橋りょう・トンネル】&#10;一人当たり有形固定資産（償却資産）額"/>
        <xdr:cNvSpPr txBox="1"/>
      </xdr:nvSpPr>
      <xdr:spPr>
        <a:xfrm>
          <a:off x="9327094" y="104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141942</xdr:rowOff>
    </xdr:from>
    <xdr:ext cx="599010" cy="259045"/>
    <xdr:sp macro="" textlink="">
      <xdr:nvSpPr>
        <xdr:cNvPr id="192" name="n_1mainValue【橋りょう・トンネル】&#10;一人当たり有形固定資産（償却資産）額"/>
        <xdr:cNvSpPr txBox="1"/>
      </xdr:nvSpPr>
      <xdr:spPr>
        <a:xfrm>
          <a:off x="9327094" y="1008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3" name="テキスト ボックス 21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7" name="直線コネクタ 216"/>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18"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19" name="直線コネクタ 218"/>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0"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1" name="直線コネクタ 22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22"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3" name="フローチャート : 判断 222"/>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4" name="フローチャート : 判断 223"/>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27305</xdr:rowOff>
    </xdr:from>
    <xdr:to>
      <xdr:col>5</xdr:col>
      <xdr:colOff>409575</xdr:colOff>
      <xdr:row>83</xdr:row>
      <xdr:rowOff>128905</xdr:rowOff>
    </xdr:to>
    <xdr:sp macro="" textlink="">
      <xdr:nvSpPr>
        <xdr:cNvPr id="230" name="円/楕円 229"/>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141622</xdr:rowOff>
    </xdr:from>
    <xdr:ext cx="405111" cy="259045"/>
    <xdr:sp macro="" textlink="">
      <xdr:nvSpPr>
        <xdr:cNvPr id="231"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120032</xdr:rowOff>
    </xdr:from>
    <xdr:ext cx="405111" cy="259045"/>
    <xdr:sp macro="" textlink="">
      <xdr:nvSpPr>
        <xdr:cNvPr id="232" name="n_1mainValue【公営住宅】&#10;有形固定資産減価償却率"/>
        <xdr:cNvSpPr txBox="1"/>
      </xdr:nvSpPr>
      <xdr:spPr>
        <a:xfrm>
          <a:off x="3582043"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6" name="直線コネクタ 255"/>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7"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58" name="直線コネクタ 257"/>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59"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60" name="直線コネクタ 259"/>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61"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62" name="フローチャート : 判断 261"/>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3" name="フローチャート : 判断 262"/>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38354</xdr:rowOff>
    </xdr:from>
    <xdr:to>
      <xdr:col>14</xdr:col>
      <xdr:colOff>79375</xdr:colOff>
      <xdr:row>84</xdr:row>
      <xdr:rowOff>139954</xdr:rowOff>
    </xdr:to>
    <xdr:sp macro="" textlink="">
      <xdr:nvSpPr>
        <xdr:cNvPr id="269" name="円/楕円 268"/>
        <xdr:cNvSpPr/>
      </xdr:nvSpPr>
      <xdr:spPr>
        <a:xfrm>
          <a:off x="9588500" y="144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2557</xdr:rowOff>
    </xdr:from>
    <xdr:ext cx="469744" cy="259045"/>
    <xdr:sp macro="" textlink="">
      <xdr:nvSpPr>
        <xdr:cNvPr id="270"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131081</xdr:rowOff>
    </xdr:from>
    <xdr:ext cx="469744" cy="259045"/>
    <xdr:sp macro="" textlink="">
      <xdr:nvSpPr>
        <xdr:cNvPr id="271" name="n_1mainValue【公営住宅】&#10;一人当たり面積"/>
        <xdr:cNvSpPr txBox="1"/>
      </xdr:nvSpPr>
      <xdr:spPr>
        <a:xfrm>
          <a:off x="9391727" y="145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8" name="直線コネクタ 2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9" name="テキスト ボックス 29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0" name="直線コネクタ 2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1" name="テキスト ボックス 3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2" name="直線コネクタ 3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3" name="テキスト ボックス 3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4" name="直線コネクタ 3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5" name="テキスト ボックス 3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6" name="直線コネクタ 3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7" name="テキスト ボックス 3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8" name="直線コネクタ 3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9" name="テキスト ボックス 30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3" name="直線コネクタ 31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5" name="直線コネクタ 31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7" name="直線コネクタ 31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1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19" name="フローチャート : 判断 31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20" name="フローチャート : 判断 319"/>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10704</xdr:rowOff>
    </xdr:from>
    <xdr:to>
      <xdr:col>22</xdr:col>
      <xdr:colOff>415925</xdr:colOff>
      <xdr:row>39</xdr:row>
      <xdr:rowOff>112304</xdr:rowOff>
    </xdr:to>
    <xdr:sp macro="" textlink="">
      <xdr:nvSpPr>
        <xdr:cNvPr id="326" name="円/楕円 325"/>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35758</xdr:rowOff>
    </xdr:from>
    <xdr:ext cx="405111" cy="259045"/>
    <xdr:sp macro="" textlink="">
      <xdr:nvSpPr>
        <xdr:cNvPr id="327"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103431</xdr:rowOff>
    </xdr:from>
    <xdr:ext cx="405111" cy="259045"/>
    <xdr:sp macro="" textlink="">
      <xdr:nvSpPr>
        <xdr:cNvPr id="328" name="n_1mainValue【認定こども園・幼稚園・保育所】&#10;有形固定資産減価償却率"/>
        <xdr:cNvSpPr txBox="1"/>
      </xdr:nvSpPr>
      <xdr:spPr>
        <a:xfrm>
          <a:off x="15266043"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9" name="直線コネクタ 3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0" name="テキスト ボックス 33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1" name="直線コネクタ 3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2" name="テキスト ボックス 34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3" name="直線コネクタ 3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4" name="テキスト ボックス 34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5" name="直線コネクタ 3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6" name="テキスト ボックス 34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7" name="直線コネクタ 3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8" name="テキスト ボックス 34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9" name="直線コネクタ 3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0" name="テキスト ボックス 34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85997</xdr:rowOff>
    </xdr:from>
    <xdr:to>
      <xdr:col>32</xdr:col>
      <xdr:colOff>186689</xdr:colOff>
      <xdr:row>41</xdr:row>
      <xdr:rowOff>144780</xdr:rowOff>
    </xdr:to>
    <xdr:cxnSp macro="">
      <xdr:nvCxnSpPr>
        <xdr:cNvPr id="354" name="直線コネクタ 353"/>
        <xdr:cNvCxnSpPr/>
      </xdr:nvCxnSpPr>
      <xdr:spPr>
        <a:xfrm flipV="1">
          <a:off x="22160864" y="6601097"/>
          <a:ext cx="0" cy="573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148607</xdr:rowOff>
    </xdr:from>
    <xdr:ext cx="469744" cy="259045"/>
    <xdr:sp macro="" textlink="">
      <xdr:nvSpPr>
        <xdr:cNvPr id="355" name="【認定こども園・幼稚園・保育所】&#10;一人当たり面積最小値テキスト"/>
        <xdr:cNvSpPr txBox="1"/>
      </xdr:nvSpPr>
      <xdr:spPr>
        <a:xfrm>
          <a:off x="222504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41</xdr:row>
      <xdr:rowOff>144780</xdr:rowOff>
    </xdr:from>
    <xdr:to>
      <xdr:col>32</xdr:col>
      <xdr:colOff>276225</xdr:colOff>
      <xdr:row>41</xdr:row>
      <xdr:rowOff>144780</xdr:rowOff>
    </xdr:to>
    <xdr:cxnSp macro="">
      <xdr:nvCxnSpPr>
        <xdr:cNvPr id="356" name="直線コネクタ 355"/>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32674</xdr:rowOff>
    </xdr:from>
    <xdr:ext cx="469744" cy="259045"/>
    <xdr:sp macro="" textlink="">
      <xdr:nvSpPr>
        <xdr:cNvPr id="357" name="【認定こども園・幼稚園・保育所】&#10;一人当たり面積最大値テキスト"/>
        <xdr:cNvSpPr txBox="1"/>
      </xdr:nvSpPr>
      <xdr:spPr>
        <a:xfrm>
          <a:off x="22250400" y="637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38</xdr:row>
      <xdr:rowOff>85997</xdr:rowOff>
    </xdr:from>
    <xdr:to>
      <xdr:col>32</xdr:col>
      <xdr:colOff>276225</xdr:colOff>
      <xdr:row>38</xdr:row>
      <xdr:rowOff>85997</xdr:rowOff>
    </xdr:to>
    <xdr:cxnSp macro="">
      <xdr:nvCxnSpPr>
        <xdr:cNvPr id="358" name="直線コネクタ 357"/>
        <xdr:cNvCxnSpPr/>
      </xdr:nvCxnSpPr>
      <xdr:spPr>
        <a:xfrm>
          <a:off x="22072600" y="6601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74040</xdr:rowOff>
    </xdr:from>
    <xdr:ext cx="469744" cy="259045"/>
    <xdr:sp macro="" textlink="">
      <xdr:nvSpPr>
        <xdr:cNvPr id="359" name="【認定こども園・幼稚園・保育所】&#10;一人当たり面積平均値テキスト"/>
        <xdr:cNvSpPr txBox="1"/>
      </xdr:nvSpPr>
      <xdr:spPr>
        <a:xfrm>
          <a:off x="22250400" y="676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95613</xdr:rowOff>
    </xdr:from>
    <xdr:to>
      <xdr:col>32</xdr:col>
      <xdr:colOff>238125</xdr:colOff>
      <xdr:row>40</xdr:row>
      <xdr:rowOff>25763</xdr:rowOff>
    </xdr:to>
    <xdr:sp macro="" textlink="">
      <xdr:nvSpPr>
        <xdr:cNvPr id="360" name="フローチャート : 判断 359"/>
        <xdr:cNvSpPr/>
      </xdr:nvSpPr>
      <xdr:spPr>
        <a:xfrm>
          <a:off x="22110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49893</xdr:rowOff>
    </xdr:from>
    <xdr:to>
      <xdr:col>31</xdr:col>
      <xdr:colOff>85725</xdr:colOff>
      <xdr:row>39</xdr:row>
      <xdr:rowOff>151493</xdr:rowOff>
    </xdr:to>
    <xdr:sp macro="" textlink="">
      <xdr:nvSpPr>
        <xdr:cNvPr id="361" name="フローチャート : 判断 360"/>
        <xdr:cNvSpPr/>
      </xdr:nvSpPr>
      <xdr:spPr>
        <a:xfrm>
          <a:off x="21272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108676</xdr:rowOff>
    </xdr:from>
    <xdr:to>
      <xdr:col>31</xdr:col>
      <xdr:colOff>85725</xdr:colOff>
      <xdr:row>33</xdr:row>
      <xdr:rowOff>38826</xdr:rowOff>
    </xdr:to>
    <xdr:sp macro="" textlink="">
      <xdr:nvSpPr>
        <xdr:cNvPr id="367" name="円/楕円 366"/>
        <xdr:cNvSpPr/>
      </xdr:nvSpPr>
      <xdr:spPr>
        <a:xfrm>
          <a:off x="21272500" y="559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142620</xdr:rowOff>
    </xdr:from>
    <xdr:ext cx="469744" cy="259045"/>
    <xdr:sp macro="" textlink="">
      <xdr:nvSpPr>
        <xdr:cNvPr id="368" name="n_1aveValue【認定こども園・幼稚園・保育所】&#10;一人当たり面積"/>
        <xdr:cNvSpPr txBox="1"/>
      </xdr:nvSpPr>
      <xdr:spPr>
        <a:xfrm>
          <a:off x="210757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55353</xdr:rowOff>
    </xdr:from>
    <xdr:ext cx="469744" cy="259045"/>
    <xdr:sp macro="" textlink="">
      <xdr:nvSpPr>
        <xdr:cNvPr id="369" name="n_1mainValue【認定こども園・幼稚園・保育所】&#10;一人当たり面積"/>
        <xdr:cNvSpPr txBox="1"/>
      </xdr:nvSpPr>
      <xdr:spPr>
        <a:xfrm>
          <a:off x="21075727" y="537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0" name="テキスト ボックス 3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1" name="直線コネクタ 38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2" name="テキスト ボックス 38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3" name="直線コネクタ 38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4" name="テキスト ボックス 38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5" name="直線コネクタ 38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6" name="テキスト ボックス 38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7" name="直線コネクタ 38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8" name="テキスト ボックス 38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92" name="直線コネクタ 391"/>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93"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4" name="直線コネクタ 393"/>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5"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6" name="直線コネクタ 395"/>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9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8" name="フローチャート : 判断 39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99" name="フローチャート : 判断 398"/>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45212</xdr:rowOff>
    </xdr:from>
    <xdr:to>
      <xdr:col>22</xdr:col>
      <xdr:colOff>415925</xdr:colOff>
      <xdr:row>58</xdr:row>
      <xdr:rowOff>146812</xdr:rowOff>
    </xdr:to>
    <xdr:sp macro="" textlink="">
      <xdr:nvSpPr>
        <xdr:cNvPr id="405" name="円/楕円 404"/>
        <xdr:cNvSpPr/>
      </xdr:nvSpPr>
      <xdr:spPr>
        <a:xfrm>
          <a:off x="15430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115079</xdr:rowOff>
    </xdr:from>
    <xdr:ext cx="405111" cy="259045"/>
    <xdr:sp macro="" textlink="">
      <xdr:nvSpPr>
        <xdr:cNvPr id="406"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163339</xdr:rowOff>
    </xdr:from>
    <xdr:ext cx="405111" cy="259045"/>
    <xdr:sp macro="" textlink="">
      <xdr:nvSpPr>
        <xdr:cNvPr id="407" name="n_1mainValue【学校施設】&#10;有形固定資産減価償却率"/>
        <xdr:cNvSpPr txBox="1"/>
      </xdr:nvSpPr>
      <xdr:spPr>
        <a:xfrm>
          <a:off x="15266043"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19" name="直線コネクタ 41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20" name="テキスト ボックス 41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1" name="直線コネクタ 4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2" name="テキスト ボックス 4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23" name="直線コネクタ 42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24" name="テキスト ボックス 42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113157</xdr:rowOff>
    </xdr:from>
    <xdr:to>
      <xdr:col>32</xdr:col>
      <xdr:colOff>186689</xdr:colOff>
      <xdr:row>62</xdr:row>
      <xdr:rowOff>166878</xdr:rowOff>
    </xdr:to>
    <xdr:cxnSp macro="">
      <xdr:nvCxnSpPr>
        <xdr:cNvPr id="428" name="直線コネクタ 427"/>
        <xdr:cNvCxnSpPr/>
      </xdr:nvCxnSpPr>
      <xdr:spPr>
        <a:xfrm flipV="1">
          <a:off x="22160864" y="9714357"/>
          <a:ext cx="0" cy="108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170705</xdr:rowOff>
    </xdr:from>
    <xdr:ext cx="469744" cy="259045"/>
    <xdr:sp macro="" textlink="">
      <xdr:nvSpPr>
        <xdr:cNvPr id="429" name="【学校施設】&#10;一人当たり面積最小値テキスト"/>
        <xdr:cNvSpPr txBox="1"/>
      </xdr:nvSpPr>
      <xdr:spPr>
        <a:xfrm>
          <a:off x="22250400"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62</xdr:row>
      <xdr:rowOff>166878</xdr:rowOff>
    </xdr:from>
    <xdr:to>
      <xdr:col>32</xdr:col>
      <xdr:colOff>276225</xdr:colOff>
      <xdr:row>62</xdr:row>
      <xdr:rowOff>166878</xdr:rowOff>
    </xdr:to>
    <xdr:cxnSp macro="">
      <xdr:nvCxnSpPr>
        <xdr:cNvPr id="430" name="直線コネクタ 429"/>
        <xdr:cNvCxnSpPr/>
      </xdr:nvCxnSpPr>
      <xdr:spPr>
        <a:xfrm>
          <a:off x="22072600" y="1079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59834</xdr:rowOff>
    </xdr:from>
    <xdr:ext cx="469744" cy="259045"/>
    <xdr:sp macro="" textlink="">
      <xdr:nvSpPr>
        <xdr:cNvPr id="431" name="【学校施設】&#10;一人当たり面積最大値テキスト"/>
        <xdr:cNvSpPr txBox="1"/>
      </xdr:nvSpPr>
      <xdr:spPr>
        <a:xfrm>
          <a:off x="22250400" y="9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56</xdr:row>
      <xdr:rowOff>113157</xdr:rowOff>
    </xdr:from>
    <xdr:to>
      <xdr:col>32</xdr:col>
      <xdr:colOff>276225</xdr:colOff>
      <xdr:row>56</xdr:row>
      <xdr:rowOff>113157</xdr:rowOff>
    </xdr:to>
    <xdr:cxnSp macro="">
      <xdr:nvCxnSpPr>
        <xdr:cNvPr id="432" name="直線コネクタ 431"/>
        <xdr:cNvCxnSpPr/>
      </xdr:nvCxnSpPr>
      <xdr:spPr>
        <a:xfrm>
          <a:off x="22072600" y="971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155656</xdr:rowOff>
    </xdr:from>
    <xdr:ext cx="469744" cy="259045"/>
    <xdr:sp macro="" textlink="">
      <xdr:nvSpPr>
        <xdr:cNvPr id="433" name="【学校施設】&#10;一人当たり面積平均値テキスト"/>
        <xdr:cNvSpPr txBox="1"/>
      </xdr:nvSpPr>
      <xdr:spPr>
        <a:xfrm>
          <a:off x="22250400" y="10099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5779</xdr:rowOff>
    </xdr:from>
    <xdr:to>
      <xdr:col>32</xdr:col>
      <xdr:colOff>238125</xdr:colOff>
      <xdr:row>59</xdr:row>
      <xdr:rowOff>107379</xdr:rowOff>
    </xdr:to>
    <xdr:sp macro="" textlink="">
      <xdr:nvSpPr>
        <xdr:cNvPr id="434" name="フローチャート : 判断 433"/>
        <xdr:cNvSpPr/>
      </xdr:nvSpPr>
      <xdr:spPr>
        <a:xfrm>
          <a:off x="22110700" y="1012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41783</xdr:rowOff>
    </xdr:from>
    <xdr:to>
      <xdr:col>31</xdr:col>
      <xdr:colOff>85725</xdr:colOff>
      <xdr:row>58</xdr:row>
      <xdr:rowOff>143383</xdr:rowOff>
    </xdr:to>
    <xdr:sp macro="" textlink="">
      <xdr:nvSpPr>
        <xdr:cNvPr id="435" name="フローチャート : 判断 434"/>
        <xdr:cNvSpPr/>
      </xdr:nvSpPr>
      <xdr:spPr>
        <a:xfrm>
          <a:off x="21272500" y="99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96076</xdr:rowOff>
    </xdr:from>
    <xdr:to>
      <xdr:col>31</xdr:col>
      <xdr:colOff>85725</xdr:colOff>
      <xdr:row>56</xdr:row>
      <xdr:rowOff>26226</xdr:rowOff>
    </xdr:to>
    <xdr:sp macro="" textlink="">
      <xdr:nvSpPr>
        <xdr:cNvPr id="441" name="円/楕円 440"/>
        <xdr:cNvSpPr/>
      </xdr:nvSpPr>
      <xdr:spPr>
        <a:xfrm>
          <a:off x="21272500" y="95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134510</xdr:rowOff>
    </xdr:from>
    <xdr:ext cx="469744" cy="259045"/>
    <xdr:sp macro="" textlink="">
      <xdr:nvSpPr>
        <xdr:cNvPr id="442" name="n_1aveValue【学校施設】&#10;一人当たり面積"/>
        <xdr:cNvSpPr txBox="1"/>
      </xdr:nvSpPr>
      <xdr:spPr>
        <a:xfrm>
          <a:off x="21075727" y="100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42753</xdr:rowOff>
    </xdr:from>
    <xdr:ext cx="469744" cy="259045"/>
    <xdr:sp macro="" textlink="">
      <xdr:nvSpPr>
        <xdr:cNvPr id="443" name="n_1mainValue【学校施設】&#10;一人当たり面積"/>
        <xdr:cNvSpPr txBox="1"/>
      </xdr:nvSpPr>
      <xdr:spPr>
        <a:xfrm>
          <a:off x="21075727" y="930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1" name="直線コネクタ 4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2" name="テキスト ボックス 4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3" name="直線コネクタ 4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4" name="テキスト ボックス 4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5" name="直線コネクタ 4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6" name="テキスト ボックス 4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7" name="直線コネクタ 4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8" name="テキスト ボックス 4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106</xdr:row>
      <xdr:rowOff>124206</xdr:rowOff>
    </xdr:to>
    <xdr:cxnSp macro="">
      <xdr:nvCxnSpPr>
        <xdr:cNvPr id="482" name="直線コネクタ 481"/>
        <xdr:cNvCxnSpPr/>
      </xdr:nvCxnSpPr>
      <xdr:spPr>
        <a:xfrm flipV="1">
          <a:off x="16318864" y="17221200"/>
          <a:ext cx="0" cy="107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128033</xdr:rowOff>
    </xdr:from>
    <xdr:ext cx="405111" cy="259045"/>
    <xdr:sp macro="" textlink="">
      <xdr:nvSpPr>
        <xdr:cNvPr id="483" name="【公民館】&#10;有形固定資産減価償却率最小値テキスト"/>
        <xdr:cNvSpPr txBox="1"/>
      </xdr:nvSpPr>
      <xdr:spPr>
        <a:xfrm>
          <a:off x="16408400" y="1830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106</xdr:row>
      <xdr:rowOff>124206</xdr:rowOff>
    </xdr:from>
    <xdr:to>
      <xdr:col>23</xdr:col>
      <xdr:colOff>606425</xdr:colOff>
      <xdr:row>106</xdr:row>
      <xdr:rowOff>124206</xdr:rowOff>
    </xdr:to>
    <xdr:cxnSp macro="">
      <xdr:nvCxnSpPr>
        <xdr:cNvPr id="484" name="直線コネクタ 483"/>
        <xdr:cNvCxnSpPr/>
      </xdr:nvCxnSpPr>
      <xdr:spPr>
        <a:xfrm>
          <a:off x="16230600" y="1829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5"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6" name="直線コネクタ 48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10685</xdr:rowOff>
    </xdr:from>
    <xdr:ext cx="405111" cy="259045"/>
    <xdr:sp macro="" textlink="">
      <xdr:nvSpPr>
        <xdr:cNvPr id="487" name="【公民館】&#10;有形固定資産減価償却率平均値テキスト"/>
        <xdr:cNvSpPr txBox="1"/>
      </xdr:nvSpPr>
      <xdr:spPr>
        <a:xfrm>
          <a:off x="16408400" y="176700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32258</xdr:rowOff>
    </xdr:from>
    <xdr:to>
      <xdr:col>23</xdr:col>
      <xdr:colOff>568325</xdr:colOff>
      <xdr:row>103</xdr:row>
      <xdr:rowOff>133858</xdr:rowOff>
    </xdr:to>
    <xdr:sp macro="" textlink="">
      <xdr:nvSpPr>
        <xdr:cNvPr id="488" name="フローチャート : 判断 487"/>
        <xdr:cNvSpPr/>
      </xdr:nvSpPr>
      <xdr:spPr>
        <a:xfrm>
          <a:off x="16268700" y="1769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25400</xdr:rowOff>
    </xdr:from>
    <xdr:to>
      <xdr:col>22</xdr:col>
      <xdr:colOff>415925</xdr:colOff>
      <xdr:row>105</xdr:row>
      <xdr:rowOff>127000</xdr:rowOff>
    </xdr:to>
    <xdr:sp macro="" textlink="">
      <xdr:nvSpPr>
        <xdr:cNvPr id="489" name="フローチャート : 判断 488"/>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128270</xdr:rowOff>
    </xdr:from>
    <xdr:to>
      <xdr:col>22</xdr:col>
      <xdr:colOff>415925</xdr:colOff>
      <xdr:row>108</xdr:row>
      <xdr:rowOff>58420</xdr:rowOff>
    </xdr:to>
    <xdr:sp macro="" textlink="">
      <xdr:nvSpPr>
        <xdr:cNvPr id="495" name="円/楕円 494"/>
        <xdr:cNvSpPr/>
      </xdr:nvSpPr>
      <xdr:spPr>
        <a:xfrm>
          <a:off x="1543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143527</xdr:rowOff>
    </xdr:from>
    <xdr:ext cx="405111" cy="259045"/>
    <xdr:sp macro="" textlink="">
      <xdr:nvSpPr>
        <xdr:cNvPr id="496" name="n_1aveValue【公民館】&#10;有形固定資産減価償却率"/>
        <xdr:cNvSpPr txBox="1"/>
      </xdr:nvSpPr>
      <xdr:spPr>
        <a:xfrm>
          <a:off x="15266043"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49547</xdr:rowOff>
    </xdr:from>
    <xdr:ext cx="405111" cy="259045"/>
    <xdr:sp macro="" textlink="">
      <xdr:nvSpPr>
        <xdr:cNvPr id="497" name="n_1mainValue【公民館】&#10;有形固定資産減価償却率"/>
        <xdr:cNvSpPr txBox="1"/>
      </xdr:nvSpPr>
      <xdr:spPr>
        <a:xfrm>
          <a:off x="15266043"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39370</xdr:rowOff>
    </xdr:from>
    <xdr:to>
      <xdr:col>32</xdr:col>
      <xdr:colOff>186689</xdr:colOff>
      <xdr:row>108</xdr:row>
      <xdr:rowOff>26670</xdr:rowOff>
    </xdr:to>
    <xdr:cxnSp macro="">
      <xdr:nvCxnSpPr>
        <xdr:cNvPr id="521" name="直線コネクタ 520"/>
        <xdr:cNvCxnSpPr/>
      </xdr:nvCxnSpPr>
      <xdr:spPr>
        <a:xfrm flipV="1">
          <a:off x="22160864" y="17698720"/>
          <a:ext cx="0" cy="844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30497</xdr:rowOff>
    </xdr:from>
    <xdr:ext cx="469744" cy="259045"/>
    <xdr:sp macro="" textlink="">
      <xdr:nvSpPr>
        <xdr:cNvPr id="522" name="【公民館】&#10;一人当たり面積最小値テキスト"/>
        <xdr:cNvSpPr txBox="1"/>
      </xdr:nvSpPr>
      <xdr:spPr>
        <a:xfrm>
          <a:off x="22250400"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108</xdr:row>
      <xdr:rowOff>26670</xdr:rowOff>
    </xdr:from>
    <xdr:to>
      <xdr:col>32</xdr:col>
      <xdr:colOff>276225</xdr:colOff>
      <xdr:row>108</xdr:row>
      <xdr:rowOff>26670</xdr:rowOff>
    </xdr:to>
    <xdr:cxnSp macro="">
      <xdr:nvCxnSpPr>
        <xdr:cNvPr id="523" name="直線コネクタ 522"/>
        <xdr:cNvCxnSpPr/>
      </xdr:nvCxnSpPr>
      <xdr:spPr>
        <a:xfrm>
          <a:off x="22072600" y="1854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157497</xdr:rowOff>
    </xdr:from>
    <xdr:ext cx="469744" cy="259045"/>
    <xdr:sp macro="" textlink="">
      <xdr:nvSpPr>
        <xdr:cNvPr id="524" name="【公民館】&#10;一人当たり面積最大値テキスト"/>
        <xdr:cNvSpPr txBox="1"/>
      </xdr:nvSpPr>
      <xdr:spPr>
        <a:xfrm>
          <a:off x="22250400" y="1747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103</xdr:row>
      <xdr:rowOff>39370</xdr:rowOff>
    </xdr:from>
    <xdr:to>
      <xdr:col>32</xdr:col>
      <xdr:colOff>276225</xdr:colOff>
      <xdr:row>103</xdr:row>
      <xdr:rowOff>39370</xdr:rowOff>
    </xdr:to>
    <xdr:cxnSp macro="">
      <xdr:nvCxnSpPr>
        <xdr:cNvPr id="525" name="直線コネクタ 524"/>
        <xdr:cNvCxnSpPr/>
      </xdr:nvCxnSpPr>
      <xdr:spPr>
        <a:xfrm>
          <a:off x="22072600" y="1769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147338</xdr:rowOff>
    </xdr:from>
    <xdr:ext cx="469744" cy="259045"/>
    <xdr:sp macro="" textlink="">
      <xdr:nvSpPr>
        <xdr:cNvPr id="526" name="【公民館】&#10;一人当たり面積平均値テキスト"/>
        <xdr:cNvSpPr txBox="1"/>
      </xdr:nvSpPr>
      <xdr:spPr>
        <a:xfrm>
          <a:off x="22250400" y="1814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168911</xdr:rowOff>
    </xdr:from>
    <xdr:to>
      <xdr:col>32</xdr:col>
      <xdr:colOff>238125</xdr:colOff>
      <xdr:row>106</xdr:row>
      <xdr:rowOff>99061</xdr:rowOff>
    </xdr:to>
    <xdr:sp macro="" textlink="">
      <xdr:nvSpPr>
        <xdr:cNvPr id="527" name="フローチャート : 判断 526"/>
        <xdr:cNvSpPr/>
      </xdr:nvSpPr>
      <xdr:spPr>
        <a:xfrm>
          <a:off x="22110700" y="1817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157480</xdr:rowOff>
    </xdr:from>
    <xdr:to>
      <xdr:col>31</xdr:col>
      <xdr:colOff>85725</xdr:colOff>
      <xdr:row>106</xdr:row>
      <xdr:rowOff>87630</xdr:rowOff>
    </xdr:to>
    <xdr:sp macro="" textlink="">
      <xdr:nvSpPr>
        <xdr:cNvPr id="528" name="フローチャート : 判断 527"/>
        <xdr:cNvSpPr/>
      </xdr:nvSpPr>
      <xdr:spPr>
        <a:xfrm>
          <a:off x="21272500" y="181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31750</xdr:rowOff>
    </xdr:from>
    <xdr:to>
      <xdr:col>31</xdr:col>
      <xdr:colOff>85725</xdr:colOff>
      <xdr:row>100</xdr:row>
      <xdr:rowOff>133350</xdr:rowOff>
    </xdr:to>
    <xdr:sp macro="" textlink="">
      <xdr:nvSpPr>
        <xdr:cNvPr id="534" name="円/楕円 533"/>
        <xdr:cNvSpPr/>
      </xdr:nvSpPr>
      <xdr:spPr>
        <a:xfrm>
          <a:off x="21272500" y="171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78757</xdr:rowOff>
    </xdr:from>
    <xdr:ext cx="469744" cy="259045"/>
    <xdr:sp macro="" textlink="">
      <xdr:nvSpPr>
        <xdr:cNvPr id="535" name="n_1aveValue【公民館】&#10;一人当たり面積"/>
        <xdr:cNvSpPr txBox="1"/>
      </xdr:nvSpPr>
      <xdr:spPr>
        <a:xfrm>
          <a:off x="21075727"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149877</xdr:rowOff>
    </xdr:from>
    <xdr:ext cx="469744" cy="259045"/>
    <xdr:sp macro="" textlink="">
      <xdr:nvSpPr>
        <xdr:cNvPr id="536" name="n_1mainValue【公民館】&#10;一人当たり面積"/>
        <xdr:cNvSpPr txBox="1"/>
      </xdr:nvSpPr>
      <xdr:spPr>
        <a:xfrm>
          <a:off x="21075727" y="169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ea"/>
              <a:ea typeface="+mn-ea"/>
              <a:cs typeface="+mn-cs"/>
            </a:rPr>
            <a:t>　平成</a:t>
          </a:r>
          <a:r>
            <a:rPr kumimoji="1" lang="en-US" altLang="ja-JP" sz="1100">
              <a:solidFill>
                <a:schemeClr val="dk1"/>
              </a:solidFill>
              <a:latin typeface="+mn-ea"/>
              <a:ea typeface="+mn-ea"/>
              <a:cs typeface="+mn-cs"/>
            </a:rPr>
            <a:t>27</a:t>
          </a:r>
          <a:r>
            <a:rPr kumimoji="1" lang="ja-JP" altLang="ja-JP" sz="1100">
              <a:solidFill>
                <a:schemeClr val="dk1"/>
              </a:solidFill>
              <a:latin typeface="+mn-ea"/>
              <a:ea typeface="+mn-ea"/>
              <a:cs typeface="+mn-cs"/>
            </a:rPr>
            <a:t>年度について、道路においては有形固定資産減価償却率が類似団体平均値を大きく上回っており、老朽化が進んでいることがわかる。点検・診断など更新整備を進め、適正な維持管理を図る。</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　学校施設においては、町内３小中学校のうち、２施設が昭和</a:t>
          </a:r>
          <a:r>
            <a:rPr kumimoji="1" lang="en-US" altLang="ja-JP" sz="1100">
              <a:solidFill>
                <a:schemeClr val="dk1"/>
              </a:solidFill>
              <a:latin typeface="+mn-ea"/>
              <a:ea typeface="+mn-ea"/>
              <a:cs typeface="+mn-cs"/>
            </a:rPr>
            <a:t>56</a:t>
          </a:r>
          <a:r>
            <a:rPr kumimoji="1" lang="ja-JP" altLang="ja-JP" sz="1100">
              <a:solidFill>
                <a:schemeClr val="dk1"/>
              </a:solidFill>
              <a:latin typeface="+mn-ea"/>
              <a:ea typeface="+mn-ea"/>
              <a:cs typeface="+mn-cs"/>
            </a:rPr>
            <a:t>年以前の旧耐震基準で建てられた施設であり、耐震診断、耐震補強のための大規模改修は済んでいるものの老朽化が進んでおり、有形固定資産減価償却率が類似団体平均値を</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上回っている要因となっている。また、一人当たり面積が類似団体平均を大きく上回っており、少子化により児童数が減少してきていることから、今後統合等も含めた検討が必要である。</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同様に、保育所においても、町内３つの保育園の統合化について視野に入れ、将来の施設の在り方も含めた検討が必要である。</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　また、公民館においても一人当たり面積が類似団体平均を大きく上回っており、老朽化が著しい施設や利用度・稼働率が低い施設については、施設の複合化・集約化・面積の縮減や廃止等の検討が必要である。</a:t>
          </a:r>
          <a:endParaRPr kumimoji="1" lang="en-US" altLang="ja-JP" sz="1100">
            <a:solidFill>
              <a:schemeClr val="dk1"/>
            </a:solidFill>
            <a:latin typeface="+mn-ea"/>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9,708
9,502
86.96
5,391,062
5,106,819
275,868
3,274,725
4,983,133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155274</xdr:rowOff>
    </xdr:from>
    <xdr:ext cx="405111" cy="259045"/>
    <xdr:sp macro="" textlink="">
      <xdr:nvSpPr>
        <xdr:cNvPr id="69" name="n_1aveValue【図書館】&#10;有形固定資産減価償却率"/>
        <xdr:cNvSpPr txBox="1"/>
      </xdr:nvSpPr>
      <xdr:spPr>
        <a:xfrm>
          <a:off x="3582043" y="701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139700</xdr:rowOff>
    </xdr:from>
    <xdr:to>
      <xdr:col>5</xdr:col>
      <xdr:colOff>409575</xdr:colOff>
      <xdr:row>40</xdr:row>
      <xdr:rowOff>69850</xdr:rowOff>
    </xdr:to>
    <xdr:sp macro="" textlink="">
      <xdr:nvSpPr>
        <xdr:cNvPr id="75" name="円/楕円 74"/>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86377</xdr:rowOff>
    </xdr:from>
    <xdr:ext cx="405111" cy="259045"/>
    <xdr:sp macro="" textlink="">
      <xdr:nvSpPr>
        <xdr:cNvPr id="76" name="n_1mainValue【図書館】&#10;有形固定資産減価償却率"/>
        <xdr:cNvSpPr txBox="1"/>
      </xdr:nvSpPr>
      <xdr:spPr>
        <a:xfrm>
          <a:off x="3582043" y="660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3" name="直線コネクタ 102"/>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4"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5" name="直線コネクタ 104"/>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6"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7" name="直線コネクタ 106"/>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8"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9" name="フローチャート : 判断 10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10" name="フローチャート : 判断 109"/>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78213</xdr:rowOff>
    </xdr:from>
    <xdr:ext cx="469744" cy="259045"/>
    <xdr:sp macro="" textlink="">
      <xdr:nvSpPr>
        <xdr:cNvPr id="111" name="n_1aveValue【図書館】&#10;一人当たり面積"/>
        <xdr:cNvSpPr txBox="1"/>
      </xdr:nvSpPr>
      <xdr:spPr>
        <a:xfrm>
          <a:off x="9391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25400</xdr:rowOff>
    </xdr:from>
    <xdr:to>
      <xdr:col>14</xdr:col>
      <xdr:colOff>79375</xdr:colOff>
      <xdr:row>40</xdr:row>
      <xdr:rowOff>127000</xdr:rowOff>
    </xdr:to>
    <xdr:sp macro="" textlink="">
      <xdr:nvSpPr>
        <xdr:cNvPr id="117" name="円/楕円 116"/>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18"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7" name="直線コネクタ 14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9" name="直線コネクタ 14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1" name="直線コネクタ 15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3" name="フローチャート :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4" name="フローチャート : 判断 15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155"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3493</xdr:rowOff>
    </xdr:from>
    <xdr:to>
      <xdr:col>5</xdr:col>
      <xdr:colOff>409575</xdr:colOff>
      <xdr:row>59</xdr:row>
      <xdr:rowOff>105093</xdr:rowOff>
    </xdr:to>
    <xdr:sp macro="" textlink="">
      <xdr:nvSpPr>
        <xdr:cNvPr id="161" name="円/楕円 160"/>
        <xdr:cNvSpPr/>
      </xdr:nvSpPr>
      <xdr:spPr>
        <a:xfrm>
          <a:off x="3746500" y="10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121620</xdr:rowOff>
    </xdr:from>
    <xdr:ext cx="405111" cy="259045"/>
    <xdr:sp macro="" textlink="">
      <xdr:nvSpPr>
        <xdr:cNvPr id="162" name="n_1mainValue【体育館・プール】&#10;有形固定資産減価償却率"/>
        <xdr:cNvSpPr txBox="1"/>
      </xdr:nvSpPr>
      <xdr:spPr>
        <a:xfrm>
          <a:off x="3582043" y="989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168184</xdr:rowOff>
    </xdr:from>
    <xdr:to>
      <xdr:col>15</xdr:col>
      <xdr:colOff>180340</xdr:colOff>
      <xdr:row>63</xdr:row>
      <xdr:rowOff>160565</xdr:rowOff>
    </xdr:to>
    <xdr:cxnSp macro="">
      <xdr:nvCxnSpPr>
        <xdr:cNvPr id="188" name="直線コネクタ 187"/>
        <xdr:cNvCxnSpPr/>
      </xdr:nvCxnSpPr>
      <xdr:spPr>
        <a:xfrm flipV="1">
          <a:off x="10476865" y="10283734"/>
          <a:ext cx="0" cy="67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164392</xdr:rowOff>
    </xdr:from>
    <xdr:ext cx="469744" cy="259045"/>
    <xdr:sp macro="" textlink="">
      <xdr:nvSpPr>
        <xdr:cNvPr id="189" name="【体育館・プール】&#10;一人当たり面積最小値テキスト"/>
        <xdr:cNvSpPr txBox="1"/>
      </xdr:nvSpPr>
      <xdr:spPr>
        <a:xfrm>
          <a:off x="10566400"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160565</xdr:rowOff>
    </xdr:from>
    <xdr:to>
      <xdr:col>15</xdr:col>
      <xdr:colOff>269875</xdr:colOff>
      <xdr:row>63</xdr:row>
      <xdr:rowOff>160565</xdr:rowOff>
    </xdr:to>
    <xdr:cxnSp macro="">
      <xdr:nvCxnSpPr>
        <xdr:cNvPr id="190" name="直線コネクタ 189"/>
        <xdr:cNvCxnSpPr/>
      </xdr:nvCxnSpPr>
      <xdr:spPr>
        <a:xfrm>
          <a:off x="10388600" y="1096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114861</xdr:rowOff>
    </xdr:from>
    <xdr:ext cx="469744" cy="259045"/>
    <xdr:sp macro="" textlink="">
      <xdr:nvSpPr>
        <xdr:cNvPr id="191" name="【体育館・プール】&#10;一人当たり面積最大値テキスト"/>
        <xdr:cNvSpPr txBox="1"/>
      </xdr:nvSpPr>
      <xdr:spPr>
        <a:xfrm>
          <a:off x="10566400" y="1005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59</xdr:row>
      <xdr:rowOff>168184</xdr:rowOff>
    </xdr:from>
    <xdr:to>
      <xdr:col>15</xdr:col>
      <xdr:colOff>269875</xdr:colOff>
      <xdr:row>59</xdr:row>
      <xdr:rowOff>168184</xdr:rowOff>
    </xdr:to>
    <xdr:cxnSp macro="">
      <xdr:nvCxnSpPr>
        <xdr:cNvPr id="192" name="直線コネクタ 191"/>
        <xdr:cNvCxnSpPr/>
      </xdr:nvCxnSpPr>
      <xdr:spPr>
        <a:xfrm>
          <a:off x="10388600" y="10283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137177</xdr:rowOff>
    </xdr:from>
    <xdr:ext cx="469744" cy="259045"/>
    <xdr:sp macro="" textlink="">
      <xdr:nvSpPr>
        <xdr:cNvPr id="193" name="【体育館・プール】&#10;一人当たり面積平均値テキスト"/>
        <xdr:cNvSpPr txBox="1"/>
      </xdr:nvSpPr>
      <xdr:spPr>
        <a:xfrm>
          <a:off x="105664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158750</xdr:rowOff>
    </xdr:from>
    <xdr:to>
      <xdr:col>15</xdr:col>
      <xdr:colOff>231775</xdr:colOff>
      <xdr:row>62</xdr:row>
      <xdr:rowOff>88900</xdr:rowOff>
    </xdr:to>
    <xdr:sp macro="" textlink="">
      <xdr:nvSpPr>
        <xdr:cNvPr id="194" name="フローチャート : 判断 193"/>
        <xdr:cNvSpPr/>
      </xdr:nvSpPr>
      <xdr:spPr>
        <a:xfrm>
          <a:off x="10426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42273</xdr:rowOff>
    </xdr:from>
    <xdr:to>
      <xdr:col>14</xdr:col>
      <xdr:colOff>79375</xdr:colOff>
      <xdr:row>61</xdr:row>
      <xdr:rowOff>143873</xdr:rowOff>
    </xdr:to>
    <xdr:sp macro="" textlink="">
      <xdr:nvSpPr>
        <xdr:cNvPr id="195" name="フローチャート : 判断 194"/>
        <xdr:cNvSpPr/>
      </xdr:nvSpPr>
      <xdr:spPr>
        <a:xfrm>
          <a:off x="9588500" y="1050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135000</xdr:rowOff>
    </xdr:from>
    <xdr:ext cx="469744" cy="259045"/>
    <xdr:sp macro="" textlink="">
      <xdr:nvSpPr>
        <xdr:cNvPr id="196" name="n_1aveValue【体育館・プール】&#10;一人当たり面積"/>
        <xdr:cNvSpPr txBox="1"/>
      </xdr:nvSpPr>
      <xdr:spPr>
        <a:xfrm>
          <a:off x="9391727" y="1059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104322</xdr:rowOff>
    </xdr:from>
    <xdr:to>
      <xdr:col>14</xdr:col>
      <xdr:colOff>79375</xdr:colOff>
      <xdr:row>56</xdr:row>
      <xdr:rowOff>34472</xdr:rowOff>
    </xdr:to>
    <xdr:sp macro="" textlink="">
      <xdr:nvSpPr>
        <xdr:cNvPr id="202" name="円/楕円 201"/>
        <xdr:cNvSpPr/>
      </xdr:nvSpPr>
      <xdr:spPr>
        <a:xfrm>
          <a:off x="9588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50999</xdr:rowOff>
    </xdr:from>
    <xdr:ext cx="469744" cy="259045"/>
    <xdr:sp macro="" textlink="">
      <xdr:nvSpPr>
        <xdr:cNvPr id="203" name="n_1mainValue【体育館・プール】&#10;一人当たり面積"/>
        <xdr:cNvSpPr txBox="1"/>
      </xdr:nvSpPr>
      <xdr:spPr>
        <a:xfrm>
          <a:off x="9391727" y="930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4" name="テキスト ボックス 22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28" name="直線コネクタ 227"/>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9"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30" name="直線コネクタ 229"/>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31"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32" name="直線コネクタ 231"/>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33"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4" name="フローチャート : 判断 233"/>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35" name="フローチャート : 判断 234"/>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236"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97789</xdr:rowOff>
    </xdr:from>
    <xdr:to>
      <xdr:col>5</xdr:col>
      <xdr:colOff>409575</xdr:colOff>
      <xdr:row>82</xdr:row>
      <xdr:rowOff>27939</xdr:rowOff>
    </xdr:to>
    <xdr:sp macro="" textlink="">
      <xdr:nvSpPr>
        <xdr:cNvPr id="242" name="円/楕円 241"/>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44466</xdr:rowOff>
    </xdr:from>
    <xdr:ext cx="405111" cy="259045"/>
    <xdr:sp macro="" textlink="">
      <xdr:nvSpPr>
        <xdr:cNvPr id="243" name="n_1mainValue【福祉施設】&#10;有形固定資産減価償却率"/>
        <xdr:cNvSpPr txBox="1"/>
      </xdr:nvSpPr>
      <xdr:spPr>
        <a:xfrm>
          <a:off x="3582043"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69" name="直線コネクタ 268"/>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70"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71" name="直線コネクタ 270"/>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72"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73" name="直線コネクタ 272"/>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74"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75" name="フローチャート : 判断 274"/>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76" name="フローチャート : 判断 275"/>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21245</xdr:rowOff>
    </xdr:from>
    <xdr:ext cx="469744" cy="259045"/>
    <xdr:sp macro="" textlink="">
      <xdr:nvSpPr>
        <xdr:cNvPr id="277" name="n_1aveValue【福祉施設】&#10;一人当たり面積"/>
        <xdr:cNvSpPr txBox="1"/>
      </xdr:nvSpPr>
      <xdr:spPr>
        <a:xfrm>
          <a:off x="9391727" y="145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109764</xdr:rowOff>
    </xdr:from>
    <xdr:to>
      <xdr:col>14</xdr:col>
      <xdr:colOff>79375</xdr:colOff>
      <xdr:row>82</xdr:row>
      <xdr:rowOff>39914</xdr:rowOff>
    </xdr:to>
    <xdr:sp macro="" textlink="">
      <xdr:nvSpPr>
        <xdr:cNvPr id="283" name="円/楕円 282"/>
        <xdr:cNvSpPr/>
      </xdr:nvSpPr>
      <xdr:spPr>
        <a:xfrm>
          <a:off x="9588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56441</xdr:rowOff>
    </xdr:from>
    <xdr:ext cx="469744" cy="259045"/>
    <xdr:sp macro="" textlink="">
      <xdr:nvSpPr>
        <xdr:cNvPr id="284" name="n_1main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6" name="直線コネクタ 29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7" name="テキスト ボックス 29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8" name="直線コネクタ 29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9" name="テキスト ボックス 29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0" name="直線コネクタ 29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1" name="テキスト ボックス 30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2" name="直線コネクタ 30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03" name="テキスト ボックス 30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5" name="テキスト ボックス 30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307" name="直線コネクタ 306"/>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308"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09" name="直線コネクタ 308"/>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10"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11" name="直線コネクタ 310"/>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312"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13" name="フローチャート : 判断 312"/>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14" name="フローチャート : 判断 313"/>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315"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160274</xdr:rowOff>
    </xdr:from>
    <xdr:to>
      <xdr:col>5</xdr:col>
      <xdr:colOff>409575</xdr:colOff>
      <xdr:row>108</xdr:row>
      <xdr:rowOff>90424</xdr:rowOff>
    </xdr:to>
    <xdr:sp macro="" textlink="">
      <xdr:nvSpPr>
        <xdr:cNvPr id="321" name="円/楕円 320"/>
        <xdr:cNvSpPr/>
      </xdr:nvSpPr>
      <xdr:spPr>
        <a:xfrm>
          <a:off x="3746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81551</xdr:rowOff>
    </xdr:from>
    <xdr:ext cx="405111" cy="259045"/>
    <xdr:sp macro="" textlink="">
      <xdr:nvSpPr>
        <xdr:cNvPr id="322" name="n_1mainValue【市民会館】&#10;有形固定資産減価償却率"/>
        <xdr:cNvSpPr txBox="1"/>
      </xdr:nvSpPr>
      <xdr:spPr>
        <a:xfrm>
          <a:off x="3582043" y="1859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3" name="テキスト ボックス 33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4" name="直線コネクタ 33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35" name="テキスト ボックス 33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36" name="直線コネクタ 33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37" name="テキスト ボックス 33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38" name="直線コネクタ 33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39" name="テキスト ボックス 33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0" name="直線コネクタ 33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41" name="テキスト ボックス 34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2" name="直線コネクタ 34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43" name="テキスト ボックス 34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4" name="直線コネクタ 34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45" name="テキスト ボックス 34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7" name="テキスト ボックス 3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349" name="直線コネクタ 348"/>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350"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351" name="直線コネクタ 350"/>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352"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353" name="直線コネクタ 352"/>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354"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355" name="フローチャート : 判断 354"/>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356" name="フローチャート : 判断 355"/>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25961</xdr:rowOff>
    </xdr:from>
    <xdr:ext cx="469744" cy="259045"/>
    <xdr:sp macro="" textlink="">
      <xdr:nvSpPr>
        <xdr:cNvPr id="357" name="n_1aveValue【市民会館】&#10;一人当たり面積"/>
        <xdr:cNvSpPr txBox="1"/>
      </xdr:nvSpPr>
      <xdr:spPr>
        <a:xfrm>
          <a:off x="9391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51526</xdr:rowOff>
    </xdr:from>
    <xdr:to>
      <xdr:col>14</xdr:col>
      <xdr:colOff>79375</xdr:colOff>
      <xdr:row>104</xdr:row>
      <xdr:rowOff>153126</xdr:rowOff>
    </xdr:to>
    <xdr:sp macro="" textlink="">
      <xdr:nvSpPr>
        <xdr:cNvPr id="363" name="円/楕円 362"/>
        <xdr:cNvSpPr/>
      </xdr:nvSpPr>
      <xdr:spPr>
        <a:xfrm>
          <a:off x="9588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144253</xdr:rowOff>
    </xdr:from>
    <xdr:ext cx="469744" cy="259045"/>
    <xdr:sp macro="" textlink="">
      <xdr:nvSpPr>
        <xdr:cNvPr id="364" name="n_1mainValue【市民会館】&#10;一人当たり面積"/>
        <xdr:cNvSpPr txBox="1"/>
      </xdr:nvSpPr>
      <xdr:spPr>
        <a:xfrm>
          <a:off x="9391727" y="179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2" name="正方形/長方形 3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0" name="正方形/長方形 3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1" name="テキスト ボックス 3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3" name="テキスト ボックス 3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3" name="テキスト ボックス 4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407" name="直線コネクタ 406"/>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408"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409" name="直線コネクタ 40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410"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411" name="直線コネクタ 410"/>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412"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413" name="フローチャート : 判断 412"/>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414" name="フローチャート : 判断 413"/>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415"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99423</xdr:rowOff>
    </xdr:from>
    <xdr:to>
      <xdr:col>22</xdr:col>
      <xdr:colOff>415925</xdr:colOff>
      <xdr:row>63</xdr:row>
      <xdr:rowOff>29573</xdr:rowOff>
    </xdr:to>
    <xdr:sp macro="" textlink="">
      <xdr:nvSpPr>
        <xdr:cNvPr id="421" name="円/楕円 420"/>
        <xdr:cNvSpPr/>
      </xdr:nvSpPr>
      <xdr:spPr>
        <a:xfrm>
          <a:off x="15430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20700</xdr:rowOff>
    </xdr:from>
    <xdr:ext cx="405111" cy="259045"/>
    <xdr:sp macro="" textlink="">
      <xdr:nvSpPr>
        <xdr:cNvPr id="422" name="n_1mainValue【保健センター・保健所】&#10;有形固定資産減価償却率"/>
        <xdr:cNvSpPr txBox="1"/>
      </xdr:nvSpPr>
      <xdr:spPr>
        <a:xfrm>
          <a:off x="15266043"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444" name="直線コネクタ 443"/>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445"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446" name="直線コネクタ 445"/>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47"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48" name="直線コネクタ 447"/>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449"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450" name="フローチャート : 判断 449"/>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451" name="フローチャート : 判断 450"/>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452"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90932</xdr:rowOff>
    </xdr:from>
    <xdr:to>
      <xdr:col>31</xdr:col>
      <xdr:colOff>85725</xdr:colOff>
      <xdr:row>63</xdr:row>
      <xdr:rowOff>21082</xdr:rowOff>
    </xdr:to>
    <xdr:sp macro="" textlink="">
      <xdr:nvSpPr>
        <xdr:cNvPr id="458" name="円/楕円 457"/>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12209</xdr:rowOff>
    </xdr:from>
    <xdr:ext cx="469744" cy="259045"/>
    <xdr:sp macro="" textlink="">
      <xdr:nvSpPr>
        <xdr:cNvPr id="459" name="n_1mainValue【保健センター・保健所】&#10;一人当たり面積"/>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1" name="テキスト ボックス 4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1" name="テキスト ボックス 4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85" name="直線コネクタ 484"/>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86"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87" name="直線コネクタ 486"/>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88"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89" name="直線コネクタ 488"/>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490"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91" name="フローチャート : 判断 490"/>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92" name="フローチャート : 判断 491"/>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89825</xdr:rowOff>
    </xdr:from>
    <xdr:ext cx="405111" cy="259045"/>
    <xdr:sp macro="" textlink="">
      <xdr:nvSpPr>
        <xdr:cNvPr id="493" name="n_1aveValue【消防施設】&#10;有形固定資産減価償却率"/>
        <xdr:cNvSpPr txBox="1"/>
      </xdr:nvSpPr>
      <xdr:spPr>
        <a:xfrm>
          <a:off x="15266043"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68943</xdr:rowOff>
    </xdr:from>
    <xdr:to>
      <xdr:col>22</xdr:col>
      <xdr:colOff>415925</xdr:colOff>
      <xdr:row>80</xdr:row>
      <xdr:rowOff>170543</xdr:rowOff>
    </xdr:to>
    <xdr:sp macro="" textlink="">
      <xdr:nvSpPr>
        <xdr:cNvPr id="499" name="円/楕円 498"/>
        <xdr:cNvSpPr/>
      </xdr:nvSpPr>
      <xdr:spPr>
        <a:xfrm>
          <a:off x="15430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15620</xdr:rowOff>
    </xdr:from>
    <xdr:ext cx="405111" cy="259045"/>
    <xdr:sp macro="" textlink="">
      <xdr:nvSpPr>
        <xdr:cNvPr id="500" name="n_1mainValue【消防施設】&#10;有形固定資産減価償却率"/>
        <xdr:cNvSpPr txBox="1"/>
      </xdr:nvSpPr>
      <xdr:spPr>
        <a:xfrm>
          <a:off x="15266043"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8" name="正方形/長方形 5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9" name="テキスト ボックス 5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0" name="直線コネクタ 5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1" name="直線コネクタ 51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2" name="テキスト ボックス 51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3" name="直線コネクタ 51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4" name="テキスト ボックス 51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5" name="直線コネクタ 51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6" name="テキスト ボックス 51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7" name="直線コネクタ 51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8" name="テキスト ボックス 51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522" name="直線コネクタ 521"/>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523"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524" name="直線コネクタ 523"/>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525"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526" name="直線コネクタ 525"/>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527"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528" name="フローチャート : 判断 527"/>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29" name="フローチャート : 判断 52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530"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103887</xdr:rowOff>
    </xdr:from>
    <xdr:to>
      <xdr:col>31</xdr:col>
      <xdr:colOff>85725</xdr:colOff>
      <xdr:row>84</xdr:row>
      <xdr:rowOff>34037</xdr:rowOff>
    </xdr:to>
    <xdr:sp macro="" textlink="">
      <xdr:nvSpPr>
        <xdr:cNvPr id="536" name="円/楕円 535"/>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25164</xdr:rowOff>
    </xdr:from>
    <xdr:ext cx="469744" cy="259045"/>
    <xdr:sp macro="" textlink="">
      <xdr:nvSpPr>
        <xdr:cNvPr id="537" name="n_1main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8" name="テキスト ボックス 5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9" name="直線コネクタ 5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50" name="テキスト ボックス 5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51" name="直線コネクタ 5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52" name="テキスト ボックス 5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3" name="直線コネクタ 5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4" name="テキスト ボックス 5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5" name="直線コネクタ 5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6" name="テキスト ボックス 5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7" name="直線コネクタ 5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8" name="テキスト ボックス 5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62" name="直線コネクタ 561"/>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63"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64" name="直線コネクタ 563"/>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65"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67"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68" name="フローチャート : 判断 567"/>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69" name="フローチャート : 判断 568"/>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21607</xdr:rowOff>
    </xdr:from>
    <xdr:ext cx="405111" cy="259045"/>
    <xdr:sp macro="" textlink="">
      <xdr:nvSpPr>
        <xdr:cNvPr id="570"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97789</xdr:rowOff>
    </xdr:from>
    <xdr:to>
      <xdr:col>22</xdr:col>
      <xdr:colOff>415925</xdr:colOff>
      <xdr:row>107</xdr:row>
      <xdr:rowOff>27939</xdr:rowOff>
    </xdr:to>
    <xdr:sp macro="" textlink="">
      <xdr:nvSpPr>
        <xdr:cNvPr id="576" name="円/楕円 575"/>
        <xdr:cNvSpPr/>
      </xdr:nvSpPr>
      <xdr:spPr>
        <a:xfrm>
          <a:off x="1543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19066</xdr:rowOff>
    </xdr:from>
    <xdr:ext cx="405111" cy="259045"/>
    <xdr:sp macro="" textlink="">
      <xdr:nvSpPr>
        <xdr:cNvPr id="577" name="n_1mainValue【庁舎】&#10;有形固定資産減価償却率"/>
        <xdr:cNvSpPr txBox="1"/>
      </xdr:nvSpPr>
      <xdr:spPr>
        <a:xfrm>
          <a:off x="15266043"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8" name="テキスト ボックス 5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9" name="直線コネクタ 5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0" name="テキスト ボックス 5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1" name="直線コネクタ 5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2" name="テキスト ボックス 5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93" name="直線コネクタ 5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94" name="テキスト ボックス 5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95" name="直線コネクタ 5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6" name="テキスト ボックス 5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7" name="直線コネクタ 5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8" name="テキスト ボックス 5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9" name="直線コネクタ 5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0" name="テキスト ボックス 5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602" name="直線コネクタ 601"/>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603"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604" name="直線コネクタ 603"/>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605"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606" name="直線コネクタ 605"/>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607"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608" name="フローチャート : 判断 607"/>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609" name="フローチャート : 判断 608"/>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36213</xdr:rowOff>
    </xdr:from>
    <xdr:ext cx="469744" cy="259045"/>
    <xdr:sp macro="" textlink="">
      <xdr:nvSpPr>
        <xdr:cNvPr id="610"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11" name="テキスト ボックス 6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2" name="テキスト ボックス 6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3" name="テキスト ボックス 6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4" name="テキスト ボックス 6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5" name="テキスト ボックス 6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132080</xdr:rowOff>
    </xdr:from>
    <xdr:to>
      <xdr:col>31</xdr:col>
      <xdr:colOff>85725</xdr:colOff>
      <xdr:row>104</xdr:row>
      <xdr:rowOff>62230</xdr:rowOff>
    </xdr:to>
    <xdr:sp macro="" textlink="">
      <xdr:nvSpPr>
        <xdr:cNvPr id="616" name="円/楕円 615"/>
        <xdr:cNvSpPr/>
      </xdr:nvSpPr>
      <xdr:spPr>
        <a:xfrm>
          <a:off x="2127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78757</xdr:rowOff>
    </xdr:from>
    <xdr:ext cx="469744" cy="259045"/>
    <xdr:sp macro="" textlink="">
      <xdr:nvSpPr>
        <xdr:cNvPr id="617" name="n_1mainValue【庁舎】&#10;一人当たり面積"/>
        <xdr:cNvSpPr txBox="1"/>
      </xdr:nvSpPr>
      <xdr:spPr>
        <a:xfrm>
          <a:off x="210757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8" name="正方形/長方形 6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9" name="正方形/長方形 6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0" name="テキスト ボックス 6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mn-ea"/>
              <a:ea typeface="+mn-ea"/>
              <a:cs typeface="+mn-cs"/>
            </a:rPr>
            <a:t>平成</a:t>
          </a:r>
          <a:r>
            <a:rPr kumimoji="1" lang="en-US" altLang="ja-JP" sz="1100">
              <a:solidFill>
                <a:schemeClr val="dk1"/>
              </a:solidFill>
              <a:latin typeface="+mn-ea"/>
              <a:ea typeface="+mn-ea"/>
              <a:cs typeface="+mn-cs"/>
            </a:rPr>
            <a:t>27</a:t>
          </a:r>
          <a:r>
            <a:rPr kumimoji="1" lang="ja-JP" altLang="ja-JP" sz="1100">
              <a:solidFill>
                <a:schemeClr val="dk1"/>
              </a:solidFill>
              <a:latin typeface="+mn-ea"/>
              <a:ea typeface="+mn-ea"/>
              <a:cs typeface="+mn-cs"/>
            </a:rPr>
            <a:t>年度について、体育館・プールにおいては、町内に４か所の体育館、２か所のプールがあり、一人当たり面積が類似団体平均値を大きく上回っている。人口減少に伴い、利用需要の減少が見込まれるとともに、</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少子高齢化の進行による人口構成の変化により、必要とする施設が変わっていくことも考えられることから、今後縮減、廃止等も含めた検討が必要である。</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　福祉施設についても、町内に４施設あり、一人当たり面積が類似団体平均値を大きく上回っている。そのうち１施設については、建設されてから</a:t>
          </a:r>
          <a:r>
            <a:rPr kumimoji="1" lang="en-US" altLang="ja-JP" sz="1100">
              <a:solidFill>
                <a:schemeClr val="dk1"/>
              </a:solidFill>
              <a:latin typeface="+mn-ea"/>
              <a:ea typeface="+mn-ea"/>
              <a:cs typeface="+mn-cs"/>
            </a:rPr>
            <a:t>20</a:t>
          </a:r>
          <a:r>
            <a:rPr kumimoji="1" lang="ja-JP" altLang="ja-JP" sz="1100">
              <a:solidFill>
                <a:schemeClr val="dk1"/>
              </a:solidFill>
              <a:latin typeface="+mn-ea"/>
              <a:ea typeface="+mn-ea"/>
              <a:cs typeface="+mn-cs"/>
            </a:rPr>
            <a:t>年以上が経過しており、今後も老朽化が進むことが予想される。施設の</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更新等については、施設の重要性や需要を考慮し、今後の管理・運営方法も含めた検討が必要である。</a:t>
          </a:r>
          <a:endParaRPr kumimoji="1" lang="en-US" altLang="ja-JP" sz="1100">
            <a:solidFill>
              <a:schemeClr val="dk1"/>
            </a:solidFill>
            <a:latin typeface="+mn-ea"/>
            <a:ea typeface="+mn-ea"/>
            <a:cs typeface="+mn-cs"/>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9,708
9,502
86.96
5,391,062
5,106,819
275,868
3,274,725
4,983,133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年度以降横ばいとなっていたが、平成</a:t>
          </a:r>
          <a:r>
            <a:rPr kumimoji="1" lang="en-US" altLang="ja-JP" sz="1300">
              <a:latin typeface="ＭＳ Ｐゴシック"/>
            </a:rPr>
            <a:t>28</a:t>
          </a:r>
          <a:r>
            <a:rPr kumimoji="1" lang="ja-JP" altLang="en-US" sz="1300">
              <a:latin typeface="ＭＳ Ｐゴシック"/>
            </a:rPr>
            <a:t>年度は前年対比</a:t>
          </a:r>
          <a:r>
            <a:rPr kumimoji="1" lang="en-US" altLang="ja-JP" sz="1300">
              <a:latin typeface="ＭＳ Ｐゴシック"/>
            </a:rPr>
            <a:t>0.01</a:t>
          </a:r>
          <a:r>
            <a:rPr kumimoji="1" lang="ja-JP" altLang="en-US" sz="1300">
              <a:latin typeface="ＭＳ Ｐゴシック"/>
            </a:rPr>
            <a:t>ポイントの増となった。今後は指数を維持しながらも、引続き定員管理の適正化による人件費削減や、町税等の徴収に努める。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26307</xdr:rowOff>
    </xdr:to>
    <xdr:cxnSp macro="">
      <xdr:nvCxnSpPr>
        <xdr:cNvPr id="69" name="直線コネクタ 68"/>
        <xdr:cNvCxnSpPr/>
      </xdr:nvCxnSpPr>
      <xdr:spPr>
        <a:xfrm flipV="1">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2" name="直線コネクタ 71"/>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9"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1" name="テキスト ボックス 90"/>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5" name="テキスト ボックス 94"/>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年度から経常経費については、前年比３～５％のシーリングを行っている。平成</a:t>
          </a:r>
          <a:r>
            <a:rPr kumimoji="1" lang="en-US" altLang="ja-JP" sz="1300">
              <a:latin typeface="ＭＳ Ｐゴシック"/>
            </a:rPr>
            <a:t>28</a:t>
          </a:r>
          <a:r>
            <a:rPr kumimoji="1" lang="ja-JP" altLang="en-US" sz="1300">
              <a:latin typeface="ＭＳ Ｐゴシック"/>
            </a:rPr>
            <a:t>年度は、歳出における経常経費に充当した一般財源が微増する中で、地方交付税、地方消費税交付金、臨時財政対策債といった経常一般財源の額が減少しており、前年対比</a:t>
          </a:r>
          <a:r>
            <a:rPr kumimoji="1" lang="en-US" altLang="ja-JP" sz="1300">
              <a:latin typeface="ＭＳ Ｐゴシック"/>
            </a:rPr>
            <a:t>0.8</a:t>
          </a:r>
          <a:r>
            <a:rPr kumimoji="1" lang="ja-JP" altLang="en-US" sz="1300">
              <a:latin typeface="ＭＳ Ｐゴシック"/>
            </a:rPr>
            <a:t>ポイントの増となった。今後も事業の精査を行い、経常収支比率の維持、改善に努める。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44704</xdr:rowOff>
    </xdr:from>
    <xdr:to>
      <xdr:col>7</xdr:col>
      <xdr:colOff>152400</xdr:colOff>
      <xdr:row>60</xdr:row>
      <xdr:rowOff>83312</xdr:rowOff>
    </xdr:to>
    <xdr:cxnSp macro="">
      <xdr:nvCxnSpPr>
        <xdr:cNvPr id="130" name="直線コネクタ 129"/>
        <xdr:cNvCxnSpPr/>
      </xdr:nvCxnSpPr>
      <xdr:spPr>
        <a:xfrm>
          <a:off x="4114800" y="103317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44704</xdr:rowOff>
    </xdr:from>
    <xdr:to>
      <xdr:col>6</xdr:col>
      <xdr:colOff>0</xdr:colOff>
      <xdr:row>60</xdr:row>
      <xdr:rowOff>141224</xdr:rowOff>
    </xdr:to>
    <xdr:cxnSp macro="">
      <xdr:nvCxnSpPr>
        <xdr:cNvPr id="133" name="直線コネクタ 132"/>
        <xdr:cNvCxnSpPr/>
      </xdr:nvCxnSpPr>
      <xdr:spPr>
        <a:xfrm flipV="1">
          <a:off x="3225800" y="103317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64008</xdr:rowOff>
    </xdr:from>
    <xdr:to>
      <xdr:col>4</xdr:col>
      <xdr:colOff>482600</xdr:colOff>
      <xdr:row>60</xdr:row>
      <xdr:rowOff>141224</xdr:rowOff>
    </xdr:to>
    <xdr:cxnSp macro="">
      <xdr:nvCxnSpPr>
        <xdr:cNvPr id="136" name="直線コネクタ 135"/>
        <xdr:cNvCxnSpPr/>
      </xdr:nvCxnSpPr>
      <xdr:spPr>
        <a:xfrm>
          <a:off x="2336800" y="103510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64008</xdr:rowOff>
    </xdr:from>
    <xdr:to>
      <xdr:col>3</xdr:col>
      <xdr:colOff>279400</xdr:colOff>
      <xdr:row>61</xdr:row>
      <xdr:rowOff>167640</xdr:rowOff>
    </xdr:to>
    <xdr:cxnSp macro="">
      <xdr:nvCxnSpPr>
        <xdr:cNvPr id="139" name="直線コネクタ 138"/>
        <xdr:cNvCxnSpPr/>
      </xdr:nvCxnSpPr>
      <xdr:spPr>
        <a:xfrm flipV="1">
          <a:off x="1447800" y="10351008"/>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32512</xdr:rowOff>
    </xdr:from>
    <xdr:to>
      <xdr:col>7</xdr:col>
      <xdr:colOff>203200</xdr:colOff>
      <xdr:row>60</xdr:row>
      <xdr:rowOff>134112</xdr:rowOff>
    </xdr:to>
    <xdr:sp macro="" textlink="">
      <xdr:nvSpPr>
        <xdr:cNvPr id="149" name="円/楕円 148"/>
        <xdr:cNvSpPr/>
      </xdr:nvSpPr>
      <xdr:spPr>
        <a:xfrm>
          <a:off x="4902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125239</xdr:rowOff>
    </xdr:from>
    <xdr:ext cx="762000" cy="259045"/>
    <xdr:sp macro="" textlink="">
      <xdr:nvSpPr>
        <xdr:cNvPr id="150" name="財政構造の弾力性該当値テキスト"/>
        <xdr:cNvSpPr txBox="1"/>
      </xdr:nvSpPr>
      <xdr:spPr>
        <a:xfrm>
          <a:off x="5041900" y="1024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165354</xdr:rowOff>
    </xdr:from>
    <xdr:to>
      <xdr:col>6</xdr:col>
      <xdr:colOff>50800</xdr:colOff>
      <xdr:row>60</xdr:row>
      <xdr:rowOff>95504</xdr:rowOff>
    </xdr:to>
    <xdr:sp macro="" textlink="">
      <xdr:nvSpPr>
        <xdr:cNvPr id="151" name="円/楕円 150"/>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105681</xdr:rowOff>
    </xdr:from>
    <xdr:ext cx="736600" cy="259045"/>
    <xdr:sp macro="" textlink="">
      <xdr:nvSpPr>
        <xdr:cNvPr id="152" name="テキスト ボックス 151"/>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90424</xdr:rowOff>
    </xdr:from>
    <xdr:to>
      <xdr:col>4</xdr:col>
      <xdr:colOff>533400</xdr:colOff>
      <xdr:row>61</xdr:row>
      <xdr:rowOff>20574</xdr:rowOff>
    </xdr:to>
    <xdr:sp macro="" textlink="">
      <xdr:nvSpPr>
        <xdr:cNvPr id="153" name="円/楕円 152"/>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30751</xdr:rowOff>
    </xdr:from>
    <xdr:ext cx="762000" cy="259045"/>
    <xdr:sp macro="" textlink="">
      <xdr:nvSpPr>
        <xdr:cNvPr id="154" name="テキスト ボックス 153"/>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13208</xdr:rowOff>
    </xdr:from>
    <xdr:to>
      <xdr:col>3</xdr:col>
      <xdr:colOff>330200</xdr:colOff>
      <xdr:row>60</xdr:row>
      <xdr:rowOff>114808</xdr:rowOff>
    </xdr:to>
    <xdr:sp macro="" textlink="">
      <xdr:nvSpPr>
        <xdr:cNvPr id="155" name="円/楕円 154"/>
        <xdr:cNvSpPr/>
      </xdr:nvSpPr>
      <xdr:spPr>
        <a:xfrm>
          <a:off x="2286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124985</xdr:rowOff>
    </xdr:from>
    <xdr:ext cx="762000" cy="259045"/>
    <xdr:sp macro="" textlink="">
      <xdr:nvSpPr>
        <xdr:cNvPr id="156" name="テキスト ボックス 155"/>
        <xdr:cNvSpPr txBox="1"/>
      </xdr:nvSpPr>
      <xdr:spPr>
        <a:xfrm>
          <a:off x="1955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7" name="円/楕円 156"/>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8" name="テキスト ボックス 157"/>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[157,149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増員した地域おこし協力隊の費用、またふるさといいじま応援寄附金に係るＰＲ特産品等の増により、前年対比で人口１人当たり</a:t>
          </a:r>
          <a:r>
            <a:rPr kumimoji="1" lang="en-US" altLang="ja-JP" sz="1300">
              <a:latin typeface="ＭＳ Ｐゴシック"/>
            </a:rPr>
            <a:t>12,185</a:t>
          </a:r>
          <a:r>
            <a:rPr kumimoji="1" lang="ja-JP" altLang="en-US" sz="1300">
              <a:latin typeface="ＭＳ Ｐゴシック"/>
            </a:rPr>
            <a:t>円の増となったが、依然として類似団体平均よりも低水準を維持している。これは、平成</a:t>
          </a:r>
          <a:r>
            <a:rPr kumimoji="1" lang="en-US" altLang="ja-JP" sz="1300">
              <a:latin typeface="ＭＳ Ｐゴシック"/>
            </a:rPr>
            <a:t>17</a:t>
          </a:r>
          <a:r>
            <a:rPr kumimoji="1" lang="ja-JP" altLang="en-US" sz="1300">
              <a:latin typeface="ＭＳ Ｐゴシック"/>
            </a:rPr>
            <a:t>年度から実施してきた経常経費のシーリングの継続や、指定管理者制度による管理委託などからの効果もあると考えられる。今後も適正な事務の執行にかかる経費を精査し、健全な財政運営に努める。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33265</xdr:rowOff>
    </xdr:from>
    <xdr:to>
      <xdr:col>7</xdr:col>
      <xdr:colOff>152400</xdr:colOff>
      <xdr:row>82</xdr:row>
      <xdr:rowOff>57767</xdr:rowOff>
    </xdr:to>
    <xdr:cxnSp macro="">
      <xdr:nvCxnSpPr>
        <xdr:cNvPr id="192" name="直線コネクタ 191"/>
        <xdr:cNvCxnSpPr/>
      </xdr:nvCxnSpPr>
      <xdr:spPr>
        <a:xfrm>
          <a:off x="4114800" y="14092165"/>
          <a:ext cx="838200" cy="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27048</xdr:rowOff>
    </xdr:from>
    <xdr:to>
      <xdr:col>6</xdr:col>
      <xdr:colOff>0</xdr:colOff>
      <xdr:row>82</xdr:row>
      <xdr:rowOff>33265</xdr:rowOff>
    </xdr:to>
    <xdr:cxnSp macro="">
      <xdr:nvCxnSpPr>
        <xdr:cNvPr id="195" name="直線コネクタ 194"/>
        <xdr:cNvCxnSpPr/>
      </xdr:nvCxnSpPr>
      <xdr:spPr>
        <a:xfrm>
          <a:off x="3225800" y="14085948"/>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11299</xdr:rowOff>
    </xdr:from>
    <xdr:to>
      <xdr:col>4</xdr:col>
      <xdr:colOff>482600</xdr:colOff>
      <xdr:row>82</xdr:row>
      <xdr:rowOff>27048</xdr:rowOff>
    </xdr:to>
    <xdr:cxnSp macro="">
      <xdr:nvCxnSpPr>
        <xdr:cNvPr id="198" name="直線コネクタ 197"/>
        <xdr:cNvCxnSpPr/>
      </xdr:nvCxnSpPr>
      <xdr:spPr>
        <a:xfrm>
          <a:off x="2336800" y="14070199"/>
          <a:ext cx="8890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11299</xdr:rowOff>
    </xdr:from>
    <xdr:to>
      <xdr:col>3</xdr:col>
      <xdr:colOff>279400</xdr:colOff>
      <xdr:row>82</xdr:row>
      <xdr:rowOff>18045</xdr:rowOff>
    </xdr:to>
    <xdr:cxnSp macro="">
      <xdr:nvCxnSpPr>
        <xdr:cNvPr id="201" name="直線コネクタ 200"/>
        <xdr:cNvCxnSpPr/>
      </xdr:nvCxnSpPr>
      <xdr:spPr>
        <a:xfrm flipV="1">
          <a:off x="1447800" y="14070199"/>
          <a:ext cx="889000" cy="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6967</xdr:rowOff>
    </xdr:from>
    <xdr:to>
      <xdr:col>7</xdr:col>
      <xdr:colOff>203200</xdr:colOff>
      <xdr:row>82</xdr:row>
      <xdr:rowOff>108567</xdr:rowOff>
    </xdr:to>
    <xdr:sp macro="" textlink="">
      <xdr:nvSpPr>
        <xdr:cNvPr id="211" name="円/楕円 210"/>
        <xdr:cNvSpPr/>
      </xdr:nvSpPr>
      <xdr:spPr>
        <a:xfrm>
          <a:off x="4902200" y="140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99694</xdr:rowOff>
    </xdr:from>
    <xdr:ext cx="762000" cy="259045"/>
    <xdr:sp macro="" textlink="">
      <xdr:nvSpPr>
        <xdr:cNvPr id="212" name="人件費・物件費等の状況該当値テキスト"/>
        <xdr:cNvSpPr txBox="1"/>
      </xdr:nvSpPr>
      <xdr:spPr>
        <a:xfrm>
          <a:off x="5041900" y="13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157,149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153915</xdr:rowOff>
    </xdr:from>
    <xdr:to>
      <xdr:col>6</xdr:col>
      <xdr:colOff>50800</xdr:colOff>
      <xdr:row>82</xdr:row>
      <xdr:rowOff>84065</xdr:rowOff>
    </xdr:to>
    <xdr:sp macro="" textlink="">
      <xdr:nvSpPr>
        <xdr:cNvPr id="213" name="円/楕円 212"/>
        <xdr:cNvSpPr/>
      </xdr:nvSpPr>
      <xdr:spPr>
        <a:xfrm>
          <a:off x="4064000" y="14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94242</xdr:rowOff>
    </xdr:from>
    <xdr:ext cx="736600" cy="259045"/>
    <xdr:sp macro="" textlink="">
      <xdr:nvSpPr>
        <xdr:cNvPr id="214" name="テキスト ボックス 213"/>
        <xdr:cNvSpPr txBox="1"/>
      </xdr:nvSpPr>
      <xdr:spPr>
        <a:xfrm>
          <a:off x="3733800" y="1381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147698</xdr:rowOff>
    </xdr:from>
    <xdr:to>
      <xdr:col>4</xdr:col>
      <xdr:colOff>533400</xdr:colOff>
      <xdr:row>82</xdr:row>
      <xdr:rowOff>77848</xdr:rowOff>
    </xdr:to>
    <xdr:sp macro="" textlink="">
      <xdr:nvSpPr>
        <xdr:cNvPr id="215" name="円/楕円 214"/>
        <xdr:cNvSpPr/>
      </xdr:nvSpPr>
      <xdr:spPr>
        <a:xfrm>
          <a:off x="3175000" y="1403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88025</xdr:rowOff>
    </xdr:from>
    <xdr:ext cx="762000" cy="259045"/>
    <xdr:sp macro="" textlink="">
      <xdr:nvSpPr>
        <xdr:cNvPr id="216" name="テキスト ボックス 215"/>
        <xdr:cNvSpPr txBox="1"/>
      </xdr:nvSpPr>
      <xdr:spPr>
        <a:xfrm>
          <a:off x="2844800" y="1380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141,872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131949</xdr:rowOff>
    </xdr:from>
    <xdr:to>
      <xdr:col>3</xdr:col>
      <xdr:colOff>330200</xdr:colOff>
      <xdr:row>82</xdr:row>
      <xdr:rowOff>62099</xdr:rowOff>
    </xdr:to>
    <xdr:sp macro="" textlink="">
      <xdr:nvSpPr>
        <xdr:cNvPr id="217" name="円/楕円 216"/>
        <xdr:cNvSpPr/>
      </xdr:nvSpPr>
      <xdr:spPr>
        <a:xfrm>
          <a:off x="2286000" y="140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72276</xdr:rowOff>
    </xdr:from>
    <xdr:ext cx="762000" cy="259045"/>
    <xdr:sp macro="" textlink="">
      <xdr:nvSpPr>
        <xdr:cNvPr id="218" name="テキスト ボックス 217"/>
        <xdr:cNvSpPr txBox="1"/>
      </xdr:nvSpPr>
      <xdr:spPr>
        <a:xfrm>
          <a:off x="1955800" y="1378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138695</xdr:rowOff>
    </xdr:from>
    <xdr:to>
      <xdr:col>2</xdr:col>
      <xdr:colOff>127000</xdr:colOff>
      <xdr:row>82</xdr:row>
      <xdr:rowOff>68845</xdr:rowOff>
    </xdr:to>
    <xdr:sp macro="" textlink="">
      <xdr:nvSpPr>
        <xdr:cNvPr id="219" name="円/楕円 218"/>
        <xdr:cNvSpPr/>
      </xdr:nvSpPr>
      <xdr:spPr>
        <a:xfrm>
          <a:off x="1397000" y="140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79022</xdr:rowOff>
    </xdr:from>
    <xdr:ext cx="762000" cy="259045"/>
    <xdr:sp macro="" textlink="">
      <xdr:nvSpPr>
        <xdr:cNvPr id="220" name="テキスト ボックス 219"/>
        <xdr:cNvSpPr txBox="1"/>
      </xdr:nvSpPr>
      <xdr:spPr>
        <a:xfrm>
          <a:off x="1066800" y="1379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給与改定、臨時特例法によって大きくポイントが下がった平成</a:t>
          </a:r>
          <a:r>
            <a:rPr kumimoji="1" lang="en-US" altLang="ja-JP" sz="1300">
              <a:latin typeface="ＭＳ Ｐゴシック"/>
            </a:rPr>
            <a:t>25</a:t>
          </a:r>
          <a:r>
            <a:rPr kumimoji="1" lang="ja-JP" altLang="en-US" sz="1300">
              <a:latin typeface="ＭＳ Ｐゴシック"/>
            </a:rPr>
            <a:t>年度以降ほぼ横ばいとなっている。今後も基本計画、及び行政改革プランに基づいた事業事務の見直しを進めながら人件費の平準化に努める。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167821</xdr:rowOff>
    </xdr:to>
    <xdr:cxnSp macro="">
      <xdr:nvCxnSpPr>
        <xdr:cNvPr id="256" name="直線コネクタ 255"/>
        <xdr:cNvCxnSpPr/>
      </xdr:nvCxnSpPr>
      <xdr:spPr>
        <a:xfrm flipV="1">
          <a:off x="16179800" y="143751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167821</xdr:rowOff>
    </xdr:to>
    <xdr:cxnSp macro="">
      <xdr:nvCxnSpPr>
        <xdr:cNvPr id="259" name="直線コネクタ 258"/>
        <xdr:cNvCxnSpPr/>
      </xdr:nvCxnSpPr>
      <xdr:spPr>
        <a:xfrm>
          <a:off x="15290800" y="14271777"/>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83</xdr:row>
      <xdr:rowOff>98879</xdr:rowOff>
    </xdr:to>
    <xdr:cxnSp macro="">
      <xdr:nvCxnSpPr>
        <xdr:cNvPr id="262" name="直線コネクタ 261"/>
        <xdr:cNvCxnSpPr/>
      </xdr:nvCxnSpPr>
      <xdr:spPr>
        <a:xfrm flipV="1">
          <a:off x="14401800" y="142717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88</xdr:row>
      <xdr:rowOff>149377</xdr:rowOff>
    </xdr:to>
    <xdr:cxnSp macro="">
      <xdr:nvCxnSpPr>
        <xdr:cNvPr id="265" name="直線コネクタ 264"/>
        <xdr:cNvCxnSpPr/>
      </xdr:nvCxnSpPr>
      <xdr:spPr>
        <a:xfrm flipV="1">
          <a:off x="13512800" y="14329229"/>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67" name="テキスト ボックス 266"/>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5" name="円/楕円 274"/>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76"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7" name="円/楕円 276"/>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8" name="テキスト ボックス 27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79" name="円/楕円 278"/>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0" name="テキスト ボックス 279"/>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1" name="円/楕円 280"/>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82" name="テキスト ボックス 28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3" name="円/楕円 282"/>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4" name="テキスト ボックス 28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末には大勢の職員退職により年齢構成が大きく変化したが、住民ニーズの増加、また複雑化、多様化している状況で、早期退職者も近年増えていることから、今後も町の第５次総合計画、及び行財政プランに沿ってさらに適正な職員採用と定員管理に努める。</a:t>
          </a:r>
          <a:endParaRPr kumimoji="1" lang="en-US" altLang="ja-JP" sz="1300">
            <a:latin typeface="ＭＳ Ｐゴシック"/>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169962</xdr:rowOff>
    </xdr:from>
    <xdr:to>
      <xdr:col>24</xdr:col>
      <xdr:colOff>558800</xdr:colOff>
      <xdr:row>60</xdr:row>
      <xdr:rowOff>11612</xdr:rowOff>
    </xdr:to>
    <xdr:cxnSp macro="">
      <xdr:nvCxnSpPr>
        <xdr:cNvPr id="321" name="直線コネクタ 320"/>
        <xdr:cNvCxnSpPr/>
      </xdr:nvCxnSpPr>
      <xdr:spPr>
        <a:xfrm>
          <a:off x="16179800" y="10285512"/>
          <a:ext cx="8382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169962</xdr:rowOff>
    </xdr:from>
    <xdr:to>
      <xdr:col>23</xdr:col>
      <xdr:colOff>406400</xdr:colOff>
      <xdr:row>60</xdr:row>
      <xdr:rowOff>4717</xdr:rowOff>
    </xdr:to>
    <xdr:cxnSp macro="">
      <xdr:nvCxnSpPr>
        <xdr:cNvPr id="324" name="直線コネクタ 323"/>
        <xdr:cNvCxnSpPr/>
      </xdr:nvCxnSpPr>
      <xdr:spPr>
        <a:xfrm flipV="1">
          <a:off x="15290800" y="1028551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4717</xdr:rowOff>
    </xdr:from>
    <xdr:to>
      <xdr:col>22</xdr:col>
      <xdr:colOff>203200</xdr:colOff>
      <xdr:row>60</xdr:row>
      <xdr:rowOff>7475</xdr:rowOff>
    </xdr:to>
    <xdr:cxnSp macro="">
      <xdr:nvCxnSpPr>
        <xdr:cNvPr id="327" name="直線コネクタ 326"/>
        <xdr:cNvCxnSpPr/>
      </xdr:nvCxnSpPr>
      <xdr:spPr>
        <a:xfrm flipV="1">
          <a:off x="14401800" y="10291717"/>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9" name="テキスト ボックス 328"/>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145832</xdr:rowOff>
    </xdr:from>
    <xdr:to>
      <xdr:col>21</xdr:col>
      <xdr:colOff>0</xdr:colOff>
      <xdr:row>60</xdr:row>
      <xdr:rowOff>7475</xdr:rowOff>
    </xdr:to>
    <xdr:cxnSp macro="">
      <xdr:nvCxnSpPr>
        <xdr:cNvPr id="330" name="直線コネクタ 329"/>
        <xdr:cNvCxnSpPr/>
      </xdr:nvCxnSpPr>
      <xdr:spPr>
        <a:xfrm>
          <a:off x="13512800" y="10261382"/>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2" name="テキスト ボックス 331"/>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4" name="テキスト ボックス 333"/>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132262</xdr:rowOff>
    </xdr:from>
    <xdr:to>
      <xdr:col>24</xdr:col>
      <xdr:colOff>609600</xdr:colOff>
      <xdr:row>60</xdr:row>
      <xdr:rowOff>62412</xdr:rowOff>
    </xdr:to>
    <xdr:sp macro="" textlink="">
      <xdr:nvSpPr>
        <xdr:cNvPr id="340" name="円/楕円 339"/>
        <xdr:cNvSpPr/>
      </xdr:nvSpPr>
      <xdr:spPr>
        <a:xfrm>
          <a:off x="169672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148789</xdr:rowOff>
    </xdr:from>
    <xdr:ext cx="762000" cy="259045"/>
    <xdr:sp macro="" textlink="">
      <xdr:nvSpPr>
        <xdr:cNvPr id="341" name="定員管理の状況該当値テキスト"/>
        <xdr:cNvSpPr txBox="1"/>
      </xdr:nvSpPr>
      <xdr:spPr>
        <a:xfrm>
          <a:off x="17106900" y="1009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119162</xdr:rowOff>
    </xdr:from>
    <xdr:to>
      <xdr:col>23</xdr:col>
      <xdr:colOff>457200</xdr:colOff>
      <xdr:row>60</xdr:row>
      <xdr:rowOff>49312</xdr:rowOff>
    </xdr:to>
    <xdr:sp macro="" textlink="">
      <xdr:nvSpPr>
        <xdr:cNvPr id="342" name="円/楕円 341"/>
        <xdr:cNvSpPr/>
      </xdr:nvSpPr>
      <xdr:spPr>
        <a:xfrm>
          <a:off x="16129000" y="102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59489</xdr:rowOff>
    </xdr:from>
    <xdr:ext cx="736600" cy="259045"/>
    <xdr:sp macro="" textlink="">
      <xdr:nvSpPr>
        <xdr:cNvPr id="343" name="テキスト ボックス 342"/>
        <xdr:cNvSpPr txBox="1"/>
      </xdr:nvSpPr>
      <xdr:spPr>
        <a:xfrm>
          <a:off x="15798800" y="1000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125367</xdr:rowOff>
    </xdr:from>
    <xdr:to>
      <xdr:col>22</xdr:col>
      <xdr:colOff>254000</xdr:colOff>
      <xdr:row>60</xdr:row>
      <xdr:rowOff>55517</xdr:rowOff>
    </xdr:to>
    <xdr:sp macro="" textlink="">
      <xdr:nvSpPr>
        <xdr:cNvPr id="344" name="円/楕円 343"/>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65694</xdr:rowOff>
    </xdr:from>
    <xdr:ext cx="762000" cy="259045"/>
    <xdr:sp macro="" textlink="">
      <xdr:nvSpPr>
        <xdr:cNvPr id="345" name="テキスト ボックス 344"/>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128125</xdr:rowOff>
    </xdr:from>
    <xdr:to>
      <xdr:col>21</xdr:col>
      <xdr:colOff>50800</xdr:colOff>
      <xdr:row>60</xdr:row>
      <xdr:rowOff>58275</xdr:rowOff>
    </xdr:to>
    <xdr:sp macro="" textlink="">
      <xdr:nvSpPr>
        <xdr:cNvPr id="346" name="円/楕円 345"/>
        <xdr:cNvSpPr/>
      </xdr:nvSpPr>
      <xdr:spPr>
        <a:xfrm>
          <a:off x="14351000" y="102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68452</xdr:rowOff>
    </xdr:from>
    <xdr:ext cx="762000" cy="259045"/>
    <xdr:sp macro="" textlink="">
      <xdr:nvSpPr>
        <xdr:cNvPr id="347" name="テキスト ボックス 346"/>
        <xdr:cNvSpPr txBox="1"/>
      </xdr:nvSpPr>
      <xdr:spPr>
        <a:xfrm>
          <a:off x="14020800" y="100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95032</xdr:rowOff>
    </xdr:from>
    <xdr:to>
      <xdr:col>19</xdr:col>
      <xdr:colOff>533400</xdr:colOff>
      <xdr:row>60</xdr:row>
      <xdr:rowOff>25182</xdr:rowOff>
    </xdr:to>
    <xdr:sp macro="" textlink="">
      <xdr:nvSpPr>
        <xdr:cNvPr id="348" name="円/楕円 347"/>
        <xdr:cNvSpPr/>
      </xdr:nvSpPr>
      <xdr:spPr>
        <a:xfrm>
          <a:off x="13462000" y="102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35359</xdr:rowOff>
    </xdr:from>
    <xdr:ext cx="762000" cy="259045"/>
    <xdr:sp macro="" textlink="">
      <xdr:nvSpPr>
        <xdr:cNvPr id="349" name="テキスト ボックス 348"/>
        <xdr:cNvSpPr txBox="1"/>
      </xdr:nvSpPr>
      <xdr:spPr>
        <a:xfrm>
          <a:off x="13131800" y="997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50">
              <a:latin typeface="ＭＳ Ｐゴシック"/>
            </a:rPr>
            <a:t>地方債の繰上償還により前年対比</a:t>
          </a:r>
          <a:r>
            <a:rPr kumimoji="1" lang="en-US" altLang="ja-JP" sz="1150">
              <a:latin typeface="ＭＳ Ｐゴシック"/>
            </a:rPr>
            <a:t>1.7</a:t>
          </a:r>
          <a:r>
            <a:rPr kumimoji="1" lang="ja-JP" altLang="en-US" sz="1150">
              <a:latin typeface="ＭＳ Ｐゴシック"/>
            </a:rPr>
            <a:t>ポイントの減となった。構成要素において主に、①災害復旧による基準財政需要額（前年対比９百万円）増額したが、②一般会計の起債償還に充当した一般財源（前年対比△</a:t>
          </a:r>
          <a:r>
            <a:rPr kumimoji="1" lang="en-US" altLang="ja-JP" sz="1150">
              <a:latin typeface="ＭＳ Ｐゴシック"/>
            </a:rPr>
            <a:t>28</a:t>
          </a:r>
          <a:r>
            <a:rPr kumimoji="1" lang="ja-JP" altLang="en-US" sz="1150">
              <a:latin typeface="ＭＳ Ｐゴシック"/>
            </a:rPr>
            <a:t>百万円）③上下水道事業の起債償還のうち一般会計が負担した額（前年対比△９百万円）④伊南行政組合・上伊那広域連合の起債のうち一般会計が負担した額（前年対比△９百万円）⑤債務負担行為に基づくもの（前年対比△９百万円）が減額したことことによるもの。一方、依然として類似団体平均よりも高い数値となっている。今後も新規事業に対する地方債発行の精査を行いながら、計画的な繰上償還の実施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42</xdr:row>
      <xdr:rowOff>25400</xdr:rowOff>
    </xdr:to>
    <xdr:cxnSp macro="">
      <xdr:nvCxnSpPr>
        <xdr:cNvPr id="381" name="直線コネクタ 380"/>
        <xdr:cNvCxnSpPr/>
      </xdr:nvCxnSpPr>
      <xdr:spPr>
        <a:xfrm flipV="1">
          <a:off x="16179800" y="706221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43</xdr:row>
      <xdr:rowOff>37338</xdr:rowOff>
    </xdr:to>
    <xdr:cxnSp macro="">
      <xdr:nvCxnSpPr>
        <xdr:cNvPr id="384" name="直線コネクタ 383"/>
        <xdr:cNvCxnSpPr/>
      </xdr:nvCxnSpPr>
      <xdr:spPr>
        <a:xfrm flipV="1">
          <a:off x="15290800" y="722630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37338</xdr:rowOff>
    </xdr:from>
    <xdr:to>
      <xdr:col>22</xdr:col>
      <xdr:colOff>203200</xdr:colOff>
      <xdr:row>44</xdr:row>
      <xdr:rowOff>39624</xdr:rowOff>
    </xdr:to>
    <xdr:cxnSp macro="">
      <xdr:nvCxnSpPr>
        <xdr:cNvPr id="387" name="直線コネクタ 386"/>
        <xdr:cNvCxnSpPr/>
      </xdr:nvCxnSpPr>
      <xdr:spPr>
        <a:xfrm flipV="1">
          <a:off x="14401800" y="74096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39624</xdr:rowOff>
    </xdr:from>
    <xdr:to>
      <xdr:col>21</xdr:col>
      <xdr:colOff>0</xdr:colOff>
      <xdr:row>44</xdr:row>
      <xdr:rowOff>39624</xdr:rowOff>
    </xdr:to>
    <xdr:cxnSp macro="">
      <xdr:nvCxnSpPr>
        <xdr:cNvPr id="390" name="直線コネクタ 389"/>
        <xdr:cNvCxnSpPr/>
      </xdr:nvCxnSpPr>
      <xdr:spPr>
        <a:xfrm>
          <a:off x="13512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2" name="テキスト ボックス 39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4" name="テキスト ボックス 39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400" name="円/楕円 399"/>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125493</xdr:rowOff>
    </xdr:from>
    <xdr:ext cx="762000" cy="259045"/>
    <xdr:sp macro="" textlink="">
      <xdr:nvSpPr>
        <xdr:cNvPr id="401"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2" name="円/楕円 40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3" name="テキスト ボックス 40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157988</xdr:rowOff>
    </xdr:from>
    <xdr:to>
      <xdr:col>22</xdr:col>
      <xdr:colOff>254000</xdr:colOff>
      <xdr:row>43</xdr:row>
      <xdr:rowOff>88138</xdr:rowOff>
    </xdr:to>
    <xdr:sp macro="" textlink="">
      <xdr:nvSpPr>
        <xdr:cNvPr id="404" name="円/楕円 403"/>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72915</xdr:rowOff>
    </xdr:from>
    <xdr:ext cx="762000" cy="259045"/>
    <xdr:sp macro="" textlink="">
      <xdr:nvSpPr>
        <xdr:cNvPr id="405" name="テキスト ボックス 404"/>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160274</xdr:rowOff>
    </xdr:from>
    <xdr:to>
      <xdr:col>21</xdr:col>
      <xdr:colOff>50800</xdr:colOff>
      <xdr:row>44</xdr:row>
      <xdr:rowOff>90424</xdr:rowOff>
    </xdr:to>
    <xdr:sp macro="" textlink="">
      <xdr:nvSpPr>
        <xdr:cNvPr id="406" name="円/楕円 405"/>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75201</xdr:rowOff>
    </xdr:from>
    <xdr:ext cx="762000" cy="259045"/>
    <xdr:sp macro="" textlink="">
      <xdr:nvSpPr>
        <xdr:cNvPr id="407" name="テキスト ボックス 406"/>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160274</xdr:rowOff>
    </xdr:from>
    <xdr:to>
      <xdr:col>19</xdr:col>
      <xdr:colOff>533400</xdr:colOff>
      <xdr:row>44</xdr:row>
      <xdr:rowOff>90424</xdr:rowOff>
    </xdr:to>
    <xdr:sp macro="" textlink="">
      <xdr:nvSpPr>
        <xdr:cNvPr id="408" name="円/楕円 407"/>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75201</xdr:rowOff>
    </xdr:from>
    <xdr:ext cx="762000" cy="259045"/>
    <xdr:sp macro="" textlink="">
      <xdr:nvSpPr>
        <xdr:cNvPr id="409" name="テキスト ボックス 408"/>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公営企業債等繰入見込額の減と充当可能基金の増により前年対比</a:t>
          </a:r>
          <a:r>
            <a:rPr kumimoji="1" lang="en-US" altLang="ja-JP" sz="1300">
              <a:latin typeface="ＭＳ Ｐゴシック"/>
            </a:rPr>
            <a:t>13.9</a:t>
          </a:r>
          <a:r>
            <a:rPr kumimoji="1" lang="ja-JP" altLang="en-US" sz="1300">
              <a:latin typeface="ＭＳ Ｐゴシック"/>
            </a:rPr>
            <a:t>ポイントの減となった。構成要素である地方債「農業集落排水事業特別会計」において繰上償還（</a:t>
          </a:r>
          <a:r>
            <a:rPr kumimoji="1" lang="en-US" altLang="ja-JP" sz="1300">
              <a:latin typeface="ＭＳ Ｐゴシック"/>
            </a:rPr>
            <a:t>36</a:t>
          </a:r>
          <a:r>
            <a:rPr kumimoji="1" lang="ja-JP" altLang="en-US" sz="1300">
              <a:latin typeface="ＭＳ Ｐゴシック"/>
            </a:rPr>
            <a:t>百万円）を行ったことにより起債残高が減り、繰入割合の減につながったことによる。今後も後世への負担を少しでも軽減するよう、事業の厳選を行い健全な財政運営に努める。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26416</xdr:rowOff>
    </xdr:from>
    <xdr:to>
      <xdr:col>24</xdr:col>
      <xdr:colOff>558800</xdr:colOff>
      <xdr:row>16</xdr:row>
      <xdr:rowOff>138218</xdr:rowOff>
    </xdr:to>
    <xdr:cxnSp macro="">
      <xdr:nvCxnSpPr>
        <xdr:cNvPr id="443" name="直線コネクタ 442"/>
        <xdr:cNvCxnSpPr/>
      </xdr:nvCxnSpPr>
      <xdr:spPr>
        <a:xfrm flipV="1">
          <a:off x="16179800" y="2769616"/>
          <a:ext cx="8382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138218</xdr:rowOff>
    </xdr:from>
    <xdr:to>
      <xdr:col>23</xdr:col>
      <xdr:colOff>406400</xdr:colOff>
      <xdr:row>17</xdr:row>
      <xdr:rowOff>83397</xdr:rowOff>
    </xdr:to>
    <xdr:cxnSp macro="">
      <xdr:nvCxnSpPr>
        <xdr:cNvPr id="446" name="直線コネクタ 445"/>
        <xdr:cNvCxnSpPr/>
      </xdr:nvCxnSpPr>
      <xdr:spPr>
        <a:xfrm flipV="1">
          <a:off x="15290800" y="288141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83397</xdr:rowOff>
    </xdr:from>
    <xdr:to>
      <xdr:col>22</xdr:col>
      <xdr:colOff>203200</xdr:colOff>
      <xdr:row>18</xdr:row>
      <xdr:rowOff>18119</xdr:rowOff>
    </xdr:to>
    <xdr:cxnSp macro="">
      <xdr:nvCxnSpPr>
        <xdr:cNvPr id="449" name="直線コネクタ 448"/>
        <xdr:cNvCxnSpPr/>
      </xdr:nvCxnSpPr>
      <xdr:spPr>
        <a:xfrm flipV="1">
          <a:off x="14401800" y="299804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50" name="フローチャート : 判断 449"/>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51" name="テキスト ボックス 450"/>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90636</xdr:rowOff>
    </xdr:from>
    <xdr:to>
      <xdr:col>21</xdr:col>
      <xdr:colOff>0</xdr:colOff>
      <xdr:row>18</xdr:row>
      <xdr:rowOff>18119</xdr:rowOff>
    </xdr:to>
    <xdr:cxnSp macro="">
      <xdr:nvCxnSpPr>
        <xdr:cNvPr id="452" name="直線コネクタ 451"/>
        <xdr:cNvCxnSpPr/>
      </xdr:nvCxnSpPr>
      <xdr:spPr>
        <a:xfrm>
          <a:off x="13512800" y="300528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53" name="フローチャート : 判断 452"/>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4" name="テキスト ボックス 453"/>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5" name="フローチャート : 判断 454"/>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6" name="テキスト ボックス 455"/>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147066</xdr:rowOff>
    </xdr:from>
    <xdr:to>
      <xdr:col>24</xdr:col>
      <xdr:colOff>609600</xdr:colOff>
      <xdr:row>16</xdr:row>
      <xdr:rowOff>77216</xdr:rowOff>
    </xdr:to>
    <xdr:sp macro="" textlink="">
      <xdr:nvSpPr>
        <xdr:cNvPr id="462" name="円/楕円 461"/>
        <xdr:cNvSpPr/>
      </xdr:nvSpPr>
      <xdr:spPr>
        <a:xfrm>
          <a:off x="16967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119143</xdr:rowOff>
    </xdr:from>
    <xdr:ext cx="762000" cy="259045"/>
    <xdr:sp macro="" textlink="">
      <xdr:nvSpPr>
        <xdr:cNvPr id="463" name="将来負担の状況該当値テキスト"/>
        <xdr:cNvSpPr txBox="1"/>
      </xdr:nvSpPr>
      <xdr:spPr>
        <a:xfrm>
          <a:off x="171069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87418</xdr:rowOff>
    </xdr:from>
    <xdr:to>
      <xdr:col>23</xdr:col>
      <xdr:colOff>457200</xdr:colOff>
      <xdr:row>17</xdr:row>
      <xdr:rowOff>17568</xdr:rowOff>
    </xdr:to>
    <xdr:sp macro="" textlink="">
      <xdr:nvSpPr>
        <xdr:cNvPr id="464" name="円/楕円 463"/>
        <xdr:cNvSpPr/>
      </xdr:nvSpPr>
      <xdr:spPr>
        <a:xfrm>
          <a:off x="16129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2345</xdr:rowOff>
    </xdr:from>
    <xdr:ext cx="736600" cy="259045"/>
    <xdr:sp macro="" textlink="">
      <xdr:nvSpPr>
        <xdr:cNvPr id="465" name="テキスト ボックス 464"/>
        <xdr:cNvSpPr txBox="1"/>
      </xdr:nvSpPr>
      <xdr:spPr>
        <a:xfrm>
          <a:off x="15798800" y="2916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32597</xdr:rowOff>
    </xdr:from>
    <xdr:to>
      <xdr:col>22</xdr:col>
      <xdr:colOff>254000</xdr:colOff>
      <xdr:row>17</xdr:row>
      <xdr:rowOff>134197</xdr:rowOff>
    </xdr:to>
    <xdr:sp macro="" textlink="">
      <xdr:nvSpPr>
        <xdr:cNvPr id="466" name="円/楕円 465"/>
        <xdr:cNvSpPr/>
      </xdr:nvSpPr>
      <xdr:spPr>
        <a:xfrm>
          <a:off x="15240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118974</xdr:rowOff>
    </xdr:from>
    <xdr:ext cx="762000" cy="259045"/>
    <xdr:sp macro="" textlink="">
      <xdr:nvSpPr>
        <xdr:cNvPr id="467" name="テキスト ボックス 466"/>
        <xdr:cNvSpPr txBox="1"/>
      </xdr:nvSpPr>
      <xdr:spPr>
        <a:xfrm>
          <a:off x="14909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138769</xdr:rowOff>
    </xdr:from>
    <xdr:to>
      <xdr:col>21</xdr:col>
      <xdr:colOff>50800</xdr:colOff>
      <xdr:row>18</xdr:row>
      <xdr:rowOff>68919</xdr:rowOff>
    </xdr:to>
    <xdr:sp macro="" textlink="">
      <xdr:nvSpPr>
        <xdr:cNvPr id="468" name="円/楕円 467"/>
        <xdr:cNvSpPr/>
      </xdr:nvSpPr>
      <xdr:spPr>
        <a:xfrm>
          <a:off x="14351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53696</xdr:rowOff>
    </xdr:from>
    <xdr:ext cx="762000" cy="259045"/>
    <xdr:sp macro="" textlink="">
      <xdr:nvSpPr>
        <xdr:cNvPr id="469" name="テキスト ボックス 468"/>
        <xdr:cNvSpPr txBox="1"/>
      </xdr:nvSpPr>
      <xdr:spPr>
        <a:xfrm>
          <a:off x="14020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39836</xdr:rowOff>
    </xdr:from>
    <xdr:to>
      <xdr:col>19</xdr:col>
      <xdr:colOff>533400</xdr:colOff>
      <xdr:row>17</xdr:row>
      <xdr:rowOff>141436</xdr:rowOff>
    </xdr:to>
    <xdr:sp macro="" textlink="">
      <xdr:nvSpPr>
        <xdr:cNvPr id="470" name="円/楕円 469"/>
        <xdr:cNvSpPr/>
      </xdr:nvSpPr>
      <xdr:spPr>
        <a:xfrm>
          <a:off x="13462000" y="2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126213</xdr:rowOff>
    </xdr:from>
    <xdr:ext cx="762000" cy="259045"/>
    <xdr:sp macro="" textlink="">
      <xdr:nvSpPr>
        <xdr:cNvPr id="471" name="テキスト ボックス 470"/>
        <xdr:cNvSpPr txBox="1"/>
      </xdr:nvSpPr>
      <xdr:spPr>
        <a:xfrm>
          <a:off x="13131800" y="30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9,708
9,502
86.96
5,391,062
5,106,819
275,868
3,274,725
4,983,133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前年対比</a:t>
          </a:r>
          <a:r>
            <a:rPr kumimoji="1" lang="en-US" altLang="ja-JP" sz="1300">
              <a:latin typeface="ＭＳ Ｐゴシック"/>
            </a:rPr>
            <a:t>0.6</a:t>
          </a:r>
          <a:r>
            <a:rPr kumimoji="1" lang="ja-JP" altLang="en-US" sz="1300">
              <a:latin typeface="ＭＳ Ｐゴシック"/>
            </a:rPr>
            <a:t>ポイントの増となった。平成</a:t>
          </a:r>
          <a:r>
            <a:rPr kumimoji="1" lang="en-US" altLang="ja-JP" sz="1300">
              <a:latin typeface="ＭＳ Ｐゴシック"/>
            </a:rPr>
            <a:t>28</a:t>
          </a:r>
          <a:r>
            <a:rPr kumimoji="1" lang="ja-JP" altLang="en-US" sz="1300">
              <a:latin typeface="ＭＳ Ｐゴシック"/>
            </a:rPr>
            <a:t>年度末には大勢の職員退職により年齢構成が大きく変化したが、今後も町の第５次総合計画（平成</a:t>
          </a:r>
          <a:r>
            <a:rPr kumimoji="1" lang="en-US" altLang="ja-JP" sz="1300">
              <a:latin typeface="ＭＳ Ｐゴシック"/>
            </a:rPr>
            <a:t>29</a:t>
          </a:r>
          <a:r>
            <a:rPr kumimoji="1" lang="ja-JP" altLang="en-US" sz="1300">
              <a:latin typeface="ＭＳ Ｐゴシック"/>
            </a:rPr>
            <a:t>年度は後期計画２年目）、及び行財政改革プランに沿った職員採用と定年管理を行い、人件費平準化を進める。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81280</xdr:rowOff>
    </xdr:to>
    <xdr:cxnSp macro="">
      <xdr:nvCxnSpPr>
        <xdr:cNvPr id="66" name="直線コネクタ 65"/>
        <xdr:cNvCxnSpPr/>
      </xdr:nvCxnSpPr>
      <xdr:spPr>
        <a:xfrm>
          <a:off x="3987800" y="620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96520</xdr:rowOff>
    </xdr:to>
    <xdr:cxnSp macro="">
      <xdr:nvCxnSpPr>
        <xdr:cNvPr id="69" name="直線コネクタ 68"/>
        <xdr:cNvCxnSpPr/>
      </xdr:nvCxnSpPr>
      <xdr:spPr>
        <a:xfrm flipV="1">
          <a:off x="3098800" y="620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36</xdr:row>
      <xdr:rowOff>96520</xdr:rowOff>
    </xdr:to>
    <xdr:cxnSp macro="">
      <xdr:nvCxnSpPr>
        <xdr:cNvPr id="72" name="直線コネクタ 71"/>
        <xdr:cNvCxnSpPr/>
      </xdr:nvCxnSpPr>
      <xdr:spPr>
        <a:xfrm>
          <a:off x="2209800" y="6154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37</xdr:row>
      <xdr:rowOff>8890</xdr:rowOff>
    </xdr:to>
    <xdr:cxnSp macro="">
      <xdr:nvCxnSpPr>
        <xdr:cNvPr id="75" name="直線コネクタ 74"/>
        <xdr:cNvCxnSpPr/>
      </xdr:nvCxnSpPr>
      <xdr:spPr>
        <a:xfrm flipV="1">
          <a:off x="1320800" y="61544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7" name="円/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類似団体平均と比較しても低い水準を保っているが、平成</a:t>
          </a:r>
          <a:r>
            <a:rPr kumimoji="1" lang="en-US" altLang="ja-JP" sz="1300">
              <a:latin typeface="ＭＳ Ｐゴシック"/>
            </a:rPr>
            <a:t>28</a:t>
          </a:r>
          <a:r>
            <a:rPr kumimoji="1" lang="ja-JP" altLang="en-US" sz="1300">
              <a:latin typeface="ＭＳ Ｐゴシック"/>
            </a:rPr>
            <a:t>年度は情報機器等の委託料やリース料等の増により、前年対比</a:t>
          </a:r>
          <a:r>
            <a:rPr kumimoji="1" lang="en-US" altLang="ja-JP" sz="1300">
              <a:latin typeface="ＭＳ Ｐゴシック"/>
            </a:rPr>
            <a:t>0.4</a:t>
          </a:r>
          <a:r>
            <a:rPr kumimoji="1" lang="ja-JP" altLang="en-US" sz="1300">
              <a:latin typeface="ＭＳ Ｐゴシック"/>
            </a:rPr>
            <a:t>ポイントの増となった。今後も引続き各業務内容の精査を行うとともに、細部を含めて経費削減を図る。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161290</xdr:rowOff>
    </xdr:from>
    <xdr:to>
      <xdr:col>24</xdr:col>
      <xdr:colOff>31750</xdr:colOff>
      <xdr:row>14</xdr:row>
      <xdr:rowOff>15966</xdr:rowOff>
    </xdr:to>
    <xdr:cxnSp macro="">
      <xdr:nvCxnSpPr>
        <xdr:cNvPr id="129" name="直線コネクタ 128"/>
        <xdr:cNvCxnSpPr/>
      </xdr:nvCxnSpPr>
      <xdr:spPr>
        <a:xfrm>
          <a:off x="15671800" y="23901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154759</xdr:rowOff>
    </xdr:from>
    <xdr:to>
      <xdr:col>22</xdr:col>
      <xdr:colOff>565150</xdr:colOff>
      <xdr:row>13</xdr:row>
      <xdr:rowOff>161290</xdr:rowOff>
    </xdr:to>
    <xdr:cxnSp macro="">
      <xdr:nvCxnSpPr>
        <xdr:cNvPr id="132" name="直線コネクタ 131"/>
        <xdr:cNvCxnSpPr/>
      </xdr:nvCxnSpPr>
      <xdr:spPr>
        <a:xfrm>
          <a:off x="14782800" y="23836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122101</xdr:rowOff>
    </xdr:from>
    <xdr:to>
      <xdr:col>21</xdr:col>
      <xdr:colOff>361950</xdr:colOff>
      <xdr:row>13</xdr:row>
      <xdr:rowOff>154759</xdr:rowOff>
    </xdr:to>
    <xdr:cxnSp macro="">
      <xdr:nvCxnSpPr>
        <xdr:cNvPr id="135" name="直線コネクタ 134"/>
        <xdr:cNvCxnSpPr/>
      </xdr:nvCxnSpPr>
      <xdr:spPr>
        <a:xfrm>
          <a:off x="13893800" y="23509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122101</xdr:rowOff>
    </xdr:from>
    <xdr:to>
      <xdr:col>20</xdr:col>
      <xdr:colOff>158750</xdr:colOff>
      <xdr:row>14</xdr:row>
      <xdr:rowOff>22497</xdr:rowOff>
    </xdr:to>
    <xdr:cxnSp macro="">
      <xdr:nvCxnSpPr>
        <xdr:cNvPr id="138" name="直線コネクタ 137"/>
        <xdr:cNvCxnSpPr/>
      </xdr:nvCxnSpPr>
      <xdr:spPr>
        <a:xfrm flipV="1">
          <a:off x="13004800" y="23509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115224</xdr:rowOff>
    </xdr:from>
    <xdr:ext cx="762000" cy="259045"/>
    <xdr:sp macro="" textlink="">
      <xdr:nvSpPr>
        <xdr:cNvPr id="140" name="テキスト ボックス 139"/>
        <xdr:cNvSpPr txBox="1"/>
      </xdr:nvSpPr>
      <xdr:spPr>
        <a:xfrm>
          <a:off x="13512800" y="26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136616</xdr:rowOff>
    </xdr:from>
    <xdr:to>
      <xdr:col>24</xdr:col>
      <xdr:colOff>82550</xdr:colOff>
      <xdr:row>14</xdr:row>
      <xdr:rowOff>66766</xdr:rowOff>
    </xdr:to>
    <xdr:sp macro="" textlink="">
      <xdr:nvSpPr>
        <xdr:cNvPr id="148" name="円/楕円 147"/>
        <xdr:cNvSpPr/>
      </xdr:nvSpPr>
      <xdr:spPr>
        <a:xfrm>
          <a:off x="164592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45193</xdr:rowOff>
    </xdr:from>
    <xdr:ext cx="762000" cy="259045"/>
    <xdr:sp macro="" textlink="">
      <xdr:nvSpPr>
        <xdr:cNvPr id="149" name="物件費該当値テキスト"/>
        <xdr:cNvSpPr txBox="1"/>
      </xdr:nvSpPr>
      <xdr:spPr>
        <a:xfrm>
          <a:off x="16598900" y="22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110490</xdr:rowOff>
    </xdr:from>
    <xdr:to>
      <xdr:col>22</xdr:col>
      <xdr:colOff>615950</xdr:colOff>
      <xdr:row>14</xdr:row>
      <xdr:rowOff>40640</xdr:rowOff>
    </xdr:to>
    <xdr:sp macro="" textlink="">
      <xdr:nvSpPr>
        <xdr:cNvPr id="150" name="円/楕円 149"/>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50817</xdr:rowOff>
    </xdr:from>
    <xdr:ext cx="736600" cy="259045"/>
    <xdr:sp macro="" textlink="">
      <xdr:nvSpPr>
        <xdr:cNvPr id="151" name="テキスト ボックス 150"/>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103959</xdr:rowOff>
    </xdr:from>
    <xdr:to>
      <xdr:col>21</xdr:col>
      <xdr:colOff>412750</xdr:colOff>
      <xdr:row>14</xdr:row>
      <xdr:rowOff>34109</xdr:rowOff>
    </xdr:to>
    <xdr:sp macro="" textlink="">
      <xdr:nvSpPr>
        <xdr:cNvPr id="152" name="円/楕円 151"/>
        <xdr:cNvSpPr/>
      </xdr:nvSpPr>
      <xdr:spPr>
        <a:xfrm>
          <a:off x="14732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44286</xdr:rowOff>
    </xdr:from>
    <xdr:ext cx="762000" cy="259045"/>
    <xdr:sp macro="" textlink="">
      <xdr:nvSpPr>
        <xdr:cNvPr id="153" name="テキスト ボックス 152"/>
        <xdr:cNvSpPr txBox="1"/>
      </xdr:nvSpPr>
      <xdr:spPr>
        <a:xfrm>
          <a:off x="14401800" y="21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71301</xdr:rowOff>
    </xdr:from>
    <xdr:to>
      <xdr:col>20</xdr:col>
      <xdr:colOff>209550</xdr:colOff>
      <xdr:row>14</xdr:row>
      <xdr:rowOff>1451</xdr:rowOff>
    </xdr:to>
    <xdr:sp macro="" textlink="">
      <xdr:nvSpPr>
        <xdr:cNvPr id="154" name="円/楕円 153"/>
        <xdr:cNvSpPr/>
      </xdr:nvSpPr>
      <xdr:spPr>
        <a:xfrm>
          <a:off x="138430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11628</xdr:rowOff>
    </xdr:from>
    <xdr:ext cx="762000" cy="259045"/>
    <xdr:sp macro="" textlink="">
      <xdr:nvSpPr>
        <xdr:cNvPr id="155" name="テキスト ボックス 154"/>
        <xdr:cNvSpPr txBox="1"/>
      </xdr:nvSpPr>
      <xdr:spPr>
        <a:xfrm>
          <a:off x="13512800" y="206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143147</xdr:rowOff>
    </xdr:from>
    <xdr:to>
      <xdr:col>19</xdr:col>
      <xdr:colOff>6350</xdr:colOff>
      <xdr:row>14</xdr:row>
      <xdr:rowOff>73297</xdr:rowOff>
    </xdr:to>
    <xdr:sp macro="" textlink="">
      <xdr:nvSpPr>
        <xdr:cNvPr id="156" name="円/楕円 155"/>
        <xdr:cNvSpPr/>
      </xdr:nvSpPr>
      <xdr:spPr>
        <a:xfrm>
          <a:off x="12954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83474</xdr:rowOff>
    </xdr:from>
    <xdr:ext cx="762000" cy="259045"/>
    <xdr:sp macro="" textlink="">
      <xdr:nvSpPr>
        <xdr:cNvPr id="157" name="テキスト ボックス 156"/>
        <xdr:cNvSpPr txBox="1"/>
      </xdr:nvSpPr>
      <xdr:spPr>
        <a:xfrm>
          <a:off x="12623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利用者増による障がい福祉サービス費等の増により、平成</a:t>
          </a:r>
          <a:r>
            <a:rPr kumimoji="1" lang="en-US" altLang="ja-JP" sz="1300">
              <a:latin typeface="ＭＳ Ｐゴシック"/>
            </a:rPr>
            <a:t>23</a:t>
          </a:r>
          <a:r>
            <a:rPr kumimoji="1" lang="ja-JP" altLang="en-US" sz="1300">
              <a:latin typeface="ＭＳ Ｐゴシック"/>
            </a:rPr>
            <a:t>年度以降、類似団体平均を上回っている。今後も障がい者自立支援事業や在宅老人福祉事業等の費用の増加が考えられる。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50800</xdr:rowOff>
    </xdr:to>
    <xdr:cxnSp macro="">
      <xdr:nvCxnSpPr>
        <xdr:cNvPr id="190" name="直線コネクタ 189"/>
        <xdr:cNvCxnSpPr/>
      </xdr:nvCxnSpPr>
      <xdr:spPr>
        <a:xfrm>
          <a:off x="3987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50800</xdr:rowOff>
    </xdr:to>
    <xdr:cxnSp macro="">
      <xdr:nvCxnSpPr>
        <xdr:cNvPr id="193" name="直線コネクタ 192"/>
        <xdr:cNvCxnSpPr/>
      </xdr:nvCxnSpPr>
      <xdr:spPr>
        <a:xfrm>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31750</xdr:rowOff>
    </xdr:to>
    <xdr:cxnSp macro="">
      <xdr:nvCxnSpPr>
        <xdr:cNvPr id="196" name="直線コネクタ 195"/>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127000</xdr:rowOff>
    </xdr:to>
    <xdr:cxnSp macro="">
      <xdr:nvCxnSpPr>
        <xdr:cNvPr id="199" name="直線コネクタ 198"/>
        <xdr:cNvCxnSpPr/>
      </xdr:nvCxnSpPr>
      <xdr:spPr>
        <a:xfrm flipV="1">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9" name="円/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10"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11" name="円/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12" name="テキスト ボックス 21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3" name="円/楕円 212"/>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4" name="テキスト ボックス 213"/>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5" name="円/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7" name="円/楕円 216"/>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8" name="テキスト ボックス 21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前年対比</a:t>
          </a:r>
          <a:r>
            <a:rPr kumimoji="1" lang="en-US" altLang="ja-JP" sz="1300">
              <a:latin typeface="ＭＳ Ｐゴシック"/>
            </a:rPr>
            <a:t>0.6</a:t>
          </a:r>
          <a:r>
            <a:rPr kumimoji="1" lang="ja-JP" altLang="en-US" sz="1300">
              <a:latin typeface="ＭＳ Ｐゴシック"/>
            </a:rPr>
            <a:t>ポイントの増となったが、引続き類似団体平均に近い水準となっている。今後、介護保険事業への繰出金の増加が考えられる。引続き改善に努める。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134620</xdr:rowOff>
    </xdr:to>
    <xdr:cxnSp macro="">
      <xdr:nvCxnSpPr>
        <xdr:cNvPr id="251" name="直線コネクタ 250"/>
        <xdr:cNvCxnSpPr/>
      </xdr:nvCxnSpPr>
      <xdr:spPr>
        <a:xfrm>
          <a:off x="15671800" y="969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127000</xdr:rowOff>
    </xdr:to>
    <xdr:cxnSp macro="">
      <xdr:nvCxnSpPr>
        <xdr:cNvPr id="254" name="直線コネクタ 253"/>
        <xdr:cNvCxnSpPr/>
      </xdr:nvCxnSpPr>
      <xdr:spPr>
        <a:xfrm flipV="1">
          <a:off x="14782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127000</xdr:rowOff>
    </xdr:to>
    <xdr:cxnSp macro="">
      <xdr:nvCxnSpPr>
        <xdr:cNvPr id="257" name="直線コネクタ 256"/>
        <xdr:cNvCxnSpPr/>
      </xdr:nvCxnSpPr>
      <xdr:spPr>
        <a:xfrm>
          <a:off x="13893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127000</xdr:rowOff>
    </xdr:to>
    <xdr:cxnSp macro="">
      <xdr:nvCxnSpPr>
        <xdr:cNvPr id="260" name="直線コネクタ 259"/>
        <xdr:cNvCxnSpPr/>
      </xdr:nvCxnSpPr>
      <xdr:spPr>
        <a:xfrm flipV="1">
          <a:off x="13004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77" name="テキスト ボックス 27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9" name="テキスト ボックス 27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過去５年間、類似団体内のほぼ平均値となっている。今後も町単独補助金等の効果を検証し、必要な見直しを行う等、低い水準を維持するよう努める。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122428</xdr:rowOff>
    </xdr:to>
    <xdr:cxnSp macro="">
      <xdr:nvCxnSpPr>
        <xdr:cNvPr id="309" name="直線コネクタ 308"/>
        <xdr:cNvCxnSpPr/>
      </xdr:nvCxnSpPr>
      <xdr:spPr>
        <a:xfrm flipV="1">
          <a:off x="15671800" y="6290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131572</xdr:rowOff>
    </xdr:to>
    <xdr:cxnSp macro="">
      <xdr:nvCxnSpPr>
        <xdr:cNvPr id="312" name="直線コネクタ 311"/>
        <xdr:cNvCxnSpPr/>
      </xdr:nvCxnSpPr>
      <xdr:spPr>
        <a:xfrm flipV="1">
          <a:off x="14782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149860</xdr:rowOff>
    </xdr:to>
    <xdr:cxnSp macro="">
      <xdr:nvCxnSpPr>
        <xdr:cNvPr id="315" name="直線コネクタ 314"/>
        <xdr:cNvCxnSpPr/>
      </xdr:nvCxnSpPr>
      <xdr:spPr>
        <a:xfrm flipV="1">
          <a:off x="13893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36</xdr:row>
      <xdr:rowOff>149860</xdr:rowOff>
    </xdr:to>
    <xdr:cxnSp macro="">
      <xdr:nvCxnSpPr>
        <xdr:cNvPr id="318" name="直線コネクタ 317"/>
        <xdr:cNvCxnSpPr/>
      </xdr:nvCxnSpPr>
      <xdr:spPr>
        <a:xfrm>
          <a:off x="13004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8" name="円/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0" name="円/楕円 329"/>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31" name="テキスト ボックス 330"/>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32" name="円/楕円 331"/>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33" name="テキスト ボックス 332"/>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4" name="円/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5" name="テキスト ボックス 334"/>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6" name="円/楕円 335"/>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30243</xdr:rowOff>
    </xdr:from>
    <xdr:ext cx="762000" cy="259045"/>
    <xdr:sp macro="" textlink="">
      <xdr:nvSpPr>
        <xdr:cNvPr id="337" name="テキスト ボックス 336"/>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繰上償還により、前年度に引続き改善傾向にある。</a:t>
          </a:r>
          <a:endParaRPr kumimoji="1" lang="en-US" altLang="ja-JP" sz="1300">
            <a:latin typeface="ＭＳ Ｐゴシック"/>
          </a:endParaRPr>
        </a:p>
        <a:p>
          <a:r>
            <a:rPr kumimoji="1" lang="ja-JP" altLang="en-US" sz="1300">
              <a:latin typeface="ＭＳ Ｐゴシック"/>
            </a:rPr>
            <a:t>今後も新規事業に対する地方債の発行の精査を行うとともに、プライマリーバランスを保ち、併せて繰上償還を引続き実施する等、公債費負担の軽減に努める。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37846</xdr:rowOff>
    </xdr:to>
    <xdr:cxnSp macro="">
      <xdr:nvCxnSpPr>
        <xdr:cNvPr id="367" name="直線コネクタ 366"/>
        <xdr:cNvCxnSpPr/>
      </xdr:nvCxnSpPr>
      <xdr:spPr>
        <a:xfrm flipV="1">
          <a:off x="3987800" y="13207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69850</xdr:rowOff>
    </xdr:to>
    <xdr:cxnSp macro="">
      <xdr:nvCxnSpPr>
        <xdr:cNvPr id="370" name="直線コネクタ 369"/>
        <xdr:cNvCxnSpPr/>
      </xdr:nvCxnSpPr>
      <xdr:spPr>
        <a:xfrm flipV="1">
          <a:off x="3098800" y="13239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110998</xdr:rowOff>
    </xdr:to>
    <xdr:cxnSp macro="">
      <xdr:nvCxnSpPr>
        <xdr:cNvPr id="373" name="直線コネクタ 372"/>
        <xdr:cNvCxnSpPr/>
      </xdr:nvCxnSpPr>
      <xdr:spPr>
        <a:xfrm flipV="1">
          <a:off x="2209800" y="13271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78</xdr:row>
      <xdr:rowOff>17272</xdr:rowOff>
    </xdr:to>
    <xdr:cxnSp macro="">
      <xdr:nvCxnSpPr>
        <xdr:cNvPr id="376" name="直線コネクタ 375"/>
        <xdr:cNvCxnSpPr/>
      </xdr:nvCxnSpPr>
      <xdr:spPr>
        <a:xfrm flipV="1">
          <a:off x="1320800" y="13312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6" name="円/楕円 385"/>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7"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8" name="円/楕円 38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9" name="テキスト ボックス 38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0" name="円/楕円 389"/>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91" name="テキスト ボックス 39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2" name="円/楕円 391"/>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93" name="テキスト ボックス 392"/>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4" name="円/楕円 393"/>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95" name="テキスト ボックス 394"/>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前年対比</a:t>
          </a:r>
          <a:r>
            <a:rPr kumimoji="1" lang="en-US" altLang="ja-JP" sz="1300">
              <a:latin typeface="ＭＳ Ｐゴシック"/>
            </a:rPr>
            <a:t>1.5</a:t>
          </a:r>
          <a:r>
            <a:rPr kumimoji="1" lang="ja-JP" altLang="en-US" sz="1300">
              <a:latin typeface="ＭＳ Ｐゴシック"/>
            </a:rPr>
            <a:t>ポイントの増となったが、類似団体平均より低い水準を保っている。今後も経費削減等により、維持していくよう努める。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120142</xdr:rowOff>
    </xdr:from>
    <xdr:to>
      <xdr:col>24</xdr:col>
      <xdr:colOff>31750</xdr:colOff>
      <xdr:row>74</xdr:row>
      <xdr:rowOff>17272</xdr:rowOff>
    </xdr:to>
    <xdr:cxnSp macro="">
      <xdr:nvCxnSpPr>
        <xdr:cNvPr id="426" name="直線コネクタ 425"/>
        <xdr:cNvCxnSpPr/>
      </xdr:nvCxnSpPr>
      <xdr:spPr>
        <a:xfrm>
          <a:off x="15671800" y="126359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120142</xdr:rowOff>
    </xdr:from>
    <xdr:to>
      <xdr:col>22</xdr:col>
      <xdr:colOff>565150</xdr:colOff>
      <xdr:row>74</xdr:row>
      <xdr:rowOff>8128</xdr:rowOff>
    </xdr:to>
    <xdr:cxnSp macro="">
      <xdr:nvCxnSpPr>
        <xdr:cNvPr id="429" name="直線コネクタ 428"/>
        <xdr:cNvCxnSpPr/>
      </xdr:nvCxnSpPr>
      <xdr:spPr>
        <a:xfrm flipV="1">
          <a:off x="14782800" y="126359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65278</xdr:rowOff>
    </xdr:from>
    <xdr:to>
      <xdr:col>21</xdr:col>
      <xdr:colOff>361950</xdr:colOff>
      <xdr:row>74</xdr:row>
      <xdr:rowOff>8128</xdr:rowOff>
    </xdr:to>
    <xdr:cxnSp macro="">
      <xdr:nvCxnSpPr>
        <xdr:cNvPr id="432" name="直線コネクタ 431"/>
        <xdr:cNvCxnSpPr/>
      </xdr:nvCxnSpPr>
      <xdr:spPr>
        <a:xfrm>
          <a:off x="13893800" y="125811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164864</xdr:rowOff>
    </xdr:from>
    <xdr:ext cx="762000" cy="259045"/>
    <xdr:sp macro="" textlink="">
      <xdr:nvSpPr>
        <xdr:cNvPr id="434" name="テキスト ボックス 433"/>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65278</xdr:rowOff>
    </xdr:from>
    <xdr:to>
      <xdr:col>20</xdr:col>
      <xdr:colOff>158750</xdr:colOff>
      <xdr:row>74</xdr:row>
      <xdr:rowOff>76708</xdr:rowOff>
    </xdr:to>
    <xdr:cxnSp macro="">
      <xdr:nvCxnSpPr>
        <xdr:cNvPr id="435" name="直線コネクタ 434"/>
        <xdr:cNvCxnSpPr/>
      </xdr:nvCxnSpPr>
      <xdr:spPr>
        <a:xfrm flipV="1">
          <a:off x="13004800" y="125811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7" name="テキスト ボックス 436"/>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9" name="テキスト ボックス 438"/>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137922</xdr:rowOff>
    </xdr:from>
    <xdr:to>
      <xdr:col>24</xdr:col>
      <xdr:colOff>82550</xdr:colOff>
      <xdr:row>74</xdr:row>
      <xdr:rowOff>68072</xdr:rowOff>
    </xdr:to>
    <xdr:sp macro="" textlink="">
      <xdr:nvSpPr>
        <xdr:cNvPr id="445" name="円/楕円 444"/>
        <xdr:cNvSpPr/>
      </xdr:nvSpPr>
      <xdr:spPr>
        <a:xfrm>
          <a:off x="164592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154449</xdr:rowOff>
    </xdr:from>
    <xdr:ext cx="762000" cy="259045"/>
    <xdr:sp macro="" textlink="">
      <xdr:nvSpPr>
        <xdr:cNvPr id="446" name="公債費以外該当値テキスト"/>
        <xdr:cNvSpPr txBox="1"/>
      </xdr:nvSpPr>
      <xdr:spPr>
        <a:xfrm>
          <a:off x="16598900" y="124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69342</xdr:rowOff>
    </xdr:from>
    <xdr:to>
      <xdr:col>22</xdr:col>
      <xdr:colOff>615950</xdr:colOff>
      <xdr:row>73</xdr:row>
      <xdr:rowOff>170942</xdr:rowOff>
    </xdr:to>
    <xdr:sp macro="" textlink="">
      <xdr:nvSpPr>
        <xdr:cNvPr id="447" name="円/楕円 446"/>
        <xdr:cNvSpPr/>
      </xdr:nvSpPr>
      <xdr:spPr>
        <a:xfrm>
          <a:off x="15621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9669</xdr:rowOff>
    </xdr:from>
    <xdr:ext cx="736600" cy="259045"/>
    <xdr:sp macro="" textlink="">
      <xdr:nvSpPr>
        <xdr:cNvPr id="448" name="テキスト ボックス 447"/>
        <xdr:cNvSpPr txBox="1"/>
      </xdr:nvSpPr>
      <xdr:spPr>
        <a:xfrm>
          <a:off x="15290800" y="1235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128778</xdr:rowOff>
    </xdr:from>
    <xdr:to>
      <xdr:col>21</xdr:col>
      <xdr:colOff>412750</xdr:colOff>
      <xdr:row>74</xdr:row>
      <xdr:rowOff>58928</xdr:rowOff>
    </xdr:to>
    <xdr:sp macro="" textlink="">
      <xdr:nvSpPr>
        <xdr:cNvPr id="449" name="円/楕円 448"/>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69105</xdr:rowOff>
    </xdr:from>
    <xdr:ext cx="762000" cy="259045"/>
    <xdr:sp macro="" textlink="">
      <xdr:nvSpPr>
        <xdr:cNvPr id="450" name="テキスト ボックス 449"/>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14478</xdr:rowOff>
    </xdr:from>
    <xdr:to>
      <xdr:col>20</xdr:col>
      <xdr:colOff>209550</xdr:colOff>
      <xdr:row>73</xdr:row>
      <xdr:rowOff>116078</xdr:rowOff>
    </xdr:to>
    <xdr:sp macro="" textlink="">
      <xdr:nvSpPr>
        <xdr:cNvPr id="451" name="円/楕円 450"/>
        <xdr:cNvSpPr/>
      </xdr:nvSpPr>
      <xdr:spPr>
        <a:xfrm>
          <a:off x="13843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126255</xdr:rowOff>
    </xdr:from>
    <xdr:ext cx="762000" cy="259045"/>
    <xdr:sp macro="" textlink="">
      <xdr:nvSpPr>
        <xdr:cNvPr id="452" name="テキスト ボックス 451"/>
        <xdr:cNvSpPr txBox="1"/>
      </xdr:nvSpPr>
      <xdr:spPr>
        <a:xfrm>
          <a:off x="13512800" y="122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25908</xdr:rowOff>
    </xdr:from>
    <xdr:to>
      <xdr:col>19</xdr:col>
      <xdr:colOff>6350</xdr:colOff>
      <xdr:row>74</xdr:row>
      <xdr:rowOff>127508</xdr:rowOff>
    </xdr:to>
    <xdr:sp macro="" textlink="">
      <xdr:nvSpPr>
        <xdr:cNvPr id="453" name="円/楕円 452"/>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137685</xdr:rowOff>
    </xdr:from>
    <xdr:ext cx="762000" cy="259045"/>
    <xdr:sp macro="" textlink="">
      <xdr:nvSpPr>
        <xdr:cNvPr id="454" name="テキスト ボックス 453"/>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74892</xdr:rowOff>
    </xdr:from>
    <xdr:to>
      <xdr:col>4</xdr:col>
      <xdr:colOff>1117600</xdr:colOff>
      <xdr:row>19</xdr:row>
      <xdr:rowOff>76684</xdr:rowOff>
    </xdr:to>
    <xdr:cxnSp macro="">
      <xdr:nvCxnSpPr>
        <xdr:cNvPr id="48" name="直線コネクタ 47"/>
        <xdr:cNvCxnSpPr/>
      </xdr:nvCxnSpPr>
      <xdr:spPr bwMode="auto">
        <a:xfrm>
          <a:off x="5003800" y="3380067"/>
          <a:ext cx="647700" cy="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49819</xdr:rowOff>
    </xdr:from>
    <xdr:to>
      <xdr:col>4</xdr:col>
      <xdr:colOff>469900</xdr:colOff>
      <xdr:row>19</xdr:row>
      <xdr:rowOff>74892</xdr:rowOff>
    </xdr:to>
    <xdr:cxnSp macro="">
      <xdr:nvCxnSpPr>
        <xdr:cNvPr id="51" name="直線コネクタ 50"/>
        <xdr:cNvCxnSpPr/>
      </xdr:nvCxnSpPr>
      <xdr:spPr bwMode="auto">
        <a:xfrm>
          <a:off x="4305300" y="3354994"/>
          <a:ext cx="698500" cy="2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49819</xdr:rowOff>
    </xdr:from>
    <xdr:to>
      <xdr:col>3</xdr:col>
      <xdr:colOff>904875</xdr:colOff>
      <xdr:row>19</xdr:row>
      <xdr:rowOff>102159</xdr:rowOff>
    </xdr:to>
    <xdr:cxnSp macro="">
      <xdr:nvCxnSpPr>
        <xdr:cNvPr id="54" name="直線コネクタ 53"/>
        <xdr:cNvCxnSpPr/>
      </xdr:nvCxnSpPr>
      <xdr:spPr bwMode="auto">
        <a:xfrm flipV="1">
          <a:off x="3606800" y="3354994"/>
          <a:ext cx="698500" cy="52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81740</xdr:rowOff>
    </xdr:from>
    <xdr:to>
      <xdr:col>3</xdr:col>
      <xdr:colOff>206375</xdr:colOff>
      <xdr:row>19</xdr:row>
      <xdr:rowOff>102159</xdr:rowOff>
    </xdr:to>
    <xdr:cxnSp macro="">
      <xdr:nvCxnSpPr>
        <xdr:cNvPr id="57" name="直線コネクタ 56"/>
        <xdr:cNvCxnSpPr/>
      </xdr:nvCxnSpPr>
      <xdr:spPr bwMode="auto">
        <a:xfrm>
          <a:off x="2908300" y="3386915"/>
          <a:ext cx="698500" cy="20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25884</xdr:rowOff>
    </xdr:from>
    <xdr:to>
      <xdr:col>5</xdr:col>
      <xdr:colOff>34925</xdr:colOff>
      <xdr:row>19</xdr:row>
      <xdr:rowOff>127484</xdr:rowOff>
    </xdr:to>
    <xdr:sp macro="" textlink="">
      <xdr:nvSpPr>
        <xdr:cNvPr id="67" name="円/楕円 66"/>
        <xdr:cNvSpPr/>
      </xdr:nvSpPr>
      <xdr:spPr bwMode="auto">
        <a:xfrm>
          <a:off x="5600700" y="333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169411</xdr:rowOff>
    </xdr:from>
    <xdr:ext cx="762000" cy="259045"/>
    <xdr:sp macro="" textlink="">
      <xdr:nvSpPr>
        <xdr:cNvPr id="68" name="人口1人当たり決算額の推移該当値テキスト130"/>
        <xdr:cNvSpPr txBox="1"/>
      </xdr:nvSpPr>
      <xdr:spPr>
        <a:xfrm>
          <a:off x="5740400" y="33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110,711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24092</xdr:rowOff>
    </xdr:from>
    <xdr:to>
      <xdr:col>4</xdr:col>
      <xdr:colOff>520700</xdr:colOff>
      <xdr:row>19</xdr:row>
      <xdr:rowOff>125692</xdr:rowOff>
    </xdr:to>
    <xdr:sp macro="" textlink="">
      <xdr:nvSpPr>
        <xdr:cNvPr id="69" name="円/楕円 68"/>
        <xdr:cNvSpPr/>
      </xdr:nvSpPr>
      <xdr:spPr bwMode="auto">
        <a:xfrm>
          <a:off x="4953000" y="33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110469</xdr:rowOff>
    </xdr:from>
    <xdr:ext cx="736600" cy="259045"/>
    <xdr:sp macro="" textlink="">
      <xdr:nvSpPr>
        <xdr:cNvPr id="70" name="テキスト ボックス 69"/>
        <xdr:cNvSpPr txBox="1"/>
      </xdr:nvSpPr>
      <xdr:spPr>
        <a:xfrm>
          <a:off x="4622800" y="341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110,907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170469</xdr:rowOff>
    </xdr:from>
    <xdr:to>
      <xdr:col>3</xdr:col>
      <xdr:colOff>955675</xdr:colOff>
      <xdr:row>19</xdr:row>
      <xdr:rowOff>100619</xdr:rowOff>
    </xdr:to>
    <xdr:sp macro="" textlink="">
      <xdr:nvSpPr>
        <xdr:cNvPr id="71" name="円/楕円 70"/>
        <xdr:cNvSpPr/>
      </xdr:nvSpPr>
      <xdr:spPr bwMode="auto">
        <a:xfrm>
          <a:off x="4254500" y="330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85396</xdr:rowOff>
    </xdr:from>
    <xdr:ext cx="762000" cy="259045"/>
    <xdr:sp macro="" textlink="">
      <xdr:nvSpPr>
        <xdr:cNvPr id="72" name="テキスト ボックス 71"/>
        <xdr:cNvSpPr txBox="1"/>
      </xdr:nvSpPr>
      <xdr:spPr>
        <a:xfrm>
          <a:off x="3924300" y="3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113,649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51359</xdr:rowOff>
    </xdr:from>
    <xdr:to>
      <xdr:col>3</xdr:col>
      <xdr:colOff>257175</xdr:colOff>
      <xdr:row>19</xdr:row>
      <xdr:rowOff>152959</xdr:rowOff>
    </xdr:to>
    <xdr:sp macro="" textlink="">
      <xdr:nvSpPr>
        <xdr:cNvPr id="73" name="円/楕円 72"/>
        <xdr:cNvSpPr/>
      </xdr:nvSpPr>
      <xdr:spPr bwMode="auto">
        <a:xfrm>
          <a:off x="3556000" y="335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137736</xdr:rowOff>
    </xdr:from>
    <xdr:ext cx="762000" cy="259045"/>
    <xdr:sp macro="" textlink="">
      <xdr:nvSpPr>
        <xdr:cNvPr id="74" name="テキスト ボックス 73"/>
        <xdr:cNvSpPr txBox="1"/>
      </xdr:nvSpPr>
      <xdr:spPr>
        <a:xfrm>
          <a:off x="3225800" y="344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107,925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30940</xdr:rowOff>
    </xdr:from>
    <xdr:to>
      <xdr:col>2</xdr:col>
      <xdr:colOff>692150</xdr:colOff>
      <xdr:row>19</xdr:row>
      <xdr:rowOff>132540</xdr:rowOff>
    </xdr:to>
    <xdr:sp macro="" textlink="">
      <xdr:nvSpPr>
        <xdr:cNvPr id="75" name="円/楕円 74"/>
        <xdr:cNvSpPr/>
      </xdr:nvSpPr>
      <xdr:spPr bwMode="auto">
        <a:xfrm>
          <a:off x="2857500" y="333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117317</xdr:rowOff>
    </xdr:from>
    <xdr:ext cx="762000" cy="259045"/>
    <xdr:sp macro="" textlink="">
      <xdr:nvSpPr>
        <xdr:cNvPr id="76" name="テキスト ボックス 75"/>
        <xdr:cNvSpPr txBox="1"/>
      </xdr:nvSpPr>
      <xdr:spPr>
        <a:xfrm>
          <a:off x="2527300" y="342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98920</xdr:rowOff>
    </xdr:from>
    <xdr:to>
      <xdr:col>4</xdr:col>
      <xdr:colOff>1117600</xdr:colOff>
      <xdr:row>35</xdr:row>
      <xdr:rowOff>176282</xdr:rowOff>
    </xdr:to>
    <xdr:cxnSp macro="">
      <xdr:nvCxnSpPr>
        <xdr:cNvPr id="109" name="直線コネクタ 108"/>
        <xdr:cNvCxnSpPr/>
      </xdr:nvCxnSpPr>
      <xdr:spPr bwMode="auto">
        <a:xfrm>
          <a:off x="5003800" y="6709270"/>
          <a:ext cx="647700" cy="77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85337</xdr:rowOff>
    </xdr:from>
    <xdr:to>
      <xdr:col>4</xdr:col>
      <xdr:colOff>469900</xdr:colOff>
      <xdr:row>35</xdr:row>
      <xdr:rowOff>98920</xdr:rowOff>
    </xdr:to>
    <xdr:cxnSp macro="">
      <xdr:nvCxnSpPr>
        <xdr:cNvPr id="112" name="直線コネクタ 111"/>
        <xdr:cNvCxnSpPr/>
      </xdr:nvCxnSpPr>
      <xdr:spPr bwMode="auto">
        <a:xfrm>
          <a:off x="4305300" y="6695687"/>
          <a:ext cx="698500" cy="13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261779</xdr:rowOff>
    </xdr:from>
    <xdr:to>
      <xdr:col>3</xdr:col>
      <xdr:colOff>904875</xdr:colOff>
      <xdr:row>35</xdr:row>
      <xdr:rowOff>85337</xdr:rowOff>
    </xdr:to>
    <xdr:cxnSp macro="">
      <xdr:nvCxnSpPr>
        <xdr:cNvPr id="115" name="直線コネクタ 114"/>
        <xdr:cNvCxnSpPr/>
      </xdr:nvCxnSpPr>
      <xdr:spPr bwMode="auto">
        <a:xfrm>
          <a:off x="3606800" y="6529229"/>
          <a:ext cx="698500" cy="16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169101</xdr:rowOff>
    </xdr:from>
    <xdr:to>
      <xdr:col>3</xdr:col>
      <xdr:colOff>206375</xdr:colOff>
      <xdr:row>34</xdr:row>
      <xdr:rowOff>261779</xdr:rowOff>
    </xdr:to>
    <xdr:cxnSp macro="">
      <xdr:nvCxnSpPr>
        <xdr:cNvPr id="118" name="直線コネクタ 117"/>
        <xdr:cNvCxnSpPr/>
      </xdr:nvCxnSpPr>
      <xdr:spPr bwMode="auto">
        <a:xfrm>
          <a:off x="2908300" y="6436551"/>
          <a:ext cx="698500" cy="9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125482</xdr:rowOff>
    </xdr:from>
    <xdr:to>
      <xdr:col>5</xdr:col>
      <xdr:colOff>34925</xdr:colOff>
      <xdr:row>35</xdr:row>
      <xdr:rowOff>227082</xdr:rowOff>
    </xdr:to>
    <xdr:sp macro="" textlink="">
      <xdr:nvSpPr>
        <xdr:cNvPr id="128" name="円/楕円 127"/>
        <xdr:cNvSpPr/>
      </xdr:nvSpPr>
      <xdr:spPr bwMode="auto">
        <a:xfrm>
          <a:off x="5600700" y="6735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97559</xdr:rowOff>
    </xdr:from>
    <xdr:ext cx="762000" cy="259045"/>
    <xdr:sp macro="" textlink="">
      <xdr:nvSpPr>
        <xdr:cNvPr id="129" name="人口1人当たり決算額の推移該当値テキスト445"/>
        <xdr:cNvSpPr txBox="1"/>
      </xdr:nvSpPr>
      <xdr:spPr>
        <a:xfrm>
          <a:off x="5740400" y="670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48120</xdr:rowOff>
    </xdr:from>
    <xdr:to>
      <xdr:col>4</xdr:col>
      <xdr:colOff>520700</xdr:colOff>
      <xdr:row>35</xdr:row>
      <xdr:rowOff>149720</xdr:rowOff>
    </xdr:to>
    <xdr:sp macro="" textlink="">
      <xdr:nvSpPr>
        <xdr:cNvPr id="130" name="円/楕円 129"/>
        <xdr:cNvSpPr/>
      </xdr:nvSpPr>
      <xdr:spPr bwMode="auto">
        <a:xfrm>
          <a:off x="4953000" y="665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134497</xdr:rowOff>
    </xdr:from>
    <xdr:ext cx="736600" cy="259045"/>
    <xdr:sp macro="" textlink="">
      <xdr:nvSpPr>
        <xdr:cNvPr id="131" name="テキスト ボックス 130"/>
        <xdr:cNvSpPr txBox="1"/>
      </xdr:nvSpPr>
      <xdr:spPr>
        <a:xfrm>
          <a:off x="4622800" y="674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34537</xdr:rowOff>
    </xdr:from>
    <xdr:to>
      <xdr:col>3</xdr:col>
      <xdr:colOff>955675</xdr:colOff>
      <xdr:row>35</xdr:row>
      <xdr:rowOff>136137</xdr:rowOff>
    </xdr:to>
    <xdr:sp macro="" textlink="">
      <xdr:nvSpPr>
        <xdr:cNvPr id="132" name="円/楕円 131"/>
        <xdr:cNvSpPr/>
      </xdr:nvSpPr>
      <xdr:spPr bwMode="auto">
        <a:xfrm>
          <a:off x="4254500" y="664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120914</xdr:rowOff>
    </xdr:from>
    <xdr:ext cx="762000" cy="259045"/>
    <xdr:sp macro="" textlink="">
      <xdr:nvSpPr>
        <xdr:cNvPr id="133" name="テキスト ボックス 132"/>
        <xdr:cNvSpPr txBox="1"/>
      </xdr:nvSpPr>
      <xdr:spPr>
        <a:xfrm>
          <a:off x="3924300" y="673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210979</xdr:rowOff>
    </xdr:from>
    <xdr:to>
      <xdr:col>3</xdr:col>
      <xdr:colOff>257175</xdr:colOff>
      <xdr:row>34</xdr:row>
      <xdr:rowOff>312579</xdr:rowOff>
    </xdr:to>
    <xdr:sp macro="" textlink="">
      <xdr:nvSpPr>
        <xdr:cNvPr id="134" name="円/楕円 133"/>
        <xdr:cNvSpPr/>
      </xdr:nvSpPr>
      <xdr:spPr bwMode="auto">
        <a:xfrm>
          <a:off x="3556000" y="647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322756</xdr:rowOff>
    </xdr:from>
    <xdr:ext cx="762000" cy="259045"/>
    <xdr:sp macro="" textlink="">
      <xdr:nvSpPr>
        <xdr:cNvPr id="135" name="テキスト ボックス 134"/>
        <xdr:cNvSpPr txBox="1"/>
      </xdr:nvSpPr>
      <xdr:spPr>
        <a:xfrm>
          <a:off x="3225800" y="62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118301</xdr:rowOff>
    </xdr:from>
    <xdr:to>
      <xdr:col>2</xdr:col>
      <xdr:colOff>692150</xdr:colOff>
      <xdr:row>34</xdr:row>
      <xdr:rowOff>219901</xdr:rowOff>
    </xdr:to>
    <xdr:sp macro="" textlink="">
      <xdr:nvSpPr>
        <xdr:cNvPr id="136" name="円/楕円 135"/>
        <xdr:cNvSpPr/>
      </xdr:nvSpPr>
      <xdr:spPr bwMode="auto">
        <a:xfrm>
          <a:off x="2857500" y="638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230078</xdr:rowOff>
    </xdr:from>
    <xdr:ext cx="762000" cy="259045"/>
    <xdr:sp macro="" textlink="">
      <xdr:nvSpPr>
        <xdr:cNvPr id="137" name="テキスト ボックス 136"/>
        <xdr:cNvSpPr txBox="1"/>
      </xdr:nvSpPr>
      <xdr:spPr>
        <a:xfrm>
          <a:off x="2527300" y="61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9,708
9,502
86.96
5,391,062
5,106,819
275,868
3,274,725
4,983,133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168656</xdr:rowOff>
    </xdr:from>
    <xdr:to>
      <xdr:col>6</xdr:col>
      <xdr:colOff>511175</xdr:colOff>
      <xdr:row>38</xdr:row>
      <xdr:rowOff>8495</xdr:rowOff>
    </xdr:to>
    <xdr:cxnSp macro="">
      <xdr:nvCxnSpPr>
        <xdr:cNvPr id="63" name="直線コネクタ 62"/>
        <xdr:cNvCxnSpPr/>
      </xdr:nvCxnSpPr>
      <xdr:spPr>
        <a:xfrm>
          <a:off x="3797300" y="6512306"/>
          <a:ext cx="8382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157607</xdr:rowOff>
    </xdr:from>
    <xdr:to>
      <xdr:col>5</xdr:col>
      <xdr:colOff>358775</xdr:colOff>
      <xdr:row>37</xdr:row>
      <xdr:rowOff>168656</xdr:rowOff>
    </xdr:to>
    <xdr:cxnSp macro="">
      <xdr:nvCxnSpPr>
        <xdr:cNvPr id="66" name="直線コネクタ 65"/>
        <xdr:cNvCxnSpPr/>
      </xdr:nvCxnSpPr>
      <xdr:spPr>
        <a:xfrm>
          <a:off x="2908300" y="650125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157607</xdr:rowOff>
    </xdr:from>
    <xdr:to>
      <xdr:col>4</xdr:col>
      <xdr:colOff>155575</xdr:colOff>
      <xdr:row>38</xdr:row>
      <xdr:rowOff>43568</xdr:rowOff>
    </xdr:to>
    <xdr:cxnSp macro="">
      <xdr:nvCxnSpPr>
        <xdr:cNvPr id="69" name="直線コネクタ 68"/>
        <xdr:cNvCxnSpPr/>
      </xdr:nvCxnSpPr>
      <xdr:spPr>
        <a:xfrm flipV="1">
          <a:off x="2019300" y="6501257"/>
          <a:ext cx="8890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145480</xdr:rowOff>
    </xdr:from>
    <xdr:to>
      <xdr:col>2</xdr:col>
      <xdr:colOff>638175</xdr:colOff>
      <xdr:row>38</xdr:row>
      <xdr:rowOff>43568</xdr:rowOff>
    </xdr:to>
    <xdr:cxnSp macro="">
      <xdr:nvCxnSpPr>
        <xdr:cNvPr id="72" name="直線コネクタ 71"/>
        <xdr:cNvCxnSpPr/>
      </xdr:nvCxnSpPr>
      <xdr:spPr>
        <a:xfrm>
          <a:off x="1130300" y="6489130"/>
          <a:ext cx="889000" cy="6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129144</xdr:rowOff>
    </xdr:from>
    <xdr:to>
      <xdr:col>6</xdr:col>
      <xdr:colOff>561975</xdr:colOff>
      <xdr:row>38</xdr:row>
      <xdr:rowOff>59294</xdr:rowOff>
    </xdr:to>
    <xdr:sp macro="" textlink="">
      <xdr:nvSpPr>
        <xdr:cNvPr id="82" name="円/楕円 81"/>
        <xdr:cNvSpPr/>
      </xdr:nvSpPr>
      <xdr:spPr>
        <a:xfrm>
          <a:off x="4584700" y="64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107571</xdr:rowOff>
    </xdr:from>
    <xdr:ext cx="534377" cy="259045"/>
    <xdr:sp macro="" textlink="">
      <xdr:nvSpPr>
        <xdr:cNvPr id="83" name="人件費該当値テキスト"/>
        <xdr:cNvSpPr txBox="1"/>
      </xdr:nvSpPr>
      <xdr:spPr>
        <a:xfrm>
          <a:off x="4686300" y="64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117856</xdr:rowOff>
    </xdr:from>
    <xdr:to>
      <xdr:col>5</xdr:col>
      <xdr:colOff>409575</xdr:colOff>
      <xdr:row>38</xdr:row>
      <xdr:rowOff>48006</xdr:rowOff>
    </xdr:to>
    <xdr:sp macro="" textlink="">
      <xdr:nvSpPr>
        <xdr:cNvPr id="84" name="円/楕円 83"/>
        <xdr:cNvSpPr/>
      </xdr:nvSpPr>
      <xdr:spPr>
        <a:xfrm>
          <a:off x="37465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39133</xdr:rowOff>
    </xdr:from>
    <xdr:ext cx="534377" cy="259045"/>
    <xdr:sp macro="" textlink="">
      <xdr:nvSpPr>
        <xdr:cNvPr id="85" name="テキスト ボックス 84"/>
        <xdr:cNvSpPr txBox="1"/>
      </xdr:nvSpPr>
      <xdr:spPr>
        <a:xfrm>
          <a:off x="3530111" y="655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106807</xdr:rowOff>
    </xdr:from>
    <xdr:to>
      <xdr:col>4</xdr:col>
      <xdr:colOff>206375</xdr:colOff>
      <xdr:row>38</xdr:row>
      <xdr:rowOff>36957</xdr:rowOff>
    </xdr:to>
    <xdr:sp macro="" textlink="">
      <xdr:nvSpPr>
        <xdr:cNvPr id="86" name="円/楕円 85"/>
        <xdr:cNvSpPr/>
      </xdr:nvSpPr>
      <xdr:spPr>
        <a:xfrm>
          <a:off x="2857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28084</xdr:rowOff>
    </xdr:from>
    <xdr:ext cx="534377" cy="259045"/>
    <xdr:sp macro="" textlink="">
      <xdr:nvSpPr>
        <xdr:cNvPr id="87" name="テキスト ボックス 86"/>
        <xdr:cNvSpPr txBox="1"/>
      </xdr:nvSpPr>
      <xdr:spPr>
        <a:xfrm>
          <a:off x="2641111" y="654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164218</xdr:rowOff>
    </xdr:from>
    <xdr:to>
      <xdr:col>3</xdr:col>
      <xdr:colOff>3175</xdr:colOff>
      <xdr:row>38</xdr:row>
      <xdr:rowOff>94368</xdr:rowOff>
    </xdr:to>
    <xdr:sp macro="" textlink="">
      <xdr:nvSpPr>
        <xdr:cNvPr id="88" name="円/楕円 87"/>
        <xdr:cNvSpPr/>
      </xdr:nvSpPr>
      <xdr:spPr>
        <a:xfrm>
          <a:off x="1968500" y="65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85495</xdr:rowOff>
    </xdr:from>
    <xdr:ext cx="534377" cy="259045"/>
    <xdr:sp macro="" textlink="">
      <xdr:nvSpPr>
        <xdr:cNvPr id="89" name="テキスト ボックス 88"/>
        <xdr:cNvSpPr txBox="1"/>
      </xdr:nvSpPr>
      <xdr:spPr>
        <a:xfrm>
          <a:off x="1752111" y="66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94680</xdr:rowOff>
    </xdr:from>
    <xdr:to>
      <xdr:col>1</xdr:col>
      <xdr:colOff>485775</xdr:colOff>
      <xdr:row>38</xdr:row>
      <xdr:rowOff>24830</xdr:rowOff>
    </xdr:to>
    <xdr:sp macro="" textlink="">
      <xdr:nvSpPr>
        <xdr:cNvPr id="90" name="円/楕円 89"/>
        <xdr:cNvSpPr/>
      </xdr:nvSpPr>
      <xdr:spPr>
        <a:xfrm>
          <a:off x="1079500" y="64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15957</xdr:rowOff>
    </xdr:from>
    <xdr:ext cx="534377" cy="259045"/>
    <xdr:sp macro="" textlink="">
      <xdr:nvSpPr>
        <xdr:cNvPr id="91" name="テキスト ボックス 90"/>
        <xdr:cNvSpPr txBox="1"/>
      </xdr:nvSpPr>
      <xdr:spPr>
        <a:xfrm>
          <a:off x="863111" y="65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142617</xdr:rowOff>
    </xdr:from>
    <xdr:to>
      <xdr:col>6</xdr:col>
      <xdr:colOff>511175</xdr:colOff>
      <xdr:row>57</xdr:row>
      <xdr:rowOff>171194</xdr:rowOff>
    </xdr:to>
    <xdr:cxnSp macro="">
      <xdr:nvCxnSpPr>
        <xdr:cNvPr id="118" name="直線コネクタ 117"/>
        <xdr:cNvCxnSpPr/>
      </xdr:nvCxnSpPr>
      <xdr:spPr>
        <a:xfrm flipV="1">
          <a:off x="3797300" y="9915267"/>
          <a:ext cx="838200" cy="2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171194</xdr:rowOff>
    </xdr:from>
    <xdr:to>
      <xdr:col>5</xdr:col>
      <xdr:colOff>358775</xdr:colOff>
      <xdr:row>58</xdr:row>
      <xdr:rowOff>7707</xdr:rowOff>
    </xdr:to>
    <xdr:cxnSp macro="">
      <xdr:nvCxnSpPr>
        <xdr:cNvPr id="121" name="直線コネクタ 120"/>
        <xdr:cNvCxnSpPr/>
      </xdr:nvCxnSpPr>
      <xdr:spPr>
        <a:xfrm flipV="1">
          <a:off x="2908300" y="994384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7707</xdr:rowOff>
    </xdr:from>
    <xdr:to>
      <xdr:col>4</xdr:col>
      <xdr:colOff>155575</xdr:colOff>
      <xdr:row>58</xdr:row>
      <xdr:rowOff>13872</xdr:rowOff>
    </xdr:to>
    <xdr:cxnSp macro="">
      <xdr:nvCxnSpPr>
        <xdr:cNvPr id="124" name="直線コネクタ 123"/>
        <xdr:cNvCxnSpPr/>
      </xdr:nvCxnSpPr>
      <xdr:spPr>
        <a:xfrm flipV="1">
          <a:off x="2019300" y="9951807"/>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13872</xdr:rowOff>
    </xdr:from>
    <xdr:to>
      <xdr:col>2</xdr:col>
      <xdr:colOff>638175</xdr:colOff>
      <xdr:row>58</xdr:row>
      <xdr:rowOff>17237</xdr:rowOff>
    </xdr:to>
    <xdr:cxnSp macro="">
      <xdr:nvCxnSpPr>
        <xdr:cNvPr id="127" name="直線コネクタ 126"/>
        <xdr:cNvCxnSpPr/>
      </xdr:nvCxnSpPr>
      <xdr:spPr>
        <a:xfrm flipV="1">
          <a:off x="1130300" y="9957972"/>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91817</xdr:rowOff>
    </xdr:from>
    <xdr:to>
      <xdr:col>6</xdr:col>
      <xdr:colOff>561975</xdr:colOff>
      <xdr:row>58</xdr:row>
      <xdr:rowOff>21967</xdr:rowOff>
    </xdr:to>
    <xdr:sp macro="" textlink="">
      <xdr:nvSpPr>
        <xdr:cNvPr id="137" name="円/楕円 136"/>
        <xdr:cNvSpPr/>
      </xdr:nvSpPr>
      <xdr:spPr>
        <a:xfrm>
          <a:off x="4584700" y="98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6744</xdr:rowOff>
    </xdr:from>
    <xdr:ext cx="534377" cy="259045"/>
    <xdr:sp macro="" textlink="">
      <xdr:nvSpPr>
        <xdr:cNvPr id="138" name="物件費該当値テキスト"/>
        <xdr:cNvSpPr txBox="1"/>
      </xdr:nvSpPr>
      <xdr:spPr>
        <a:xfrm>
          <a:off x="4686300" y="977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120394</xdr:rowOff>
    </xdr:from>
    <xdr:to>
      <xdr:col>5</xdr:col>
      <xdr:colOff>409575</xdr:colOff>
      <xdr:row>58</xdr:row>
      <xdr:rowOff>50544</xdr:rowOff>
    </xdr:to>
    <xdr:sp macro="" textlink="">
      <xdr:nvSpPr>
        <xdr:cNvPr id="139" name="円/楕円 138"/>
        <xdr:cNvSpPr/>
      </xdr:nvSpPr>
      <xdr:spPr>
        <a:xfrm>
          <a:off x="3746500" y="9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41671</xdr:rowOff>
    </xdr:from>
    <xdr:ext cx="534377" cy="259045"/>
    <xdr:sp macro="" textlink="">
      <xdr:nvSpPr>
        <xdr:cNvPr id="140" name="テキスト ボックス 139"/>
        <xdr:cNvSpPr txBox="1"/>
      </xdr:nvSpPr>
      <xdr:spPr>
        <a:xfrm>
          <a:off x="3530111" y="99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128357</xdr:rowOff>
    </xdr:from>
    <xdr:to>
      <xdr:col>4</xdr:col>
      <xdr:colOff>206375</xdr:colOff>
      <xdr:row>58</xdr:row>
      <xdr:rowOff>58507</xdr:rowOff>
    </xdr:to>
    <xdr:sp macro="" textlink="">
      <xdr:nvSpPr>
        <xdr:cNvPr id="141" name="円/楕円 140"/>
        <xdr:cNvSpPr/>
      </xdr:nvSpPr>
      <xdr:spPr>
        <a:xfrm>
          <a:off x="2857500" y="99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49634</xdr:rowOff>
    </xdr:from>
    <xdr:ext cx="534377" cy="259045"/>
    <xdr:sp macro="" textlink="">
      <xdr:nvSpPr>
        <xdr:cNvPr id="142" name="テキスト ボックス 141"/>
        <xdr:cNvSpPr txBox="1"/>
      </xdr:nvSpPr>
      <xdr:spPr>
        <a:xfrm>
          <a:off x="2641111" y="99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134522</xdr:rowOff>
    </xdr:from>
    <xdr:to>
      <xdr:col>3</xdr:col>
      <xdr:colOff>3175</xdr:colOff>
      <xdr:row>58</xdr:row>
      <xdr:rowOff>64672</xdr:rowOff>
    </xdr:to>
    <xdr:sp macro="" textlink="">
      <xdr:nvSpPr>
        <xdr:cNvPr id="143" name="円/楕円 142"/>
        <xdr:cNvSpPr/>
      </xdr:nvSpPr>
      <xdr:spPr>
        <a:xfrm>
          <a:off x="1968500" y="99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55799</xdr:rowOff>
    </xdr:from>
    <xdr:ext cx="534377" cy="259045"/>
    <xdr:sp macro="" textlink="">
      <xdr:nvSpPr>
        <xdr:cNvPr id="144" name="テキスト ボックス 143"/>
        <xdr:cNvSpPr txBox="1"/>
      </xdr:nvSpPr>
      <xdr:spPr>
        <a:xfrm>
          <a:off x="1752111" y="999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137887</xdr:rowOff>
    </xdr:from>
    <xdr:to>
      <xdr:col>1</xdr:col>
      <xdr:colOff>485775</xdr:colOff>
      <xdr:row>58</xdr:row>
      <xdr:rowOff>68037</xdr:rowOff>
    </xdr:to>
    <xdr:sp macro="" textlink="">
      <xdr:nvSpPr>
        <xdr:cNvPr id="145" name="円/楕円 144"/>
        <xdr:cNvSpPr/>
      </xdr:nvSpPr>
      <xdr:spPr>
        <a:xfrm>
          <a:off x="1079500" y="99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59164</xdr:rowOff>
    </xdr:from>
    <xdr:ext cx="534377" cy="259045"/>
    <xdr:sp macro="" textlink="">
      <xdr:nvSpPr>
        <xdr:cNvPr id="146" name="テキスト ボックス 145"/>
        <xdr:cNvSpPr txBox="1"/>
      </xdr:nvSpPr>
      <xdr:spPr>
        <a:xfrm>
          <a:off x="863111" y="100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102374</xdr:rowOff>
    </xdr:from>
    <xdr:to>
      <xdr:col>6</xdr:col>
      <xdr:colOff>511175</xdr:colOff>
      <xdr:row>78</xdr:row>
      <xdr:rowOff>127290</xdr:rowOff>
    </xdr:to>
    <xdr:cxnSp macro="">
      <xdr:nvCxnSpPr>
        <xdr:cNvPr id="177" name="直線コネクタ 176"/>
        <xdr:cNvCxnSpPr/>
      </xdr:nvCxnSpPr>
      <xdr:spPr>
        <a:xfrm flipV="1">
          <a:off x="3797300" y="13475474"/>
          <a:ext cx="8382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127290</xdr:rowOff>
    </xdr:from>
    <xdr:to>
      <xdr:col>5</xdr:col>
      <xdr:colOff>358775</xdr:colOff>
      <xdr:row>78</xdr:row>
      <xdr:rowOff>140517</xdr:rowOff>
    </xdr:to>
    <xdr:cxnSp macro="">
      <xdr:nvCxnSpPr>
        <xdr:cNvPr id="180" name="直線コネクタ 179"/>
        <xdr:cNvCxnSpPr/>
      </xdr:nvCxnSpPr>
      <xdr:spPr>
        <a:xfrm flipV="1">
          <a:off x="2908300" y="13500390"/>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140517</xdr:rowOff>
    </xdr:from>
    <xdr:to>
      <xdr:col>4</xdr:col>
      <xdr:colOff>155575</xdr:colOff>
      <xdr:row>78</xdr:row>
      <xdr:rowOff>143162</xdr:rowOff>
    </xdr:to>
    <xdr:cxnSp macro="">
      <xdr:nvCxnSpPr>
        <xdr:cNvPr id="183" name="直線コネクタ 182"/>
        <xdr:cNvCxnSpPr/>
      </xdr:nvCxnSpPr>
      <xdr:spPr>
        <a:xfrm flipV="1">
          <a:off x="2019300" y="13513617"/>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143162</xdr:rowOff>
    </xdr:from>
    <xdr:to>
      <xdr:col>2</xdr:col>
      <xdr:colOff>638175</xdr:colOff>
      <xdr:row>78</xdr:row>
      <xdr:rowOff>162626</xdr:rowOff>
    </xdr:to>
    <xdr:cxnSp macro="">
      <xdr:nvCxnSpPr>
        <xdr:cNvPr id="186" name="直線コネクタ 185"/>
        <xdr:cNvCxnSpPr/>
      </xdr:nvCxnSpPr>
      <xdr:spPr>
        <a:xfrm flipV="1">
          <a:off x="1130300" y="13516262"/>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51574</xdr:rowOff>
    </xdr:from>
    <xdr:to>
      <xdr:col>6</xdr:col>
      <xdr:colOff>561975</xdr:colOff>
      <xdr:row>78</xdr:row>
      <xdr:rowOff>153174</xdr:rowOff>
    </xdr:to>
    <xdr:sp macro="" textlink="">
      <xdr:nvSpPr>
        <xdr:cNvPr id="196" name="円/楕円 195"/>
        <xdr:cNvSpPr/>
      </xdr:nvSpPr>
      <xdr:spPr>
        <a:xfrm>
          <a:off x="4584700" y="134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30001</xdr:rowOff>
    </xdr:from>
    <xdr:ext cx="469744" cy="259045"/>
    <xdr:sp macro="" textlink="">
      <xdr:nvSpPr>
        <xdr:cNvPr id="197" name="維持補修費該当値テキスト"/>
        <xdr:cNvSpPr txBox="1"/>
      </xdr:nvSpPr>
      <xdr:spPr>
        <a:xfrm>
          <a:off x="4686300" y="1340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76490</xdr:rowOff>
    </xdr:from>
    <xdr:to>
      <xdr:col>5</xdr:col>
      <xdr:colOff>409575</xdr:colOff>
      <xdr:row>79</xdr:row>
      <xdr:rowOff>6640</xdr:rowOff>
    </xdr:to>
    <xdr:sp macro="" textlink="">
      <xdr:nvSpPr>
        <xdr:cNvPr id="198" name="円/楕円 197"/>
        <xdr:cNvSpPr/>
      </xdr:nvSpPr>
      <xdr:spPr>
        <a:xfrm>
          <a:off x="3746500" y="134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169217</xdr:rowOff>
    </xdr:from>
    <xdr:ext cx="469744" cy="259045"/>
    <xdr:sp macro="" textlink="">
      <xdr:nvSpPr>
        <xdr:cNvPr id="199" name="テキスト ボックス 198"/>
        <xdr:cNvSpPr txBox="1"/>
      </xdr:nvSpPr>
      <xdr:spPr>
        <a:xfrm>
          <a:off x="3562427" y="1354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89717</xdr:rowOff>
    </xdr:from>
    <xdr:to>
      <xdr:col>4</xdr:col>
      <xdr:colOff>206375</xdr:colOff>
      <xdr:row>79</xdr:row>
      <xdr:rowOff>19867</xdr:rowOff>
    </xdr:to>
    <xdr:sp macro="" textlink="">
      <xdr:nvSpPr>
        <xdr:cNvPr id="200" name="円/楕円 199"/>
        <xdr:cNvSpPr/>
      </xdr:nvSpPr>
      <xdr:spPr>
        <a:xfrm>
          <a:off x="2857500" y="134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10994</xdr:rowOff>
    </xdr:from>
    <xdr:ext cx="469744" cy="259045"/>
    <xdr:sp macro="" textlink="">
      <xdr:nvSpPr>
        <xdr:cNvPr id="201" name="テキスト ボックス 200"/>
        <xdr:cNvSpPr txBox="1"/>
      </xdr:nvSpPr>
      <xdr:spPr>
        <a:xfrm>
          <a:off x="2673427" y="1355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92362</xdr:rowOff>
    </xdr:from>
    <xdr:to>
      <xdr:col>3</xdr:col>
      <xdr:colOff>3175</xdr:colOff>
      <xdr:row>79</xdr:row>
      <xdr:rowOff>22512</xdr:rowOff>
    </xdr:to>
    <xdr:sp macro="" textlink="">
      <xdr:nvSpPr>
        <xdr:cNvPr id="202" name="円/楕円 201"/>
        <xdr:cNvSpPr/>
      </xdr:nvSpPr>
      <xdr:spPr>
        <a:xfrm>
          <a:off x="1968500" y="134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13639</xdr:rowOff>
    </xdr:from>
    <xdr:ext cx="469744" cy="259045"/>
    <xdr:sp macro="" textlink="">
      <xdr:nvSpPr>
        <xdr:cNvPr id="203" name="テキスト ボックス 202"/>
        <xdr:cNvSpPr txBox="1"/>
      </xdr:nvSpPr>
      <xdr:spPr>
        <a:xfrm>
          <a:off x="1784427" y="1355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111826</xdr:rowOff>
    </xdr:from>
    <xdr:to>
      <xdr:col>1</xdr:col>
      <xdr:colOff>485775</xdr:colOff>
      <xdr:row>79</xdr:row>
      <xdr:rowOff>41976</xdr:rowOff>
    </xdr:to>
    <xdr:sp macro="" textlink="">
      <xdr:nvSpPr>
        <xdr:cNvPr id="204" name="円/楕円 203"/>
        <xdr:cNvSpPr/>
      </xdr:nvSpPr>
      <xdr:spPr>
        <a:xfrm>
          <a:off x="1079500" y="134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33103</xdr:rowOff>
    </xdr:from>
    <xdr:ext cx="469744" cy="259045"/>
    <xdr:sp macro="" textlink="">
      <xdr:nvSpPr>
        <xdr:cNvPr id="205" name="テキスト ボックス 204"/>
        <xdr:cNvSpPr txBox="1"/>
      </xdr:nvSpPr>
      <xdr:spPr>
        <a:xfrm>
          <a:off x="895427" y="1357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89114</xdr:rowOff>
    </xdr:from>
    <xdr:to>
      <xdr:col>6</xdr:col>
      <xdr:colOff>511175</xdr:colOff>
      <xdr:row>97</xdr:row>
      <xdr:rowOff>16729</xdr:rowOff>
    </xdr:to>
    <xdr:cxnSp macro="">
      <xdr:nvCxnSpPr>
        <xdr:cNvPr id="237" name="直線コネクタ 236"/>
        <xdr:cNvCxnSpPr/>
      </xdr:nvCxnSpPr>
      <xdr:spPr>
        <a:xfrm flipV="1">
          <a:off x="3797300" y="16548314"/>
          <a:ext cx="838200" cy="9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169075</xdr:rowOff>
    </xdr:from>
    <xdr:to>
      <xdr:col>5</xdr:col>
      <xdr:colOff>358775</xdr:colOff>
      <xdr:row>97</xdr:row>
      <xdr:rowOff>16729</xdr:rowOff>
    </xdr:to>
    <xdr:cxnSp macro="">
      <xdr:nvCxnSpPr>
        <xdr:cNvPr id="240" name="直線コネクタ 239"/>
        <xdr:cNvCxnSpPr/>
      </xdr:nvCxnSpPr>
      <xdr:spPr>
        <a:xfrm>
          <a:off x="2908300" y="16628275"/>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169075</xdr:rowOff>
    </xdr:from>
    <xdr:to>
      <xdr:col>4</xdr:col>
      <xdr:colOff>155575</xdr:colOff>
      <xdr:row>97</xdr:row>
      <xdr:rowOff>84689</xdr:rowOff>
    </xdr:to>
    <xdr:cxnSp macro="">
      <xdr:nvCxnSpPr>
        <xdr:cNvPr id="243" name="直線コネクタ 242"/>
        <xdr:cNvCxnSpPr/>
      </xdr:nvCxnSpPr>
      <xdr:spPr>
        <a:xfrm flipV="1">
          <a:off x="2019300" y="16628275"/>
          <a:ext cx="8890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84689</xdr:rowOff>
    </xdr:from>
    <xdr:to>
      <xdr:col>2</xdr:col>
      <xdr:colOff>638175</xdr:colOff>
      <xdr:row>97</xdr:row>
      <xdr:rowOff>92036</xdr:rowOff>
    </xdr:to>
    <xdr:cxnSp macro="">
      <xdr:nvCxnSpPr>
        <xdr:cNvPr id="246" name="直線コネクタ 245"/>
        <xdr:cNvCxnSpPr/>
      </xdr:nvCxnSpPr>
      <xdr:spPr>
        <a:xfrm flipV="1">
          <a:off x="1130300" y="16715339"/>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38314</xdr:rowOff>
    </xdr:from>
    <xdr:to>
      <xdr:col>6</xdr:col>
      <xdr:colOff>561975</xdr:colOff>
      <xdr:row>96</xdr:row>
      <xdr:rowOff>139914</xdr:rowOff>
    </xdr:to>
    <xdr:sp macro="" textlink="">
      <xdr:nvSpPr>
        <xdr:cNvPr id="256" name="円/楕円 255"/>
        <xdr:cNvSpPr/>
      </xdr:nvSpPr>
      <xdr:spPr>
        <a:xfrm>
          <a:off x="4584700" y="164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16741</xdr:rowOff>
    </xdr:from>
    <xdr:ext cx="534377" cy="259045"/>
    <xdr:sp macro="" textlink="">
      <xdr:nvSpPr>
        <xdr:cNvPr id="257" name="扶助費該当値テキスト"/>
        <xdr:cNvSpPr txBox="1"/>
      </xdr:nvSpPr>
      <xdr:spPr>
        <a:xfrm>
          <a:off x="4686300" y="164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137379</xdr:rowOff>
    </xdr:from>
    <xdr:to>
      <xdr:col>5</xdr:col>
      <xdr:colOff>409575</xdr:colOff>
      <xdr:row>97</xdr:row>
      <xdr:rowOff>67529</xdr:rowOff>
    </xdr:to>
    <xdr:sp macro="" textlink="">
      <xdr:nvSpPr>
        <xdr:cNvPr id="258" name="円/楕円 257"/>
        <xdr:cNvSpPr/>
      </xdr:nvSpPr>
      <xdr:spPr>
        <a:xfrm>
          <a:off x="3746500" y="165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58656</xdr:rowOff>
    </xdr:from>
    <xdr:ext cx="534377" cy="259045"/>
    <xdr:sp macro="" textlink="">
      <xdr:nvSpPr>
        <xdr:cNvPr id="259" name="テキスト ボックス 258"/>
        <xdr:cNvSpPr txBox="1"/>
      </xdr:nvSpPr>
      <xdr:spPr>
        <a:xfrm>
          <a:off x="3530111" y="166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118275</xdr:rowOff>
    </xdr:from>
    <xdr:to>
      <xdr:col>4</xdr:col>
      <xdr:colOff>206375</xdr:colOff>
      <xdr:row>97</xdr:row>
      <xdr:rowOff>48425</xdr:rowOff>
    </xdr:to>
    <xdr:sp macro="" textlink="">
      <xdr:nvSpPr>
        <xdr:cNvPr id="260" name="円/楕円 259"/>
        <xdr:cNvSpPr/>
      </xdr:nvSpPr>
      <xdr:spPr>
        <a:xfrm>
          <a:off x="2857500" y="165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39552</xdr:rowOff>
    </xdr:from>
    <xdr:ext cx="534377" cy="259045"/>
    <xdr:sp macro="" textlink="">
      <xdr:nvSpPr>
        <xdr:cNvPr id="261" name="テキスト ボックス 260"/>
        <xdr:cNvSpPr txBox="1"/>
      </xdr:nvSpPr>
      <xdr:spPr>
        <a:xfrm>
          <a:off x="2641111" y="166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33889</xdr:rowOff>
    </xdr:from>
    <xdr:to>
      <xdr:col>3</xdr:col>
      <xdr:colOff>3175</xdr:colOff>
      <xdr:row>97</xdr:row>
      <xdr:rowOff>135489</xdr:rowOff>
    </xdr:to>
    <xdr:sp macro="" textlink="">
      <xdr:nvSpPr>
        <xdr:cNvPr id="262" name="円/楕円 261"/>
        <xdr:cNvSpPr/>
      </xdr:nvSpPr>
      <xdr:spPr>
        <a:xfrm>
          <a:off x="1968500" y="166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126616</xdr:rowOff>
    </xdr:from>
    <xdr:ext cx="534377" cy="259045"/>
    <xdr:sp macro="" textlink="">
      <xdr:nvSpPr>
        <xdr:cNvPr id="263" name="テキスト ボックス 262"/>
        <xdr:cNvSpPr txBox="1"/>
      </xdr:nvSpPr>
      <xdr:spPr>
        <a:xfrm>
          <a:off x="1752111" y="167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41236</xdr:rowOff>
    </xdr:from>
    <xdr:to>
      <xdr:col>1</xdr:col>
      <xdr:colOff>485775</xdr:colOff>
      <xdr:row>97</xdr:row>
      <xdr:rowOff>142836</xdr:rowOff>
    </xdr:to>
    <xdr:sp macro="" textlink="">
      <xdr:nvSpPr>
        <xdr:cNvPr id="264" name="円/楕円 263"/>
        <xdr:cNvSpPr/>
      </xdr:nvSpPr>
      <xdr:spPr>
        <a:xfrm>
          <a:off x="10795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133963</xdr:rowOff>
    </xdr:from>
    <xdr:ext cx="534377" cy="259045"/>
    <xdr:sp macro="" textlink="">
      <xdr:nvSpPr>
        <xdr:cNvPr id="265" name="テキスト ボックス 264"/>
        <xdr:cNvSpPr txBox="1"/>
      </xdr:nvSpPr>
      <xdr:spPr>
        <a:xfrm>
          <a:off x="863111" y="167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144016</xdr:rowOff>
    </xdr:from>
    <xdr:to>
      <xdr:col>15</xdr:col>
      <xdr:colOff>180975</xdr:colOff>
      <xdr:row>37</xdr:row>
      <xdr:rowOff>35097</xdr:rowOff>
    </xdr:to>
    <xdr:cxnSp macro="">
      <xdr:nvCxnSpPr>
        <xdr:cNvPr id="292" name="直線コネクタ 291"/>
        <xdr:cNvCxnSpPr/>
      </xdr:nvCxnSpPr>
      <xdr:spPr>
        <a:xfrm>
          <a:off x="9639300" y="6316216"/>
          <a:ext cx="838200" cy="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144016</xdr:rowOff>
    </xdr:from>
    <xdr:to>
      <xdr:col>14</xdr:col>
      <xdr:colOff>28575</xdr:colOff>
      <xdr:row>37</xdr:row>
      <xdr:rowOff>14455</xdr:rowOff>
    </xdr:to>
    <xdr:cxnSp macro="">
      <xdr:nvCxnSpPr>
        <xdr:cNvPr id="295" name="直線コネクタ 294"/>
        <xdr:cNvCxnSpPr/>
      </xdr:nvCxnSpPr>
      <xdr:spPr>
        <a:xfrm flipV="1">
          <a:off x="8750300" y="6316216"/>
          <a:ext cx="889000" cy="4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14455</xdr:rowOff>
    </xdr:from>
    <xdr:to>
      <xdr:col>12</xdr:col>
      <xdr:colOff>511175</xdr:colOff>
      <xdr:row>37</xdr:row>
      <xdr:rowOff>28651</xdr:rowOff>
    </xdr:to>
    <xdr:cxnSp macro="">
      <xdr:nvCxnSpPr>
        <xdr:cNvPr id="298" name="直線コネクタ 297"/>
        <xdr:cNvCxnSpPr/>
      </xdr:nvCxnSpPr>
      <xdr:spPr>
        <a:xfrm flipV="1">
          <a:off x="7861300" y="6358105"/>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28651</xdr:rowOff>
    </xdr:from>
    <xdr:to>
      <xdr:col>11</xdr:col>
      <xdr:colOff>307975</xdr:colOff>
      <xdr:row>37</xdr:row>
      <xdr:rowOff>66923</xdr:rowOff>
    </xdr:to>
    <xdr:cxnSp macro="">
      <xdr:nvCxnSpPr>
        <xdr:cNvPr id="301" name="直線コネクタ 300"/>
        <xdr:cNvCxnSpPr/>
      </xdr:nvCxnSpPr>
      <xdr:spPr>
        <a:xfrm flipV="1">
          <a:off x="6972300" y="6372301"/>
          <a:ext cx="889000" cy="3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155747</xdr:rowOff>
    </xdr:from>
    <xdr:to>
      <xdr:col>15</xdr:col>
      <xdr:colOff>231775</xdr:colOff>
      <xdr:row>37</xdr:row>
      <xdr:rowOff>85897</xdr:rowOff>
    </xdr:to>
    <xdr:sp macro="" textlink="">
      <xdr:nvSpPr>
        <xdr:cNvPr id="311" name="円/楕円 310"/>
        <xdr:cNvSpPr/>
      </xdr:nvSpPr>
      <xdr:spPr>
        <a:xfrm>
          <a:off x="10426700" y="63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70674</xdr:rowOff>
    </xdr:from>
    <xdr:ext cx="534377" cy="259045"/>
    <xdr:sp macro="" textlink="">
      <xdr:nvSpPr>
        <xdr:cNvPr id="312" name="補助費等該当値テキスト"/>
        <xdr:cNvSpPr txBox="1"/>
      </xdr:nvSpPr>
      <xdr:spPr>
        <a:xfrm>
          <a:off x="10528300" y="624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93216</xdr:rowOff>
    </xdr:from>
    <xdr:to>
      <xdr:col>14</xdr:col>
      <xdr:colOff>79375</xdr:colOff>
      <xdr:row>37</xdr:row>
      <xdr:rowOff>23366</xdr:rowOff>
    </xdr:to>
    <xdr:sp macro="" textlink="">
      <xdr:nvSpPr>
        <xdr:cNvPr id="313" name="円/楕円 312"/>
        <xdr:cNvSpPr/>
      </xdr:nvSpPr>
      <xdr:spPr>
        <a:xfrm>
          <a:off x="9588500" y="62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14493</xdr:rowOff>
    </xdr:from>
    <xdr:ext cx="534377" cy="259045"/>
    <xdr:sp macro="" textlink="">
      <xdr:nvSpPr>
        <xdr:cNvPr id="314" name="テキスト ボックス 313"/>
        <xdr:cNvSpPr txBox="1"/>
      </xdr:nvSpPr>
      <xdr:spPr>
        <a:xfrm>
          <a:off x="9372111" y="635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135105</xdr:rowOff>
    </xdr:from>
    <xdr:to>
      <xdr:col>12</xdr:col>
      <xdr:colOff>561975</xdr:colOff>
      <xdr:row>37</xdr:row>
      <xdr:rowOff>65255</xdr:rowOff>
    </xdr:to>
    <xdr:sp macro="" textlink="">
      <xdr:nvSpPr>
        <xdr:cNvPr id="315" name="円/楕円 314"/>
        <xdr:cNvSpPr/>
      </xdr:nvSpPr>
      <xdr:spPr>
        <a:xfrm>
          <a:off x="8699500" y="63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56382</xdr:rowOff>
    </xdr:from>
    <xdr:ext cx="534377" cy="259045"/>
    <xdr:sp macro="" textlink="">
      <xdr:nvSpPr>
        <xdr:cNvPr id="316" name="テキスト ボックス 315"/>
        <xdr:cNvSpPr txBox="1"/>
      </xdr:nvSpPr>
      <xdr:spPr>
        <a:xfrm>
          <a:off x="8483111" y="64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149301</xdr:rowOff>
    </xdr:from>
    <xdr:to>
      <xdr:col>11</xdr:col>
      <xdr:colOff>358775</xdr:colOff>
      <xdr:row>37</xdr:row>
      <xdr:rowOff>79451</xdr:rowOff>
    </xdr:to>
    <xdr:sp macro="" textlink="">
      <xdr:nvSpPr>
        <xdr:cNvPr id="317" name="円/楕円 316"/>
        <xdr:cNvSpPr/>
      </xdr:nvSpPr>
      <xdr:spPr>
        <a:xfrm>
          <a:off x="7810500" y="63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70578</xdr:rowOff>
    </xdr:from>
    <xdr:ext cx="534377" cy="259045"/>
    <xdr:sp macro="" textlink="">
      <xdr:nvSpPr>
        <xdr:cNvPr id="318" name="テキスト ボックス 317"/>
        <xdr:cNvSpPr txBox="1"/>
      </xdr:nvSpPr>
      <xdr:spPr>
        <a:xfrm>
          <a:off x="7594111" y="64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16123</xdr:rowOff>
    </xdr:from>
    <xdr:to>
      <xdr:col>10</xdr:col>
      <xdr:colOff>155575</xdr:colOff>
      <xdr:row>37</xdr:row>
      <xdr:rowOff>117723</xdr:rowOff>
    </xdr:to>
    <xdr:sp macro="" textlink="">
      <xdr:nvSpPr>
        <xdr:cNvPr id="319" name="円/楕円 318"/>
        <xdr:cNvSpPr/>
      </xdr:nvSpPr>
      <xdr:spPr>
        <a:xfrm>
          <a:off x="6921500" y="63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108850</xdr:rowOff>
    </xdr:from>
    <xdr:ext cx="534377" cy="259045"/>
    <xdr:sp macro="" textlink="">
      <xdr:nvSpPr>
        <xdr:cNvPr id="320" name="テキスト ボックス 319"/>
        <xdr:cNvSpPr txBox="1"/>
      </xdr:nvSpPr>
      <xdr:spPr>
        <a:xfrm>
          <a:off x="6705111" y="64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68994</xdr:rowOff>
    </xdr:from>
    <xdr:to>
      <xdr:col>15</xdr:col>
      <xdr:colOff>180975</xdr:colOff>
      <xdr:row>59</xdr:row>
      <xdr:rowOff>70761</xdr:rowOff>
    </xdr:to>
    <xdr:cxnSp macro="">
      <xdr:nvCxnSpPr>
        <xdr:cNvPr id="351" name="直線コネクタ 350"/>
        <xdr:cNvCxnSpPr/>
      </xdr:nvCxnSpPr>
      <xdr:spPr>
        <a:xfrm>
          <a:off x="9639300" y="10184544"/>
          <a:ext cx="8382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68994</xdr:rowOff>
    </xdr:from>
    <xdr:to>
      <xdr:col>14</xdr:col>
      <xdr:colOff>28575</xdr:colOff>
      <xdr:row>59</xdr:row>
      <xdr:rowOff>75828</xdr:rowOff>
    </xdr:to>
    <xdr:cxnSp macro="">
      <xdr:nvCxnSpPr>
        <xdr:cNvPr id="354" name="直線コネクタ 353"/>
        <xdr:cNvCxnSpPr/>
      </xdr:nvCxnSpPr>
      <xdr:spPr>
        <a:xfrm flipV="1">
          <a:off x="8750300" y="10184544"/>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75828</xdr:rowOff>
    </xdr:from>
    <xdr:to>
      <xdr:col>12</xdr:col>
      <xdr:colOff>511175</xdr:colOff>
      <xdr:row>59</xdr:row>
      <xdr:rowOff>78450</xdr:rowOff>
    </xdr:to>
    <xdr:cxnSp macro="">
      <xdr:nvCxnSpPr>
        <xdr:cNvPr id="357" name="直線コネクタ 356"/>
        <xdr:cNvCxnSpPr/>
      </xdr:nvCxnSpPr>
      <xdr:spPr>
        <a:xfrm flipV="1">
          <a:off x="7861300" y="10191378"/>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78450</xdr:rowOff>
    </xdr:from>
    <xdr:to>
      <xdr:col>11</xdr:col>
      <xdr:colOff>307975</xdr:colOff>
      <xdr:row>59</xdr:row>
      <xdr:rowOff>81949</xdr:rowOff>
    </xdr:to>
    <xdr:cxnSp macro="">
      <xdr:nvCxnSpPr>
        <xdr:cNvPr id="360" name="直線コネクタ 359"/>
        <xdr:cNvCxnSpPr/>
      </xdr:nvCxnSpPr>
      <xdr:spPr>
        <a:xfrm flipV="1">
          <a:off x="6972300" y="10194000"/>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19961</xdr:rowOff>
    </xdr:from>
    <xdr:to>
      <xdr:col>15</xdr:col>
      <xdr:colOff>231775</xdr:colOff>
      <xdr:row>59</xdr:row>
      <xdr:rowOff>121561</xdr:rowOff>
    </xdr:to>
    <xdr:sp macro="" textlink="">
      <xdr:nvSpPr>
        <xdr:cNvPr id="370" name="円/楕円 369"/>
        <xdr:cNvSpPr/>
      </xdr:nvSpPr>
      <xdr:spPr>
        <a:xfrm>
          <a:off x="10426700" y="101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86,099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18194</xdr:rowOff>
    </xdr:from>
    <xdr:to>
      <xdr:col>14</xdr:col>
      <xdr:colOff>79375</xdr:colOff>
      <xdr:row>59</xdr:row>
      <xdr:rowOff>119794</xdr:rowOff>
    </xdr:to>
    <xdr:sp macro="" textlink="">
      <xdr:nvSpPr>
        <xdr:cNvPr id="372" name="円/楕円 371"/>
        <xdr:cNvSpPr/>
      </xdr:nvSpPr>
      <xdr:spPr>
        <a:xfrm>
          <a:off x="9588500" y="101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110921</xdr:rowOff>
    </xdr:from>
    <xdr:ext cx="534377" cy="259045"/>
    <xdr:sp macro="" textlink="">
      <xdr:nvSpPr>
        <xdr:cNvPr id="373" name="テキスト ボックス 372"/>
        <xdr:cNvSpPr txBox="1"/>
      </xdr:nvSpPr>
      <xdr:spPr>
        <a:xfrm>
          <a:off x="9372111" y="102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91,510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25028</xdr:rowOff>
    </xdr:from>
    <xdr:to>
      <xdr:col>12</xdr:col>
      <xdr:colOff>561975</xdr:colOff>
      <xdr:row>59</xdr:row>
      <xdr:rowOff>126628</xdr:rowOff>
    </xdr:to>
    <xdr:sp macro="" textlink="">
      <xdr:nvSpPr>
        <xdr:cNvPr id="374" name="円/楕円 373"/>
        <xdr:cNvSpPr/>
      </xdr:nvSpPr>
      <xdr:spPr>
        <a:xfrm>
          <a:off x="8699500" y="101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117755</xdr:rowOff>
    </xdr:from>
    <xdr:ext cx="534377" cy="259045"/>
    <xdr:sp macro="" textlink="">
      <xdr:nvSpPr>
        <xdr:cNvPr id="375" name="テキスト ボックス 374"/>
        <xdr:cNvSpPr txBox="1"/>
      </xdr:nvSpPr>
      <xdr:spPr>
        <a:xfrm>
          <a:off x="8483111" y="102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27650</xdr:rowOff>
    </xdr:from>
    <xdr:to>
      <xdr:col>11</xdr:col>
      <xdr:colOff>358775</xdr:colOff>
      <xdr:row>59</xdr:row>
      <xdr:rowOff>129250</xdr:rowOff>
    </xdr:to>
    <xdr:sp macro="" textlink="">
      <xdr:nvSpPr>
        <xdr:cNvPr id="376" name="円/楕円 375"/>
        <xdr:cNvSpPr/>
      </xdr:nvSpPr>
      <xdr:spPr>
        <a:xfrm>
          <a:off x="7810500" y="101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120377</xdr:rowOff>
    </xdr:from>
    <xdr:ext cx="534377" cy="259045"/>
    <xdr:sp macro="" textlink="">
      <xdr:nvSpPr>
        <xdr:cNvPr id="377" name="テキスト ボックス 376"/>
        <xdr:cNvSpPr txBox="1"/>
      </xdr:nvSpPr>
      <xdr:spPr>
        <a:xfrm>
          <a:off x="7594111" y="1023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31149</xdr:rowOff>
    </xdr:from>
    <xdr:to>
      <xdr:col>10</xdr:col>
      <xdr:colOff>155575</xdr:colOff>
      <xdr:row>59</xdr:row>
      <xdr:rowOff>132749</xdr:rowOff>
    </xdr:to>
    <xdr:sp macro="" textlink="">
      <xdr:nvSpPr>
        <xdr:cNvPr id="378" name="円/楕円 377"/>
        <xdr:cNvSpPr/>
      </xdr:nvSpPr>
      <xdr:spPr>
        <a:xfrm>
          <a:off x="6921500" y="101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123876</xdr:rowOff>
    </xdr:from>
    <xdr:ext cx="534377" cy="259045"/>
    <xdr:sp macro="" textlink="">
      <xdr:nvSpPr>
        <xdr:cNvPr id="379" name="テキスト ボックス 378"/>
        <xdr:cNvSpPr txBox="1"/>
      </xdr:nvSpPr>
      <xdr:spPr>
        <a:xfrm>
          <a:off x="6705111" y="102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25786</xdr:rowOff>
    </xdr:from>
    <xdr:to>
      <xdr:col>15</xdr:col>
      <xdr:colOff>180975</xdr:colOff>
      <xdr:row>79</xdr:row>
      <xdr:rowOff>34809</xdr:rowOff>
    </xdr:to>
    <xdr:cxnSp macro="">
      <xdr:nvCxnSpPr>
        <xdr:cNvPr id="408" name="直線コネクタ 407"/>
        <xdr:cNvCxnSpPr/>
      </xdr:nvCxnSpPr>
      <xdr:spPr>
        <a:xfrm>
          <a:off x="9639300" y="13570336"/>
          <a:ext cx="8382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25786</xdr:rowOff>
    </xdr:from>
    <xdr:to>
      <xdr:col>14</xdr:col>
      <xdr:colOff>28575</xdr:colOff>
      <xdr:row>79</xdr:row>
      <xdr:rowOff>35120</xdr:rowOff>
    </xdr:to>
    <xdr:cxnSp macro="">
      <xdr:nvCxnSpPr>
        <xdr:cNvPr id="411" name="直線コネクタ 410"/>
        <xdr:cNvCxnSpPr/>
      </xdr:nvCxnSpPr>
      <xdr:spPr>
        <a:xfrm flipV="1">
          <a:off x="8750300" y="13570336"/>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155459</xdr:rowOff>
    </xdr:from>
    <xdr:to>
      <xdr:col>15</xdr:col>
      <xdr:colOff>231775</xdr:colOff>
      <xdr:row>79</xdr:row>
      <xdr:rowOff>85609</xdr:rowOff>
    </xdr:to>
    <xdr:sp macro="" textlink="">
      <xdr:nvSpPr>
        <xdr:cNvPr id="421" name="円/楕円 420"/>
        <xdr:cNvSpPr/>
      </xdr:nvSpPr>
      <xdr:spPr>
        <a:xfrm>
          <a:off x="10426700" y="135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146436</xdr:rowOff>
    </xdr:from>
    <xdr:to>
      <xdr:col>14</xdr:col>
      <xdr:colOff>79375</xdr:colOff>
      <xdr:row>79</xdr:row>
      <xdr:rowOff>76586</xdr:rowOff>
    </xdr:to>
    <xdr:sp macro="" textlink="">
      <xdr:nvSpPr>
        <xdr:cNvPr id="423" name="円/楕円 422"/>
        <xdr:cNvSpPr/>
      </xdr:nvSpPr>
      <xdr:spPr>
        <a:xfrm>
          <a:off x="9588500" y="135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67713</xdr:rowOff>
    </xdr:from>
    <xdr:ext cx="534377" cy="259045"/>
    <xdr:sp macro="" textlink="">
      <xdr:nvSpPr>
        <xdr:cNvPr id="424" name="テキスト ボックス 423"/>
        <xdr:cNvSpPr txBox="1"/>
      </xdr:nvSpPr>
      <xdr:spPr>
        <a:xfrm>
          <a:off x="9372111" y="136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155770</xdr:rowOff>
    </xdr:from>
    <xdr:to>
      <xdr:col>12</xdr:col>
      <xdr:colOff>561975</xdr:colOff>
      <xdr:row>79</xdr:row>
      <xdr:rowOff>85920</xdr:rowOff>
    </xdr:to>
    <xdr:sp macro="" textlink="">
      <xdr:nvSpPr>
        <xdr:cNvPr id="425" name="円/楕円 424"/>
        <xdr:cNvSpPr/>
      </xdr:nvSpPr>
      <xdr:spPr>
        <a:xfrm>
          <a:off x="8699500" y="1352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77047</xdr:rowOff>
    </xdr:from>
    <xdr:ext cx="534377" cy="259045"/>
    <xdr:sp macro="" textlink="">
      <xdr:nvSpPr>
        <xdr:cNvPr id="426" name="テキスト ボックス 425"/>
        <xdr:cNvSpPr txBox="1"/>
      </xdr:nvSpPr>
      <xdr:spPr>
        <a:xfrm>
          <a:off x="8483111" y="136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107897</xdr:rowOff>
    </xdr:from>
    <xdr:to>
      <xdr:col>15</xdr:col>
      <xdr:colOff>180975</xdr:colOff>
      <xdr:row>98</xdr:row>
      <xdr:rowOff>1932</xdr:rowOff>
    </xdr:to>
    <xdr:cxnSp macro="">
      <xdr:nvCxnSpPr>
        <xdr:cNvPr id="453" name="直線コネクタ 452"/>
        <xdr:cNvCxnSpPr/>
      </xdr:nvCxnSpPr>
      <xdr:spPr>
        <a:xfrm flipV="1">
          <a:off x="9639300" y="16738547"/>
          <a:ext cx="838200" cy="6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1932</xdr:rowOff>
    </xdr:from>
    <xdr:to>
      <xdr:col>14</xdr:col>
      <xdr:colOff>28575</xdr:colOff>
      <xdr:row>98</xdr:row>
      <xdr:rowOff>7789</xdr:rowOff>
    </xdr:to>
    <xdr:cxnSp macro="">
      <xdr:nvCxnSpPr>
        <xdr:cNvPr id="456" name="直線コネクタ 455"/>
        <xdr:cNvCxnSpPr/>
      </xdr:nvCxnSpPr>
      <xdr:spPr>
        <a:xfrm flipV="1">
          <a:off x="8750300" y="16804032"/>
          <a:ext cx="8890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57097</xdr:rowOff>
    </xdr:from>
    <xdr:to>
      <xdr:col>15</xdr:col>
      <xdr:colOff>231775</xdr:colOff>
      <xdr:row>97</xdr:row>
      <xdr:rowOff>158697</xdr:rowOff>
    </xdr:to>
    <xdr:sp macro="" textlink="">
      <xdr:nvSpPr>
        <xdr:cNvPr id="466" name="円/楕円 465"/>
        <xdr:cNvSpPr/>
      </xdr:nvSpPr>
      <xdr:spPr>
        <a:xfrm>
          <a:off x="10426700" y="166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35524</xdr:rowOff>
    </xdr:from>
    <xdr:ext cx="534377" cy="259045"/>
    <xdr:sp macro="" textlink="">
      <xdr:nvSpPr>
        <xdr:cNvPr id="467" name="普通建設事業費 （ うち更新整備　）該当値テキスト"/>
        <xdr:cNvSpPr txBox="1"/>
      </xdr:nvSpPr>
      <xdr:spPr>
        <a:xfrm>
          <a:off x="10528300" y="1666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122582</xdr:rowOff>
    </xdr:from>
    <xdr:to>
      <xdr:col>14</xdr:col>
      <xdr:colOff>79375</xdr:colOff>
      <xdr:row>98</xdr:row>
      <xdr:rowOff>52732</xdr:rowOff>
    </xdr:to>
    <xdr:sp macro="" textlink="">
      <xdr:nvSpPr>
        <xdr:cNvPr id="468" name="円/楕円 467"/>
        <xdr:cNvSpPr/>
      </xdr:nvSpPr>
      <xdr:spPr>
        <a:xfrm>
          <a:off x="9588500" y="1675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43859</xdr:rowOff>
    </xdr:from>
    <xdr:ext cx="534377" cy="259045"/>
    <xdr:sp macro="" textlink="">
      <xdr:nvSpPr>
        <xdr:cNvPr id="469" name="テキスト ボックス 468"/>
        <xdr:cNvSpPr txBox="1"/>
      </xdr:nvSpPr>
      <xdr:spPr>
        <a:xfrm>
          <a:off x="9372111" y="168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128439</xdr:rowOff>
    </xdr:from>
    <xdr:to>
      <xdr:col>12</xdr:col>
      <xdr:colOff>561975</xdr:colOff>
      <xdr:row>98</xdr:row>
      <xdr:rowOff>58589</xdr:rowOff>
    </xdr:to>
    <xdr:sp macro="" textlink="">
      <xdr:nvSpPr>
        <xdr:cNvPr id="470" name="円/楕円 469"/>
        <xdr:cNvSpPr/>
      </xdr:nvSpPr>
      <xdr:spPr>
        <a:xfrm>
          <a:off x="8699500" y="167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49716</xdr:rowOff>
    </xdr:from>
    <xdr:ext cx="534377" cy="259045"/>
    <xdr:sp macro="" textlink="">
      <xdr:nvSpPr>
        <xdr:cNvPr id="471" name="テキスト ボックス 470"/>
        <xdr:cNvSpPr txBox="1"/>
      </xdr:nvSpPr>
      <xdr:spPr>
        <a:xfrm>
          <a:off x="8483111" y="1685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139387</xdr:rowOff>
    </xdr:from>
    <xdr:to>
      <xdr:col>23</xdr:col>
      <xdr:colOff>517525</xdr:colOff>
      <xdr:row>38</xdr:row>
      <xdr:rowOff>139700</xdr:rowOff>
    </xdr:to>
    <xdr:cxnSp macro="">
      <xdr:nvCxnSpPr>
        <xdr:cNvPr id="498" name="直線コネクタ 497"/>
        <xdr:cNvCxnSpPr/>
      </xdr:nvCxnSpPr>
      <xdr:spPr>
        <a:xfrm flipV="1">
          <a:off x="15481300" y="6654487"/>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139430</xdr:rowOff>
    </xdr:from>
    <xdr:to>
      <xdr:col>22</xdr:col>
      <xdr:colOff>365125</xdr:colOff>
      <xdr:row>38</xdr:row>
      <xdr:rowOff>139700</xdr:rowOff>
    </xdr:to>
    <xdr:cxnSp macro="">
      <xdr:nvCxnSpPr>
        <xdr:cNvPr id="501" name="直線コネクタ 500"/>
        <xdr:cNvCxnSpPr/>
      </xdr:nvCxnSpPr>
      <xdr:spPr>
        <a:xfrm>
          <a:off x="14592300" y="665453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139430</xdr:rowOff>
    </xdr:from>
    <xdr:to>
      <xdr:col>21</xdr:col>
      <xdr:colOff>161925</xdr:colOff>
      <xdr:row>38</xdr:row>
      <xdr:rowOff>139700</xdr:rowOff>
    </xdr:to>
    <xdr:cxnSp macro="">
      <xdr:nvCxnSpPr>
        <xdr:cNvPr id="504" name="直線コネクタ 503"/>
        <xdr:cNvCxnSpPr/>
      </xdr:nvCxnSpPr>
      <xdr:spPr>
        <a:xfrm flipV="1">
          <a:off x="13703300" y="665453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7" name="直線コネクタ 50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88587</xdr:rowOff>
    </xdr:from>
    <xdr:to>
      <xdr:col>23</xdr:col>
      <xdr:colOff>568325</xdr:colOff>
      <xdr:row>39</xdr:row>
      <xdr:rowOff>18737</xdr:rowOff>
    </xdr:to>
    <xdr:sp macro="" textlink="">
      <xdr:nvSpPr>
        <xdr:cNvPr id="517" name="円/楕円 516"/>
        <xdr:cNvSpPr/>
      </xdr:nvSpPr>
      <xdr:spPr>
        <a:xfrm>
          <a:off x="16268700" y="66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18" name="災害復旧事業費該当値テキスト"/>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88630</xdr:rowOff>
    </xdr:from>
    <xdr:to>
      <xdr:col>21</xdr:col>
      <xdr:colOff>212725</xdr:colOff>
      <xdr:row>39</xdr:row>
      <xdr:rowOff>18780</xdr:rowOff>
    </xdr:to>
    <xdr:sp macro="" textlink="">
      <xdr:nvSpPr>
        <xdr:cNvPr id="521" name="円/楕円 520"/>
        <xdr:cNvSpPr/>
      </xdr:nvSpPr>
      <xdr:spPr>
        <a:xfrm>
          <a:off x="14541500" y="6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9907</xdr:rowOff>
    </xdr:from>
    <xdr:ext cx="378565" cy="259045"/>
    <xdr:sp macro="" textlink="">
      <xdr:nvSpPr>
        <xdr:cNvPr id="522" name="テキスト ボックス 521"/>
        <xdr:cNvSpPr txBox="1"/>
      </xdr:nvSpPr>
      <xdr:spPr>
        <a:xfrm>
          <a:off x="14403017" y="6696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53803</xdr:rowOff>
    </xdr:from>
    <xdr:to>
      <xdr:col>23</xdr:col>
      <xdr:colOff>517525</xdr:colOff>
      <xdr:row>76</xdr:row>
      <xdr:rowOff>68811</xdr:rowOff>
    </xdr:to>
    <xdr:cxnSp macro="">
      <xdr:nvCxnSpPr>
        <xdr:cNvPr id="600" name="直線コネクタ 599"/>
        <xdr:cNvCxnSpPr/>
      </xdr:nvCxnSpPr>
      <xdr:spPr>
        <a:xfrm flipV="1">
          <a:off x="15481300" y="13084003"/>
          <a:ext cx="838200" cy="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42357</xdr:rowOff>
    </xdr:from>
    <xdr:to>
      <xdr:col>22</xdr:col>
      <xdr:colOff>365125</xdr:colOff>
      <xdr:row>76</xdr:row>
      <xdr:rowOff>68811</xdr:rowOff>
    </xdr:to>
    <xdr:cxnSp macro="">
      <xdr:nvCxnSpPr>
        <xdr:cNvPr id="603" name="直線コネクタ 602"/>
        <xdr:cNvCxnSpPr/>
      </xdr:nvCxnSpPr>
      <xdr:spPr>
        <a:xfrm>
          <a:off x="14592300" y="13072557"/>
          <a:ext cx="8890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3935</xdr:rowOff>
    </xdr:from>
    <xdr:to>
      <xdr:col>21</xdr:col>
      <xdr:colOff>161925</xdr:colOff>
      <xdr:row>76</xdr:row>
      <xdr:rowOff>42357</xdr:rowOff>
    </xdr:to>
    <xdr:cxnSp macro="">
      <xdr:nvCxnSpPr>
        <xdr:cNvPr id="606" name="直線コネクタ 605"/>
        <xdr:cNvCxnSpPr/>
      </xdr:nvCxnSpPr>
      <xdr:spPr>
        <a:xfrm>
          <a:off x="13703300" y="13034135"/>
          <a:ext cx="8890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129984</xdr:rowOff>
    </xdr:from>
    <xdr:to>
      <xdr:col>19</xdr:col>
      <xdr:colOff>644525</xdr:colOff>
      <xdr:row>76</xdr:row>
      <xdr:rowOff>3935</xdr:rowOff>
    </xdr:to>
    <xdr:cxnSp macro="">
      <xdr:nvCxnSpPr>
        <xdr:cNvPr id="609" name="直線コネクタ 608"/>
        <xdr:cNvCxnSpPr/>
      </xdr:nvCxnSpPr>
      <xdr:spPr>
        <a:xfrm>
          <a:off x="12814300" y="12988734"/>
          <a:ext cx="8890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3003</xdr:rowOff>
    </xdr:from>
    <xdr:to>
      <xdr:col>23</xdr:col>
      <xdr:colOff>568325</xdr:colOff>
      <xdr:row>76</xdr:row>
      <xdr:rowOff>104603</xdr:rowOff>
    </xdr:to>
    <xdr:sp macro="" textlink="">
      <xdr:nvSpPr>
        <xdr:cNvPr id="619" name="円/楕円 618"/>
        <xdr:cNvSpPr/>
      </xdr:nvSpPr>
      <xdr:spPr>
        <a:xfrm>
          <a:off x="16268700" y="130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152880</xdr:rowOff>
    </xdr:from>
    <xdr:ext cx="534377" cy="259045"/>
    <xdr:sp macro="" textlink="">
      <xdr:nvSpPr>
        <xdr:cNvPr id="620" name="公債費該当値テキスト"/>
        <xdr:cNvSpPr txBox="1"/>
      </xdr:nvSpPr>
      <xdr:spPr>
        <a:xfrm>
          <a:off x="16370300" y="130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55,030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18011</xdr:rowOff>
    </xdr:from>
    <xdr:to>
      <xdr:col>22</xdr:col>
      <xdr:colOff>415925</xdr:colOff>
      <xdr:row>76</xdr:row>
      <xdr:rowOff>119611</xdr:rowOff>
    </xdr:to>
    <xdr:sp macro="" textlink="">
      <xdr:nvSpPr>
        <xdr:cNvPr id="621" name="円/楕円 620"/>
        <xdr:cNvSpPr/>
      </xdr:nvSpPr>
      <xdr:spPr>
        <a:xfrm>
          <a:off x="15430500" y="130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110738</xdr:rowOff>
    </xdr:from>
    <xdr:ext cx="534377" cy="259045"/>
    <xdr:sp macro="" textlink="">
      <xdr:nvSpPr>
        <xdr:cNvPr id="622" name="テキスト ボックス 621"/>
        <xdr:cNvSpPr txBox="1"/>
      </xdr:nvSpPr>
      <xdr:spPr>
        <a:xfrm>
          <a:off x="15214111" y="1314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163007</xdr:rowOff>
    </xdr:from>
    <xdr:to>
      <xdr:col>21</xdr:col>
      <xdr:colOff>212725</xdr:colOff>
      <xdr:row>76</xdr:row>
      <xdr:rowOff>93157</xdr:rowOff>
    </xdr:to>
    <xdr:sp macro="" textlink="">
      <xdr:nvSpPr>
        <xdr:cNvPr id="623" name="円/楕円 622"/>
        <xdr:cNvSpPr/>
      </xdr:nvSpPr>
      <xdr:spPr>
        <a:xfrm>
          <a:off x="14541500" y="130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84284</xdr:rowOff>
    </xdr:from>
    <xdr:ext cx="534377" cy="259045"/>
    <xdr:sp macro="" textlink="">
      <xdr:nvSpPr>
        <xdr:cNvPr id="624" name="テキスト ボックス 623"/>
        <xdr:cNvSpPr txBox="1"/>
      </xdr:nvSpPr>
      <xdr:spPr>
        <a:xfrm>
          <a:off x="14325111" y="131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124585</xdr:rowOff>
    </xdr:from>
    <xdr:to>
      <xdr:col>20</xdr:col>
      <xdr:colOff>9525</xdr:colOff>
      <xdr:row>76</xdr:row>
      <xdr:rowOff>54735</xdr:rowOff>
    </xdr:to>
    <xdr:sp macro="" textlink="">
      <xdr:nvSpPr>
        <xdr:cNvPr id="625" name="円/楕円 624"/>
        <xdr:cNvSpPr/>
      </xdr:nvSpPr>
      <xdr:spPr>
        <a:xfrm>
          <a:off x="13652500" y="12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45862</xdr:rowOff>
    </xdr:from>
    <xdr:ext cx="534377" cy="259045"/>
    <xdr:sp macro="" textlink="">
      <xdr:nvSpPr>
        <xdr:cNvPr id="626" name="テキスト ボックス 625"/>
        <xdr:cNvSpPr txBox="1"/>
      </xdr:nvSpPr>
      <xdr:spPr>
        <a:xfrm>
          <a:off x="13436111" y="130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79184</xdr:rowOff>
    </xdr:from>
    <xdr:to>
      <xdr:col>18</xdr:col>
      <xdr:colOff>492125</xdr:colOff>
      <xdr:row>76</xdr:row>
      <xdr:rowOff>9334</xdr:rowOff>
    </xdr:to>
    <xdr:sp macro="" textlink="">
      <xdr:nvSpPr>
        <xdr:cNvPr id="627" name="円/楕円 626"/>
        <xdr:cNvSpPr/>
      </xdr:nvSpPr>
      <xdr:spPr>
        <a:xfrm>
          <a:off x="12763500" y="129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461</xdr:rowOff>
    </xdr:from>
    <xdr:ext cx="534377" cy="259045"/>
    <xdr:sp macro="" textlink="">
      <xdr:nvSpPr>
        <xdr:cNvPr id="628" name="テキスト ボックス 627"/>
        <xdr:cNvSpPr txBox="1"/>
      </xdr:nvSpPr>
      <xdr:spPr>
        <a:xfrm>
          <a:off x="12547111" y="1303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126437</xdr:rowOff>
    </xdr:from>
    <xdr:to>
      <xdr:col>23</xdr:col>
      <xdr:colOff>517525</xdr:colOff>
      <xdr:row>98</xdr:row>
      <xdr:rowOff>132186</xdr:rowOff>
    </xdr:to>
    <xdr:cxnSp macro="">
      <xdr:nvCxnSpPr>
        <xdr:cNvPr id="655" name="直線コネクタ 654"/>
        <xdr:cNvCxnSpPr/>
      </xdr:nvCxnSpPr>
      <xdr:spPr>
        <a:xfrm flipV="1">
          <a:off x="15481300" y="16928537"/>
          <a:ext cx="8382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132186</xdr:rowOff>
    </xdr:from>
    <xdr:to>
      <xdr:col>22</xdr:col>
      <xdr:colOff>365125</xdr:colOff>
      <xdr:row>98</xdr:row>
      <xdr:rowOff>136632</xdr:rowOff>
    </xdr:to>
    <xdr:cxnSp macro="">
      <xdr:nvCxnSpPr>
        <xdr:cNvPr id="658" name="直線コネクタ 657"/>
        <xdr:cNvCxnSpPr/>
      </xdr:nvCxnSpPr>
      <xdr:spPr>
        <a:xfrm flipV="1">
          <a:off x="14592300" y="16934286"/>
          <a:ext cx="8890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132286</xdr:rowOff>
    </xdr:from>
    <xdr:to>
      <xdr:col>21</xdr:col>
      <xdr:colOff>161925</xdr:colOff>
      <xdr:row>98</xdr:row>
      <xdr:rowOff>136632</xdr:rowOff>
    </xdr:to>
    <xdr:cxnSp macro="">
      <xdr:nvCxnSpPr>
        <xdr:cNvPr id="661" name="直線コネクタ 660"/>
        <xdr:cNvCxnSpPr/>
      </xdr:nvCxnSpPr>
      <xdr:spPr>
        <a:xfrm>
          <a:off x="13703300" y="16934386"/>
          <a:ext cx="8890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132286</xdr:rowOff>
    </xdr:from>
    <xdr:to>
      <xdr:col>19</xdr:col>
      <xdr:colOff>644525</xdr:colOff>
      <xdr:row>98</xdr:row>
      <xdr:rowOff>135144</xdr:rowOff>
    </xdr:to>
    <xdr:cxnSp macro="">
      <xdr:nvCxnSpPr>
        <xdr:cNvPr id="664" name="直線コネクタ 663"/>
        <xdr:cNvCxnSpPr/>
      </xdr:nvCxnSpPr>
      <xdr:spPr>
        <a:xfrm flipV="1">
          <a:off x="12814300" y="1693438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75637</xdr:rowOff>
    </xdr:from>
    <xdr:to>
      <xdr:col>23</xdr:col>
      <xdr:colOff>568325</xdr:colOff>
      <xdr:row>99</xdr:row>
      <xdr:rowOff>5787</xdr:rowOff>
    </xdr:to>
    <xdr:sp macro="" textlink="">
      <xdr:nvSpPr>
        <xdr:cNvPr id="674" name="円/楕円 673"/>
        <xdr:cNvSpPr/>
      </xdr:nvSpPr>
      <xdr:spPr>
        <a:xfrm>
          <a:off x="16268700" y="168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534377" cy="259045"/>
    <xdr:sp macro="" textlink="">
      <xdr:nvSpPr>
        <xdr:cNvPr id="675" name="積立金該当値テキスト"/>
        <xdr:cNvSpPr txBox="1"/>
      </xdr:nvSpPr>
      <xdr:spPr>
        <a:xfrm>
          <a:off x="16370300" y="16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81386</xdr:rowOff>
    </xdr:from>
    <xdr:to>
      <xdr:col>22</xdr:col>
      <xdr:colOff>415925</xdr:colOff>
      <xdr:row>99</xdr:row>
      <xdr:rowOff>11536</xdr:rowOff>
    </xdr:to>
    <xdr:sp macro="" textlink="">
      <xdr:nvSpPr>
        <xdr:cNvPr id="676" name="円/楕円 675"/>
        <xdr:cNvSpPr/>
      </xdr:nvSpPr>
      <xdr:spPr>
        <a:xfrm>
          <a:off x="15430500" y="1688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2663</xdr:rowOff>
    </xdr:from>
    <xdr:ext cx="534377" cy="259045"/>
    <xdr:sp macro="" textlink="">
      <xdr:nvSpPr>
        <xdr:cNvPr id="677" name="テキスト ボックス 676"/>
        <xdr:cNvSpPr txBox="1"/>
      </xdr:nvSpPr>
      <xdr:spPr>
        <a:xfrm>
          <a:off x="15214111" y="169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85832</xdr:rowOff>
    </xdr:from>
    <xdr:to>
      <xdr:col>21</xdr:col>
      <xdr:colOff>212725</xdr:colOff>
      <xdr:row>99</xdr:row>
      <xdr:rowOff>15982</xdr:rowOff>
    </xdr:to>
    <xdr:sp macro="" textlink="">
      <xdr:nvSpPr>
        <xdr:cNvPr id="678" name="円/楕円 677"/>
        <xdr:cNvSpPr/>
      </xdr:nvSpPr>
      <xdr:spPr>
        <a:xfrm>
          <a:off x="14541500" y="168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7109</xdr:rowOff>
    </xdr:from>
    <xdr:ext cx="469744" cy="259045"/>
    <xdr:sp macro="" textlink="">
      <xdr:nvSpPr>
        <xdr:cNvPr id="679" name="テキスト ボックス 678"/>
        <xdr:cNvSpPr txBox="1"/>
      </xdr:nvSpPr>
      <xdr:spPr>
        <a:xfrm>
          <a:off x="14357427" y="169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81486</xdr:rowOff>
    </xdr:from>
    <xdr:to>
      <xdr:col>20</xdr:col>
      <xdr:colOff>9525</xdr:colOff>
      <xdr:row>99</xdr:row>
      <xdr:rowOff>11636</xdr:rowOff>
    </xdr:to>
    <xdr:sp macro="" textlink="">
      <xdr:nvSpPr>
        <xdr:cNvPr id="680" name="円/楕円 679"/>
        <xdr:cNvSpPr/>
      </xdr:nvSpPr>
      <xdr:spPr>
        <a:xfrm>
          <a:off x="13652500" y="168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2763</xdr:rowOff>
    </xdr:from>
    <xdr:ext cx="534377" cy="259045"/>
    <xdr:sp macro="" textlink="">
      <xdr:nvSpPr>
        <xdr:cNvPr id="681" name="テキスト ボックス 680"/>
        <xdr:cNvSpPr txBox="1"/>
      </xdr:nvSpPr>
      <xdr:spPr>
        <a:xfrm>
          <a:off x="13436111" y="169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84344</xdr:rowOff>
    </xdr:from>
    <xdr:to>
      <xdr:col>18</xdr:col>
      <xdr:colOff>492125</xdr:colOff>
      <xdr:row>99</xdr:row>
      <xdr:rowOff>14494</xdr:rowOff>
    </xdr:to>
    <xdr:sp macro="" textlink="">
      <xdr:nvSpPr>
        <xdr:cNvPr id="682" name="円/楕円 681"/>
        <xdr:cNvSpPr/>
      </xdr:nvSpPr>
      <xdr:spPr>
        <a:xfrm>
          <a:off x="12763500" y="168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5621</xdr:rowOff>
    </xdr:from>
    <xdr:ext cx="469744" cy="259045"/>
    <xdr:sp macro="" textlink="">
      <xdr:nvSpPr>
        <xdr:cNvPr id="683" name="テキスト ボックス 682"/>
        <xdr:cNvSpPr txBox="1"/>
      </xdr:nvSpPr>
      <xdr:spPr>
        <a:xfrm>
          <a:off x="12579427" y="1697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93020</xdr:rowOff>
    </xdr:from>
    <xdr:to>
      <xdr:col>32</xdr:col>
      <xdr:colOff>187325</xdr:colOff>
      <xdr:row>38</xdr:row>
      <xdr:rowOff>139700</xdr:rowOff>
    </xdr:to>
    <xdr:cxnSp macro="">
      <xdr:nvCxnSpPr>
        <xdr:cNvPr id="710" name="直線コネクタ 709"/>
        <xdr:cNvCxnSpPr/>
      </xdr:nvCxnSpPr>
      <xdr:spPr>
        <a:xfrm>
          <a:off x="21323300" y="6608120"/>
          <a:ext cx="8382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93020</xdr:rowOff>
    </xdr:from>
    <xdr:to>
      <xdr:col>31</xdr:col>
      <xdr:colOff>34925</xdr:colOff>
      <xdr:row>38</xdr:row>
      <xdr:rowOff>139700</xdr:rowOff>
    </xdr:to>
    <xdr:cxnSp macro="">
      <xdr:nvCxnSpPr>
        <xdr:cNvPr id="713" name="直線コネクタ 712"/>
        <xdr:cNvCxnSpPr/>
      </xdr:nvCxnSpPr>
      <xdr:spPr>
        <a:xfrm flipV="1">
          <a:off x="20434300" y="6608120"/>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42220</xdr:rowOff>
    </xdr:from>
    <xdr:to>
      <xdr:col>31</xdr:col>
      <xdr:colOff>85725</xdr:colOff>
      <xdr:row>38</xdr:row>
      <xdr:rowOff>143820</xdr:rowOff>
    </xdr:to>
    <xdr:sp macro="" textlink="">
      <xdr:nvSpPr>
        <xdr:cNvPr id="731" name="円/楕円 730"/>
        <xdr:cNvSpPr/>
      </xdr:nvSpPr>
      <xdr:spPr>
        <a:xfrm>
          <a:off x="21272500" y="65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134947</xdr:rowOff>
    </xdr:from>
    <xdr:ext cx="469744" cy="259045"/>
    <xdr:sp macro="" textlink="">
      <xdr:nvSpPr>
        <xdr:cNvPr id="732" name="テキスト ボックス 731"/>
        <xdr:cNvSpPr txBox="1"/>
      </xdr:nvSpPr>
      <xdr:spPr>
        <a:xfrm>
          <a:off x="21088427" y="66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162526</xdr:rowOff>
    </xdr:from>
    <xdr:to>
      <xdr:col>32</xdr:col>
      <xdr:colOff>187325</xdr:colOff>
      <xdr:row>58</xdr:row>
      <xdr:rowOff>162998</xdr:rowOff>
    </xdr:to>
    <xdr:cxnSp macro="">
      <xdr:nvCxnSpPr>
        <xdr:cNvPr id="767" name="直線コネクタ 766"/>
        <xdr:cNvCxnSpPr/>
      </xdr:nvCxnSpPr>
      <xdr:spPr>
        <a:xfrm flipV="1">
          <a:off x="21323300" y="10106626"/>
          <a:ext cx="8382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68"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162998</xdr:rowOff>
    </xdr:from>
    <xdr:to>
      <xdr:col>31</xdr:col>
      <xdr:colOff>34925</xdr:colOff>
      <xdr:row>58</xdr:row>
      <xdr:rowOff>163033</xdr:rowOff>
    </xdr:to>
    <xdr:cxnSp macro="">
      <xdr:nvCxnSpPr>
        <xdr:cNvPr id="770" name="直線コネクタ 769"/>
        <xdr:cNvCxnSpPr/>
      </xdr:nvCxnSpPr>
      <xdr:spPr>
        <a:xfrm flipV="1">
          <a:off x="20434300" y="10107098"/>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70806</xdr:rowOff>
    </xdr:from>
    <xdr:ext cx="469744" cy="259045"/>
    <xdr:sp macro="" textlink="">
      <xdr:nvSpPr>
        <xdr:cNvPr id="772" name="テキスト ボックス 771"/>
        <xdr:cNvSpPr txBox="1"/>
      </xdr:nvSpPr>
      <xdr:spPr>
        <a:xfrm>
          <a:off x="21088427" y="101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163033</xdr:rowOff>
    </xdr:from>
    <xdr:to>
      <xdr:col>29</xdr:col>
      <xdr:colOff>517525</xdr:colOff>
      <xdr:row>58</xdr:row>
      <xdr:rowOff>169525</xdr:rowOff>
    </xdr:to>
    <xdr:cxnSp macro="">
      <xdr:nvCxnSpPr>
        <xdr:cNvPr id="773" name="直線コネクタ 772"/>
        <xdr:cNvCxnSpPr/>
      </xdr:nvCxnSpPr>
      <xdr:spPr>
        <a:xfrm flipV="1">
          <a:off x="19545300" y="10107133"/>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169525</xdr:rowOff>
    </xdr:from>
    <xdr:to>
      <xdr:col>28</xdr:col>
      <xdr:colOff>314325</xdr:colOff>
      <xdr:row>58</xdr:row>
      <xdr:rowOff>169898</xdr:rowOff>
    </xdr:to>
    <xdr:cxnSp macro="">
      <xdr:nvCxnSpPr>
        <xdr:cNvPr id="776" name="直線コネクタ 775"/>
        <xdr:cNvCxnSpPr/>
      </xdr:nvCxnSpPr>
      <xdr:spPr>
        <a:xfrm flipV="1">
          <a:off x="18656300" y="10113625"/>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74863</xdr:rowOff>
    </xdr:from>
    <xdr:ext cx="469744" cy="259045"/>
    <xdr:sp macro="" textlink="">
      <xdr:nvSpPr>
        <xdr:cNvPr id="778" name="テキスト ボックス 777"/>
        <xdr:cNvSpPr txBox="1"/>
      </xdr:nvSpPr>
      <xdr:spPr>
        <a:xfrm>
          <a:off x="19310427" y="101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73808</xdr:rowOff>
    </xdr:from>
    <xdr:ext cx="469744" cy="259045"/>
    <xdr:sp macro="" textlink="">
      <xdr:nvSpPr>
        <xdr:cNvPr id="780" name="テキスト ボックス 779"/>
        <xdr:cNvSpPr txBox="1"/>
      </xdr:nvSpPr>
      <xdr:spPr>
        <a:xfrm>
          <a:off x="18421427" y="1018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111726</xdr:rowOff>
    </xdr:from>
    <xdr:to>
      <xdr:col>32</xdr:col>
      <xdr:colOff>238125</xdr:colOff>
      <xdr:row>59</xdr:row>
      <xdr:rowOff>41876</xdr:rowOff>
    </xdr:to>
    <xdr:sp macro="" textlink="">
      <xdr:nvSpPr>
        <xdr:cNvPr id="786" name="円/楕円 785"/>
        <xdr:cNvSpPr/>
      </xdr:nvSpPr>
      <xdr:spPr>
        <a:xfrm>
          <a:off x="22110700" y="1005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71103</xdr:rowOff>
    </xdr:from>
    <xdr:ext cx="534377" cy="259045"/>
    <xdr:sp macro="" textlink="">
      <xdr:nvSpPr>
        <xdr:cNvPr id="787" name="貸付金該当値テキスト"/>
        <xdr:cNvSpPr txBox="1"/>
      </xdr:nvSpPr>
      <xdr:spPr>
        <a:xfrm>
          <a:off x="22212300" y="984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112198</xdr:rowOff>
    </xdr:from>
    <xdr:to>
      <xdr:col>31</xdr:col>
      <xdr:colOff>85725</xdr:colOff>
      <xdr:row>59</xdr:row>
      <xdr:rowOff>42348</xdr:rowOff>
    </xdr:to>
    <xdr:sp macro="" textlink="">
      <xdr:nvSpPr>
        <xdr:cNvPr id="788" name="円/楕円 787"/>
        <xdr:cNvSpPr/>
      </xdr:nvSpPr>
      <xdr:spPr>
        <a:xfrm>
          <a:off x="21272500" y="100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58875</xdr:rowOff>
    </xdr:from>
    <xdr:ext cx="534377" cy="259045"/>
    <xdr:sp macro="" textlink="">
      <xdr:nvSpPr>
        <xdr:cNvPr id="789" name="テキスト ボックス 788"/>
        <xdr:cNvSpPr txBox="1"/>
      </xdr:nvSpPr>
      <xdr:spPr>
        <a:xfrm>
          <a:off x="21056111" y="98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112233</xdr:rowOff>
    </xdr:from>
    <xdr:to>
      <xdr:col>29</xdr:col>
      <xdr:colOff>568325</xdr:colOff>
      <xdr:row>59</xdr:row>
      <xdr:rowOff>42383</xdr:rowOff>
    </xdr:to>
    <xdr:sp macro="" textlink="">
      <xdr:nvSpPr>
        <xdr:cNvPr id="790" name="円/楕円 789"/>
        <xdr:cNvSpPr/>
      </xdr:nvSpPr>
      <xdr:spPr>
        <a:xfrm>
          <a:off x="20383500" y="100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58910</xdr:rowOff>
    </xdr:from>
    <xdr:ext cx="534377" cy="259045"/>
    <xdr:sp macro="" textlink="">
      <xdr:nvSpPr>
        <xdr:cNvPr id="791" name="テキスト ボックス 790"/>
        <xdr:cNvSpPr txBox="1"/>
      </xdr:nvSpPr>
      <xdr:spPr>
        <a:xfrm>
          <a:off x="20167111" y="983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118725</xdr:rowOff>
    </xdr:from>
    <xdr:to>
      <xdr:col>28</xdr:col>
      <xdr:colOff>365125</xdr:colOff>
      <xdr:row>59</xdr:row>
      <xdr:rowOff>48875</xdr:rowOff>
    </xdr:to>
    <xdr:sp macro="" textlink="">
      <xdr:nvSpPr>
        <xdr:cNvPr id="792" name="円/楕円 791"/>
        <xdr:cNvSpPr/>
      </xdr:nvSpPr>
      <xdr:spPr>
        <a:xfrm>
          <a:off x="19494500" y="100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65402</xdr:rowOff>
    </xdr:from>
    <xdr:ext cx="534377" cy="259045"/>
    <xdr:sp macro="" textlink="">
      <xdr:nvSpPr>
        <xdr:cNvPr id="793" name="テキスト ボックス 792"/>
        <xdr:cNvSpPr txBox="1"/>
      </xdr:nvSpPr>
      <xdr:spPr>
        <a:xfrm>
          <a:off x="19278111" y="983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119098</xdr:rowOff>
    </xdr:from>
    <xdr:to>
      <xdr:col>27</xdr:col>
      <xdr:colOff>161925</xdr:colOff>
      <xdr:row>59</xdr:row>
      <xdr:rowOff>49248</xdr:rowOff>
    </xdr:to>
    <xdr:sp macro="" textlink="">
      <xdr:nvSpPr>
        <xdr:cNvPr id="794" name="円/楕円 793"/>
        <xdr:cNvSpPr/>
      </xdr:nvSpPr>
      <xdr:spPr>
        <a:xfrm>
          <a:off x="18605500" y="10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65775</xdr:rowOff>
    </xdr:from>
    <xdr:ext cx="534377" cy="259045"/>
    <xdr:sp macro="" textlink="">
      <xdr:nvSpPr>
        <xdr:cNvPr id="795" name="テキスト ボックス 794"/>
        <xdr:cNvSpPr txBox="1"/>
      </xdr:nvSpPr>
      <xdr:spPr>
        <a:xfrm>
          <a:off x="18389111" y="983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171323</xdr:rowOff>
    </xdr:from>
    <xdr:to>
      <xdr:col>32</xdr:col>
      <xdr:colOff>187325</xdr:colOff>
      <xdr:row>77</xdr:row>
      <xdr:rowOff>45931</xdr:rowOff>
    </xdr:to>
    <xdr:cxnSp macro="">
      <xdr:nvCxnSpPr>
        <xdr:cNvPr id="827" name="直線コネクタ 826"/>
        <xdr:cNvCxnSpPr/>
      </xdr:nvCxnSpPr>
      <xdr:spPr>
        <a:xfrm>
          <a:off x="21323300" y="13201523"/>
          <a:ext cx="8382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171323</xdr:rowOff>
    </xdr:from>
    <xdr:to>
      <xdr:col>31</xdr:col>
      <xdr:colOff>34925</xdr:colOff>
      <xdr:row>77</xdr:row>
      <xdr:rowOff>5838</xdr:rowOff>
    </xdr:to>
    <xdr:cxnSp macro="">
      <xdr:nvCxnSpPr>
        <xdr:cNvPr id="830" name="直線コネクタ 829"/>
        <xdr:cNvCxnSpPr/>
      </xdr:nvCxnSpPr>
      <xdr:spPr>
        <a:xfrm flipV="1">
          <a:off x="20434300" y="13201523"/>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5838</xdr:rowOff>
    </xdr:from>
    <xdr:to>
      <xdr:col>29</xdr:col>
      <xdr:colOff>517525</xdr:colOff>
      <xdr:row>77</xdr:row>
      <xdr:rowOff>67745</xdr:rowOff>
    </xdr:to>
    <xdr:cxnSp macro="">
      <xdr:nvCxnSpPr>
        <xdr:cNvPr id="833" name="直線コネクタ 832"/>
        <xdr:cNvCxnSpPr/>
      </xdr:nvCxnSpPr>
      <xdr:spPr>
        <a:xfrm flipV="1">
          <a:off x="19545300" y="13207488"/>
          <a:ext cx="889000" cy="6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51504</xdr:rowOff>
    </xdr:from>
    <xdr:to>
      <xdr:col>28</xdr:col>
      <xdr:colOff>314325</xdr:colOff>
      <xdr:row>77</xdr:row>
      <xdr:rowOff>67745</xdr:rowOff>
    </xdr:to>
    <xdr:cxnSp macro="">
      <xdr:nvCxnSpPr>
        <xdr:cNvPr id="836" name="直線コネクタ 835"/>
        <xdr:cNvCxnSpPr/>
      </xdr:nvCxnSpPr>
      <xdr:spPr>
        <a:xfrm>
          <a:off x="18656300" y="13253154"/>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166581</xdr:rowOff>
    </xdr:from>
    <xdr:to>
      <xdr:col>32</xdr:col>
      <xdr:colOff>238125</xdr:colOff>
      <xdr:row>77</xdr:row>
      <xdr:rowOff>96731</xdr:rowOff>
    </xdr:to>
    <xdr:sp macro="" textlink="">
      <xdr:nvSpPr>
        <xdr:cNvPr id="846" name="円/楕円 845"/>
        <xdr:cNvSpPr/>
      </xdr:nvSpPr>
      <xdr:spPr>
        <a:xfrm>
          <a:off x="22110700" y="131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145008</xdr:rowOff>
    </xdr:from>
    <xdr:ext cx="534377" cy="259045"/>
    <xdr:sp macro="" textlink="">
      <xdr:nvSpPr>
        <xdr:cNvPr id="847" name="繰出金該当値テキスト"/>
        <xdr:cNvSpPr txBox="1"/>
      </xdr:nvSpPr>
      <xdr:spPr>
        <a:xfrm>
          <a:off x="22212300" y="131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120523</xdr:rowOff>
    </xdr:from>
    <xdr:to>
      <xdr:col>31</xdr:col>
      <xdr:colOff>85725</xdr:colOff>
      <xdr:row>77</xdr:row>
      <xdr:rowOff>50673</xdr:rowOff>
    </xdr:to>
    <xdr:sp macro="" textlink="">
      <xdr:nvSpPr>
        <xdr:cNvPr id="848" name="円/楕円 847"/>
        <xdr:cNvSpPr/>
      </xdr:nvSpPr>
      <xdr:spPr>
        <a:xfrm>
          <a:off x="21272500" y="131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41800</xdr:rowOff>
    </xdr:from>
    <xdr:ext cx="534377" cy="259045"/>
    <xdr:sp macro="" textlink="">
      <xdr:nvSpPr>
        <xdr:cNvPr id="849" name="テキスト ボックス 848"/>
        <xdr:cNvSpPr txBox="1"/>
      </xdr:nvSpPr>
      <xdr:spPr>
        <a:xfrm>
          <a:off x="21056111" y="132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126488</xdr:rowOff>
    </xdr:from>
    <xdr:to>
      <xdr:col>29</xdr:col>
      <xdr:colOff>568325</xdr:colOff>
      <xdr:row>77</xdr:row>
      <xdr:rowOff>56638</xdr:rowOff>
    </xdr:to>
    <xdr:sp macro="" textlink="">
      <xdr:nvSpPr>
        <xdr:cNvPr id="850" name="円/楕円 849"/>
        <xdr:cNvSpPr/>
      </xdr:nvSpPr>
      <xdr:spPr>
        <a:xfrm>
          <a:off x="20383500" y="131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47765</xdr:rowOff>
    </xdr:from>
    <xdr:ext cx="534377" cy="259045"/>
    <xdr:sp macro="" textlink="">
      <xdr:nvSpPr>
        <xdr:cNvPr id="851" name="テキスト ボックス 850"/>
        <xdr:cNvSpPr txBox="1"/>
      </xdr:nvSpPr>
      <xdr:spPr>
        <a:xfrm>
          <a:off x="20167111" y="132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16945</xdr:rowOff>
    </xdr:from>
    <xdr:to>
      <xdr:col>28</xdr:col>
      <xdr:colOff>365125</xdr:colOff>
      <xdr:row>77</xdr:row>
      <xdr:rowOff>118545</xdr:rowOff>
    </xdr:to>
    <xdr:sp macro="" textlink="">
      <xdr:nvSpPr>
        <xdr:cNvPr id="852" name="円/楕円 851"/>
        <xdr:cNvSpPr/>
      </xdr:nvSpPr>
      <xdr:spPr>
        <a:xfrm>
          <a:off x="19494500" y="132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109672</xdr:rowOff>
    </xdr:from>
    <xdr:ext cx="534377" cy="259045"/>
    <xdr:sp macro="" textlink="">
      <xdr:nvSpPr>
        <xdr:cNvPr id="853" name="テキスト ボックス 852"/>
        <xdr:cNvSpPr txBox="1"/>
      </xdr:nvSpPr>
      <xdr:spPr>
        <a:xfrm>
          <a:off x="19278111" y="133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704</xdr:rowOff>
    </xdr:from>
    <xdr:to>
      <xdr:col>27</xdr:col>
      <xdr:colOff>161925</xdr:colOff>
      <xdr:row>77</xdr:row>
      <xdr:rowOff>102304</xdr:rowOff>
    </xdr:to>
    <xdr:sp macro="" textlink="">
      <xdr:nvSpPr>
        <xdr:cNvPr id="854" name="円/楕円 853"/>
        <xdr:cNvSpPr/>
      </xdr:nvSpPr>
      <xdr:spPr>
        <a:xfrm>
          <a:off x="18605500" y="132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118831</xdr:rowOff>
    </xdr:from>
    <xdr:ext cx="534377" cy="259045"/>
    <xdr:sp macro="" textlink="">
      <xdr:nvSpPr>
        <xdr:cNvPr id="855" name="テキスト ボックス 854"/>
        <xdr:cNvSpPr txBox="1"/>
      </xdr:nvSpPr>
      <xdr:spPr>
        <a:xfrm>
          <a:off x="18389111" y="129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類似団体と比較しても低い水準を保っている。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物件費は、前年対比で住民一人</a:t>
          </a:r>
          <a:r>
            <a:rPr kumimoji="1" lang="ja-JP" altLang="en-US" sz="1300">
              <a:solidFill>
                <a:schemeClr val="dk1"/>
              </a:solidFill>
              <a:latin typeface="ＭＳ Ｐゴシック" pitchFamily="50" charset="-128"/>
              <a:ea typeface="ＭＳ Ｐゴシック" pitchFamily="50" charset="-128"/>
              <a:cs typeface="+mn-cs"/>
            </a:rPr>
            <a:t>当たり</a:t>
          </a:r>
          <a:r>
            <a:rPr kumimoji="1" lang="en-US" altLang="ja-JP" sz="1300">
              <a:solidFill>
                <a:schemeClr val="dk1"/>
              </a:solidFill>
              <a:latin typeface="ＭＳ Ｐゴシック" pitchFamily="50" charset="-128"/>
              <a:ea typeface="ＭＳ Ｐゴシック" pitchFamily="50" charset="-128"/>
              <a:cs typeface="+mn-cs"/>
            </a:rPr>
            <a:t>12,501</a:t>
          </a:r>
          <a:r>
            <a:rPr kumimoji="1" lang="ja-JP" altLang="en-US" sz="1300">
              <a:solidFill>
                <a:schemeClr val="dk1"/>
              </a:solidFill>
              <a:latin typeface="ＭＳ Ｐゴシック" pitchFamily="50" charset="-128"/>
              <a:ea typeface="ＭＳ Ｐゴシック" pitchFamily="50" charset="-128"/>
              <a:cs typeface="+mn-cs"/>
            </a:rPr>
            <a:t>円</a:t>
          </a:r>
          <a:r>
            <a:rPr kumimoji="1" lang="ja-JP" altLang="en-US" sz="1300">
              <a:solidFill>
                <a:schemeClr val="dk1"/>
              </a:solidFill>
              <a:latin typeface="+mn-lt"/>
              <a:ea typeface="+mn-ea"/>
              <a:cs typeface="+mn-cs"/>
            </a:rPr>
            <a:t>の増、主にふるさといいじま応援寄附金に係るＰＲ特産品や大型バス等の車両、情報機器等のリース料によるものである。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補助費等は、前年対比で住民一人</a:t>
          </a:r>
          <a:r>
            <a:rPr kumimoji="1" lang="ja-JP" altLang="en-US" sz="1300">
              <a:solidFill>
                <a:schemeClr val="dk1"/>
              </a:solidFill>
              <a:latin typeface="+mn-ea"/>
              <a:ea typeface="+mn-ea"/>
              <a:cs typeface="+mn-cs"/>
            </a:rPr>
            <a:t>当たり</a:t>
          </a:r>
          <a:r>
            <a:rPr kumimoji="1" lang="en-US" altLang="ja-JP" sz="1300">
              <a:solidFill>
                <a:schemeClr val="dk1"/>
              </a:solidFill>
              <a:latin typeface="+mn-ea"/>
              <a:ea typeface="+mn-ea"/>
              <a:cs typeface="+mn-cs"/>
            </a:rPr>
            <a:t>13,677</a:t>
          </a:r>
          <a:r>
            <a:rPr kumimoji="1" lang="ja-JP" altLang="en-US" sz="1300">
              <a:solidFill>
                <a:schemeClr val="dk1"/>
              </a:solidFill>
              <a:latin typeface="+mn-ea"/>
              <a:ea typeface="+mn-ea"/>
              <a:cs typeface="+mn-cs"/>
            </a:rPr>
            <a:t>円の減、主に国県制度（事業）に関連するものによるものである。</a:t>
          </a:r>
          <a:endParaRPr kumimoji="1" lang="en-US" altLang="ja-JP" sz="13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普通建設事業費</a:t>
          </a:r>
          <a:r>
            <a:rPr kumimoji="1" lang="ja-JP" altLang="ja-JP" sz="1300">
              <a:solidFill>
                <a:schemeClr val="dk1"/>
              </a:solidFill>
              <a:latin typeface="+mn-lt"/>
              <a:ea typeface="+mn-ea"/>
              <a:cs typeface="+mn-cs"/>
            </a:rPr>
            <a:t>は、前年</a:t>
          </a:r>
          <a:r>
            <a:rPr kumimoji="1" lang="ja-JP" altLang="en-US" sz="1300">
              <a:solidFill>
                <a:schemeClr val="dk1"/>
              </a:solidFill>
              <a:latin typeface="+mn-lt"/>
              <a:ea typeface="+mn-ea"/>
              <a:cs typeface="+mn-cs"/>
            </a:rPr>
            <a:t>対比</a:t>
          </a:r>
          <a:r>
            <a:rPr kumimoji="1" lang="ja-JP" altLang="ja-JP" sz="1300">
              <a:solidFill>
                <a:schemeClr val="dk1"/>
              </a:solidFill>
              <a:latin typeface="+mn-lt"/>
              <a:ea typeface="+mn-ea"/>
              <a:cs typeface="+mn-cs"/>
            </a:rPr>
            <a:t>で住民一人当たり</a:t>
          </a:r>
          <a:r>
            <a:rPr kumimoji="1" lang="en-US" altLang="ja-JP" sz="1300">
              <a:solidFill>
                <a:schemeClr val="dk1"/>
              </a:solidFill>
              <a:latin typeface="+mn-ea"/>
              <a:ea typeface="+mn-ea"/>
              <a:cs typeface="+mn-cs"/>
            </a:rPr>
            <a:t>5,411</a:t>
          </a:r>
          <a:r>
            <a:rPr kumimoji="1" lang="ja-JP" altLang="ja-JP" sz="1300">
              <a:solidFill>
                <a:schemeClr val="dk1"/>
              </a:solidFill>
              <a:latin typeface="+mn-ea"/>
              <a:ea typeface="+mn-ea"/>
              <a:cs typeface="+mn-cs"/>
            </a:rPr>
            <a:t>円</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減、主に計画的に整備を進めてきた地域産地加工販売提供施設建設が平</a:t>
          </a:r>
          <a:r>
            <a:rPr kumimoji="1" lang="ja-JP" altLang="ja-JP" sz="1300">
              <a:solidFill>
                <a:schemeClr val="dk1"/>
              </a:solidFill>
              <a:latin typeface="ＭＳ ゴシック" pitchFamily="49" charset="-128"/>
              <a:ea typeface="ＭＳ ゴシック" pitchFamily="49" charset="-128"/>
              <a:cs typeface="+mn-cs"/>
            </a:rPr>
            <a:t>成</a:t>
          </a:r>
          <a:r>
            <a:rPr kumimoji="1" lang="en-US" altLang="ja-JP" sz="1300">
              <a:solidFill>
                <a:schemeClr val="dk1"/>
              </a:solidFill>
              <a:latin typeface="ＭＳ ゴシック" pitchFamily="49" charset="-128"/>
              <a:ea typeface="ＭＳ ゴシック" pitchFamily="49" charset="-128"/>
              <a:cs typeface="+mn-cs"/>
            </a:rPr>
            <a:t>27</a:t>
          </a:r>
          <a:r>
            <a:rPr kumimoji="1" lang="ja-JP" altLang="ja-JP" sz="1300">
              <a:solidFill>
                <a:schemeClr val="dk1"/>
              </a:solidFill>
              <a:latin typeface="+mn-lt"/>
              <a:ea typeface="+mn-ea"/>
              <a:cs typeface="+mn-cs"/>
            </a:rPr>
            <a:t>年度に完了となったことによるものである。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積立金は、前年対比で住民一人</a:t>
          </a:r>
          <a:r>
            <a:rPr kumimoji="1" lang="ja-JP" altLang="en-US" sz="1300">
              <a:solidFill>
                <a:schemeClr val="dk1"/>
              </a:solidFill>
              <a:latin typeface="+mn-ea"/>
              <a:ea typeface="+mn-ea"/>
              <a:cs typeface="+mn-cs"/>
            </a:rPr>
            <a:t>当たり</a:t>
          </a:r>
          <a:r>
            <a:rPr kumimoji="1" lang="en-US" altLang="ja-JP" sz="1300">
              <a:solidFill>
                <a:schemeClr val="dk1"/>
              </a:solidFill>
              <a:latin typeface="+mn-ea"/>
              <a:ea typeface="+mn-ea"/>
              <a:cs typeface="+mn-cs"/>
            </a:rPr>
            <a:t>12,573</a:t>
          </a:r>
          <a:r>
            <a:rPr kumimoji="1" lang="ja-JP" altLang="en-US" sz="1300">
              <a:solidFill>
                <a:schemeClr val="dk1"/>
              </a:solidFill>
              <a:latin typeface="+mn-ea"/>
              <a:ea typeface="+mn-ea"/>
              <a:cs typeface="+mn-cs"/>
            </a:rPr>
            <a:t>円の増、主にふるさといいじま応援基金積立金の増によるものである。</a:t>
          </a:r>
          <a:endParaRPr kumimoji="1" lang="en-US" altLang="ja-JP" sz="13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9,708
9,502
86.96
5,391,062
5,106,819
275,868
3,274,725
4,983,133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118237</xdr:rowOff>
    </xdr:from>
    <xdr:to>
      <xdr:col>6</xdr:col>
      <xdr:colOff>511175</xdr:colOff>
      <xdr:row>35</xdr:row>
      <xdr:rowOff>165862</xdr:rowOff>
    </xdr:to>
    <xdr:cxnSp macro="">
      <xdr:nvCxnSpPr>
        <xdr:cNvPr id="61" name="直線コネクタ 60"/>
        <xdr:cNvCxnSpPr/>
      </xdr:nvCxnSpPr>
      <xdr:spPr>
        <a:xfrm>
          <a:off x="3797300" y="6118987"/>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118237</xdr:rowOff>
    </xdr:from>
    <xdr:to>
      <xdr:col>5</xdr:col>
      <xdr:colOff>358775</xdr:colOff>
      <xdr:row>36</xdr:row>
      <xdr:rowOff>1778</xdr:rowOff>
    </xdr:to>
    <xdr:cxnSp macro="">
      <xdr:nvCxnSpPr>
        <xdr:cNvPr id="64" name="直線コネクタ 63"/>
        <xdr:cNvCxnSpPr/>
      </xdr:nvCxnSpPr>
      <xdr:spPr>
        <a:xfrm flipV="1">
          <a:off x="2908300" y="6118987"/>
          <a:ext cx="8890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1778</xdr:rowOff>
    </xdr:from>
    <xdr:to>
      <xdr:col>4</xdr:col>
      <xdr:colOff>155575</xdr:colOff>
      <xdr:row>36</xdr:row>
      <xdr:rowOff>39624</xdr:rowOff>
    </xdr:to>
    <xdr:cxnSp macro="">
      <xdr:nvCxnSpPr>
        <xdr:cNvPr id="67" name="直線コネクタ 66"/>
        <xdr:cNvCxnSpPr/>
      </xdr:nvCxnSpPr>
      <xdr:spPr>
        <a:xfrm flipV="1">
          <a:off x="2019300" y="6173978"/>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1270</xdr:rowOff>
    </xdr:from>
    <xdr:to>
      <xdr:col>2</xdr:col>
      <xdr:colOff>638175</xdr:colOff>
      <xdr:row>36</xdr:row>
      <xdr:rowOff>39624</xdr:rowOff>
    </xdr:to>
    <xdr:cxnSp macro="">
      <xdr:nvCxnSpPr>
        <xdr:cNvPr id="70" name="直線コネクタ 69"/>
        <xdr:cNvCxnSpPr/>
      </xdr:nvCxnSpPr>
      <xdr:spPr>
        <a:xfrm>
          <a:off x="1130300" y="6173470"/>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115062</xdr:rowOff>
    </xdr:from>
    <xdr:to>
      <xdr:col>6</xdr:col>
      <xdr:colOff>561975</xdr:colOff>
      <xdr:row>36</xdr:row>
      <xdr:rowOff>45212</xdr:rowOff>
    </xdr:to>
    <xdr:sp macro="" textlink="">
      <xdr:nvSpPr>
        <xdr:cNvPr id="80" name="円/楕円 79"/>
        <xdr:cNvSpPr/>
      </xdr:nvSpPr>
      <xdr:spPr>
        <a:xfrm>
          <a:off x="45847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93489</xdr:rowOff>
    </xdr:from>
    <xdr:ext cx="469744" cy="259045"/>
    <xdr:sp macro="" textlink="">
      <xdr:nvSpPr>
        <xdr:cNvPr id="81" name="議会費該当値テキスト"/>
        <xdr:cNvSpPr txBox="1"/>
      </xdr:nvSpPr>
      <xdr:spPr>
        <a:xfrm>
          <a:off x="4686300"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67437</xdr:rowOff>
    </xdr:from>
    <xdr:to>
      <xdr:col>5</xdr:col>
      <xdr:colOff>409575</xdr:colOff>
      <xdr:row>35</xdr:row>
      <xdr:rowOff>169037</xdr:rowOff>
    </xdr:to>
    <xdr:sp macro="" textlink="">
      <xdr:nvSpPr>
        <xdr:cNvPr id="82" name="円/楕円 81"/>
        <xdr:cNvSpPr/>
      </xdr:nvSpPr>
      <xdr:spPr>
        <a:xfrm>
          <a:off x="3746500" y="60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160164</xdr:rowOff>
    </xdr:from>
    <xdr:ext cx="469744" cy="259045"/>
    <xdr:sp macro="" textlink="">
      <xdr:nvSpPr>
        <xdr:cNvPr id="83" name="テキスト ボックス 82"/>
        <xdr:cNvSpPr txBox="1"/>
      </xdr:nvSpPr>
      <xdr:spPr>
        <a:xfrm>
          <a:off x="3562427" y="61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122428</xdr:rowOff>
    </xdr:from>
    <xdr:to>
      <xdr:col>4</xdr:col>
      <xdr:colOff>206375</xdr:colOff>
      <xdr:row>36</xdr:row>
      <xdr:rowOff>52578</xdr:rowOff>
    </xdr:to>
    <xdr:sp macro="" textlink="">
      <xdr:nvSpPr>
        <xdr:cNvPr id="84" name="円/楕円 83"/>
        <xdr:cNvSpPr/>
      </xdr:nvSpPr>
      <xdr:spPr>
        <a:xfrm>
          <a:off x="2857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43705</xdr:rowOff>
    </xdr:from>
    <xdr:ext cx="469744" cy="259045"/>
    <xdr:sp macro="" textlink="">
      <xdr:nvSpPr>
        <xdr:cNvPr id="85" name="テキスト ボックス 84"/>
        <xdr:cNvSpPr txBox="1"/>
      </xdr:nvSpPr>
      <xdr:spPr>
        <a:xfrm>
          <a:off x="2673427"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160274</xdr:rowOff>
    </xdr:from>
    <xdr:to>
      <xdr:col>3</xdr:col>
      <xdr:colOff>3175</xdr:colOff>
      <xdr:row>36</xdr:row>
      <xdr:rowOff>90424</xdr:rowOff>
    </xdr:to>
    <xdr:sp macro="" textlink="">
      <xdr:nvSpPr>
        <xdr:cNvPr id="86" name="円/楕円 85"/>
        <xdr:cNvSpPr/>
      </xdr:nvSpPr>
      <xdr:spPr>
        <a:xfrm>
          <a:off x="1968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81551</xdr:rowOff>
    </xdr:from>
    <xdr:ext cx="469744" cy="259045"/>
    <xdr:sp macro="" textlink="">
      <xdr:nvSpPr>
        <xdr:cNvPr id="87" name="テキスト ボックス 86"/>
        <xdr:cNvSpPr txBox="1"/>
      </xdr:nvSpPr>
      <xdr:spPr>
        <a:xfrm>
          <a:off x="1784427" y="62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121920</xdr:rowOff>
    </xdr:from>
    <xdr:to>
      <xdr:col>1</xdr:col>
      <xdr:colOff>485775</xdr:colOff>
      <xdr:row>36</xdr:row>
      <xdr:rowOff>52070</xdr:rowOff>
    </xdr:to>
    <xdr:sp macro="" textlink="">
      <xdr:nvSpPr>
        <xdr:cNvPr id="88" name="円/楕円 87"/>
        <xdr:cNvSpPr/>
      </xdr:nvSpPr>
      <xdr:spPr>
        <a:xfrm>
          <a:off x="1079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43197</xdr:rowOff>
    </xdr:from>
    <xdr:ext cx="469744" cy="259045"/>
    <xdr:sp macro="" textlink="">
      <xdr:nvSpPr>
        <xdr:cNvPr id="89" name="テキスト ボックス 88"/>
        <xdr:cNvSpPr txBox="1"/>
      </xdr:nvSpPr>
      <xdr:spPr>
        <a:xfrm>
          <a:off x="895427" y="621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94080</xdr:rowOff>
    </xdr:from>
    <xdr:to>
      <xdr:col>6</xdr:col>
      <xdr:colOff>511175</xdr:colOff>
      <xdr:row>58</xdr:row>
      <xdr:rowOff>101684</xdr:rowOff>
    </xdr:to>
    <xdr:cxnSp macro="">
      <xdr:nvCxnSpPr>
        <xdr:cNvPr id="116" name="直線コネクタ 115"/>
        <xdr:cNvCxnSpPr/>
      </xdr:nvCxnSpPr>
      <xdr:spPr>
        <a:xfrm flipV="1">
          <a:off x="3797300" y="10038180"/>
          <a:ext cx="8382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101684</xdr:rowOff>
    </xdr:from>
    <xdr:to>
      <xdr:col>5</xdr:col>
      <xdr:colOff>358775</xdr:colOff>
      <xdr:row>58</xdr:row>
      <xdr:rowOff>108770</xdr:rowOff>
    </xdr:to>
    <xdr:cxnSp macro="">
      <xdr:nvCxnSpPr>
        <xdr:cNvPr id="119" name="直線コネクタ 118"/>
        <xdr:cNvCxnSpPr/>
      </xdr:nvCxnSpPr>
      <xdr:spPr>
        <a:xfrm flipV="1">
          <a:off x="2908300" y="1004578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103306</xdr:rowOff>
    </xdr:from>
    <xdr:to>
      <xdr:col>4</xdr:col>
      <xdr:colOff>155575</xdr:colOff>
      <xdr:row>58</xdr:row>
      <xdr:rowOff>108770</xdr:rowOff>
    </xdr:to>
    <xdr:cxnSp macro="">
      <xdr:nvCxnSpPr>
        <xdr:cNvPr id="122" name="直線コネクタ 121"/>
        <xdr:cNvCxnSpPr/>
      </xdr:nvCxnSpPr>
      <xdr:spPr>
        <a:xfrm>
          <a:off x="2019300" y="10047406"/>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103306</xdr:rowOff>
    </xdr:from>
    <xdr:to>
      <xdr:col>2</xdr:col>
      <xdr:colOff>638175</xdr:colOff>
      <xdr:row>58</xdr:row>
      <xdr:rowOff>110733</xdr:rowOff>
    </xdr:to>
    <xdr:cxnSp macro="">
      <xdr:nvCxnSpPr>
        <xdr:cNvPr id="125" name="直線コネクタ 124"/>
        <xdr:cNvCxnSpPr/>
      </xdr:nvCxnSpPr>
      <xdr:spPr>
        <a:xfrm flipV="1">
          <a:off x="1130300" y="10047406"/>
          <a:ext cx="889000" cy="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43280</xdr:rowOff>
    </xdr:from>
    <xdr:to>
      <xdr:col>6</xdr:col>
      <xdr:colOff>561975</xdr:colOff>
      <xdr:row>58</xdr:row>
      <xdr:rowOff>144880</xdr:rowOff>
    </xdr:to>
    <xdr:sp macro="" textlink="">
      <xdr:nvSpPr>
        <xdr:cNvPr id="135" name="円/楕円 134"/>
        <xdr:cNvSpPr/>
      </xdr:nvSpPr>
      <xdr:spPr>
        <a:xfrm>
          <a:off x="4584700" y="99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6218</xdr:rowOff>
    </xdr:from>
    <xdr:ext cx="534377" cy="259045"/>
    <xdr:sp macro="" textlink="">
      <xdr:nvSpPr>
        <xdr:cNvPr id="136" name="総務費該当値テキスト"/>
        <xdr:cNvSpPr txBox="1"/>
      </xdr:nvSpPr>
      <xdr:spPr>
        <a:xfrm>
          <a:off x="4686300" y="99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50884</xdr:rowOff>
    </xdr:from>
    <xdr:to>
      <xdr:col>5</xdr:col>
      <xdr:colOff>409575</xdr:colOff>
      <xdr:row>58</xdr:row>
      <xdr:rowOff>152484</xdr:rowOff>
    </xdr:to>
    <xdr:sp macro="" textlink="">
      <xdr:nvSpPr>
        <xdr:cNvPr id="137" name="円/楕円 136"/>
        <xdr:cNvSpPr/>
      </xdr:nvSpPr>
      <xdr:spPr>
        <a:xfrm>
          <a:off x="3746500" y="99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143611</xdr:rowOff>
    </xdr:from>
    <xdr:ext cx="534377" cy="259045"/>
    <xdr:sp macro="" textlink="">
      <xdr:nvSpPr>
        <xdr:cNvPr id="138" name="テキスト ボックス 137"/>
        <xdr:cNvSpPr txBox="1"/>
      </xdr:nvSpPr>
      <xdr:spPr>
        <a:xfrm>
          <a:off x="3530111" y="100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57970</xdr:rowOff>
    </xdr:from>
    <xdr:to>
      <xdr:col>4</xdr:col>
      <xdr:colOff>206375</xdr:colOff>
      <xdr:row>58</xdr:row>
      <xdr:rowOff>159570</xdr:rowOff>
    </xdr:to>
    <xdr:sp macro="" textlink="">
      <xdr:nvSpPr>
        <xdr:cNvPr id="139" name="円/楕円 138"/>
        <xdr:cNvSpPr/>
      </xdr:nvSpPr>
      <xdr:spPr>
        <a:xfrm>
          <a:off x="2857500" y="100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150697</xdr:rowOff>
    </xdr:from>
    <xdr:ext cx="534377" cy="259045"/>
    <xdr:sp macro="" textlink="">
      <xdr:nvSpPr>
        <xdr:cNvPr id="140" name="テキスト ボックス 139"/>
        <xdr:cNvSpPr txBox="1"/>
      </xdr:nvSpPr>
      <xdr:spPr>
        <a:xfrm>
          <a:off x="2641111" y="100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52506</xdr:rowOff>
    </xdr:from>
    <xdr:to>
      <xdr:col>3</xdr:col>
      <xdr:colOff>3175</xdr:colOff>
      <xdr:row>58</xdr:row>
      <xdr:rowOff>154106</xdr:rowOff>
    </xdr:to>
    <xdr:sp macro="" textlink="">
      <xdr:nvSpPr>
        <xdr:cNvPr id="141" name="円/楕円 140"/>
        <xdr:cNvSpPr/>
      </xdr:nvSpPr>
      <xdr:spPr>
        <a:xfrm>
          <a:off x="1968500" y="999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145233</xdr:rowOff>
    </xdr:from>
    <xdr:ext cx="534377" cy="259045"/>
    <xdr:sp macro="" textlink="">
      <xdr:nvSpPr>
        <xdr:cNvPr id="142" name="テキスト ボックス 141"/>
        <xdr:cNvSpPr txBox="1"/>
      </xdr:nvSpPr>
      <xdr:spPr>
        <a:xfrm>
          <a:off x="1752111" y="1008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59933</xdr:rowOff>
    </xdr:from>
    <xdr:to>
      <xdr:col>1</xdr:col>
      <xdr:colOff>485775</xdr:colOff>
      <xdr:row>58</xdr:row>
      <xdr:rowOff>161533</xdr:rowOff>
    </xdr:to>
    <xdr:sp macro="" textlink="">
      <xdr:nvSpPr>
        <xdr:cNvPr id="143" name="円/楕円 142"/>
        <xdr:cNvSpPr/>
      </xdr:nvSpPr>
      <xdr:spPr>
        <a:xfrm>
          <a:off x="1079500" y="100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152660</xdr:rowOff>
    </xdr:from>
    <xdr:ext cx="534377" cy="259045"/>
    <xdr:sp macro="" textlink="">
      <xdr:nvSpPr>
        <xdr:cNvPr id="144" name="テキスト ボックス 143"/>
        <xdr:cNvSpPr txBox="1"/>
      </xdr:nvSpPr>
      <xdr:spPr>
        <a:xfrm>
          <a:off x="863111" y="100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63370</xdr:rowOff>
    </xdr:from>
    <xdr:to>
      <xdr:col>6</xdr:col>
      <xdr:colOff>511175</xdr:colOff>
      <xdr:row>78</xdr:row>
      <xdr:rowOff>38444</xdr:rowOff>
    </xdr:to>
    <xdr:cxnSp macro="">
      <xdr:nvCxnSpPr>
        <xdr:cNvPr id="172" name="直線コネクタ 171"/>
        <xdr:cNvCxnSpPr/>
      </xdr:nvCxnSpPr>
      <xdr:spPr>
        <a:xfrm flipV="1">
          <a:off x="3797300" y="13265020"/>
          <a:ext cx="838200" cy="14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9806</xdr:rowOff>
    </xdr:from>
    <xdr:to>
      <xdr:col>5</xdr:col>
      <xdr:colOff>358775</xdr:colOff>
      <xdr:row>78</xdr:row>
      <xdr:rowOff>38444</xdr:rowOff>
    </xdr:to>
    <xdr:cxnSp macro="">
      <xdr:nvCxnSpPr>
        <xdr:cNvPr id="175" name="直線コネクタ 174"/>
        <xdr:cNvCxnSpPr/>
      </xdr:nvCxnSpPr>
      <xdr:spPr>
        <a:xfrm>
          <a:off x="2908300" y="13382906"/>
          <a:ext cx="889000" cy="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9806</xdr:rowOff>
    </xdr:from>
    <xdr:to>
      <xdr:col>4</xdr:col>
      <xdr:colOff>155575</xdr:colOff>
      <xdr:row>78</xdr:row>
      <xdr:rowOff>88196</xdr:rowOff>
    </xdr:to>
    <xdr:cxnSp macro="">
      <xdr:nvCxnSpPr>
        <xdr:cNvPr id="178" name="直線コネクタ 177"/>
        <xdr:cNvCxnSpPr/>
      </xdr:nvCxnSpPr>
      <xdr:spPr>
        <a:xfrm flipV="1">
          <a:off x="2019300" y="13382906"/>
          <a:ext cx="889000" cy="7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71289</xdr:rowOff>
    </xdr:from>
    <xdr:to>
      <xdr:col>2</xdr:col>
      <xdr:colOff>638175</xdr:colOff>
      <xdr:row>78</xdr:row>
      <xdr:rowOff>88196</xdr:rowOff>
    </xdr:to>
    <xdr:cxnSp macro="">
      <xdr:nvCxnSpPr>
        <xdr:cNvPr id="181" name="直線コネクタ 180"/>
        <xdr:cNvCxnSpPr/>
      </xdr:nvCxnSpPr>
      <xdr:spPr>
        <a:xfrm>
          <a:off x="1130300" y="13444389"/>
          <a:ext cx="889000" cy="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12570</xdr:rowOff>
    </xdr:from>
    <xdr:to>
      <xdr:col>6</xdr:col>
      <xdr:colOff>561975</xdr:colOff>
      <xdr:row>77</xdr:row>
      <xdr:rowOff>114170</xdr:rowOff>
    </xdr:to>
    <xdr:sp macro="" textlink="">
      <xdr:nvSpPr>
        <xdr:cNvPr id="191" name="円/楕円 190"/>
        <xdr:cNvSpPr/>
      </xdr:nvSpPr>
      <xdr:spPr>
        <a:xfrm>
          <a:off x="4584700" y="132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162447</xdr:rowOff>
    </xdr:from>
    <xdr:ext cx="599010" cy="259045"/>
    <xdr:sp macro="" textlink="">
      <xdr:nvSpPr>
        <xdr:cNvPr id="192" name="民生費該当値テキスト"/>
        <xdr:cNvSpPr txBox="1"/>
      </xdr:nvSpPr>
      <xdr:spPr>
        <a:xfrm>
          <a:off x="4686300" y="131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159094</xdr:rowOff>
    </xdr:from>
    <xdr:to>
      <xdr:col>5</xdr:col>
      <xdr:colOff>409575</xdr:colOff>
      <xdr:row>78</xdr:row>
      <xdr:rowOff>89244</xdr:rowOff>
    </xdr:to>
    <xdr:sp macro="" textlink="">
      <xdr:nvSpPr>
        <xdr:cNvPr id="193" name="円/楕円 192"/>
        <xdr:cNvSpPr/>
      </xdr:nvSpPr>
      <xdr:spPr>
        <a:xfrm>
          <a:off x="3746500" y="133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80371</xdr:rowOff>
    </xdr:from>
    <xdr:ext cx="599010" cy="259045"/>
    <xdr:sp macro="" textlink="">
      <xdr:nvSpPr>
        <xdr:cNvPr id="194" name="テキスト ボックス 193"/>
        <xdr:cNvSpPr txBox="1"/>
      </xdr:nvSpPr>
      <xdr:spPr>
        <a:xfrm>
          <a:off x="3497794" y="1345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130456</xdr:rowOff>
    </xdr:from>
    <xdr:to>
      <xdr:col>4</xdr:col>
      <xdr:colOff>206375</xdr:colOff>
      <xdr:row>78</xdr:row>
      <xdr:rowOff>60606</xdr:rowOff>
    </xdr:to>
    <xdr:sp macro="" textlink="">
      <xdr:nvSpPr>
        <xdr:cNvPr id="195" name="円/楕円 194"/>
        <xdr:cNvSpPr/>
      </xdr:nvSpPr>
      <xdr:spPr>
        <a:xfrm>
          <a:off x="2857500" y="133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51733</xdr:rowOff>
    </xdr:from>
    <xdr:ext cx="599010" cy="259045"/>
    <xdr:sp macro="" textlink="">
      <xdr:nvSpPr>
        <xdr:cNvPr id="196" name="テキスト ボックス 195"/>
        <xdr:cNvSpPr txBox="1"/>
      </xdr:nvSpPr>
      <xdr:spPr>
        <a:xfrm>
          <a:off x="2608794" y="134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37396</xdr:rowOff>
    </xdr:from>
    <xdr:to>
      <xdr:col>3</xdr:col>
      <xdr:colOff>3175</xdr:colOff>
      <xdr:row>78</xdr:row>
      <xdr:rowOff>138996</xdr:rowOff>
    </xdr:to>
    <xdr:sp macro="" textlink="">
      <xdr:nvSpPr>
        <xdr:cNvPr id="197" name="円/楕円 196"/>
        <xdr:cNvSpPr/>
      </xdr:nvSpPr>
      <xdr:spPr>
        <a:xfrm>
          <a:off x="1968500" y="134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130123</xdr:rowOff>
    </xdr:from>
    <xdr:ext cx="599010" cy="259045"/>
    <xdr:sp macro="" textlink="">
      <xdr:nvSpPr>
        <xdr:cNvPr id="198" name="テキスト ボックス 197"/>
        <xdr:cNvSpPr txBox="1"/>
      </xdr:nvSpPr>
      <xdr:spPr>
        <a:xfrm>
          <a:off x="1719794" y="1350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20489</xdr:rowOff>
    </xdr:from>
    <xdr:to>
      <xdr:col>1</xdr:col>
      <xdr:colOff>485775</xdr:colOff>
      <xdr:row>78</xdr:row>
      <xdr:rowOff>122089</xdr:rowOff>
    </xdr:to>
    <xdr:sp macro="" textlink="">
      <xdr:nvSpPr>
        <xdr:cNvPr id="199" name="円/楕円 198"/>
        <xdr:cNvSpPr/>
      </xdr:nvSpPr>
      <xdr:spPr>
        <a:xfrm>
          <a:off x="1079500" y="133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113216</xdr:rowOff>
    </xdr:from>
    <xdr:ext cx="599010" cy="259045"/>
    <xdr:sp macro="" textlink="">
      <xdr:nvSpPr>
        <xdr:cNvPr id="200" name="テキスト ボックス 199"/>
        <xdr:cNvSpPr txBox="1"/>
      </xdr:nvSpPr>
      <xdr:spPr>
        <a:xfrm>
          <a:off x="830794" y="1348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67351</xdr:rowOff>
    </xdr:from>
    <xdr:to>
      <xdr:col>6</xdr:col>
      <xdr:colOff>511175</xdr:colOff>
      <xdr:row>98</xdr:row>
      <xdr:rowOff>71616</xdr:rowOff>
    </xdr:to>
    <xdr:cxnSp macro="">
      <xdr:nvCxnSpPr>
        <xdr:cNvPr id="227" name="直線コネクタ 226"/>
        <xdr:cNvCxnSpPr/>
      </xdr:nvCxnSpPr>
      <xdr:spPr>
        <a:xfrm>
          <a:off x="3797300" y="16869451"/>
          <a:ext cx="8382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67351</xdr:rowOff>
    </xdr:from>
    <xdr:to>
      <xdr:col>5</xdr:col>
      <xdr:colOff>358775</xdr:colOff>
      <xdr:row>98</xdr:row>
      <xdr:rowOff>68404</xdr:rowOff>
    </xdr:to>
    <xdr:cxnSp macro="">
      <xdr:nvCxnSpPr>
        <xdr:cNvPr id="230" name="直線コネクタ 229"/>
        <xdr:cNvCxnSpPr/>
      </xdr:nvCxnSpPr>
      <xdr:spPr>
        <a:xfrm flipV="1">
          <a:off x="2908300" y="16869451"/>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68404</xdr:rowOff>
    </xdr:from>
    <xdr:to>
      <xdr:col>4</xdr:col>
      <xdr:colOff>155575</xdr:colOff>
      <xdr:row>98</xdr:row>
      <xdr:rowOff>69562</xdr:rowOff>
    </xdr:to>
    <xdr:cxnSp macro="">
      <xdr:nvCxnSpPr>
        <xdr:cNvPr id="233" name="直線コネクタ 232"/>
        <xdr:cNvCxnSpPr/>
      </xdr:nvCxnSpPr>
      <xdr:spPr>
        <a:xfrm flipV="1">
          <a:off x="2019300" y="16870504"/>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69562</xdr:rowOff>
    </xdr:from>
    <xdr:to>
      <xdr:col>2</xdr:col>
      <xdr:colOff>638175</xdr:colOff>
      <xdr:row>98</xdr:row>
      <xdr:rowOff>70498</xdr:rowOff>
    </xdr:to>
    <xdr:cxnSp macro="">
      <xdr:nvCxnSpPr>
        <xdr:cNvPr id="236" name="直線コネクタ 235"/>
        <xdr:cNvCxnSpPr/>
      </xdr:nvCxnSpPr>
      <xdr:spPr>
        <a:xfrm flipV="1">
          <a:off x="1130300" y="16871662"/>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20816</xdr:rowOff>
    </xdr:from>
    <xdr:to>
      <xdr:col>6</xdr:col>
      <xdr:colOff>561975</xdr:colOff>
      <xdr:row>98</xdr:row>
      <xdr:rowOff>122416</xdr:rowOff>
    </xdr:to>
    <xdr:sp macro="" textlink="">
      <xdr:nvSpPr>
        <xdr:cNvPr id="246" name="円/楕円 245"/>
        <xdr:cNvSpPr/>
      </xdr:nvSpPr>
      <xdr:spPr>
        <a:xfrm>
          <a:off x="4584700" y="168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107193</xdr:rowOff>
    </xdr:from>
    <xdr:ext cx="534377" cy="259045"/>
    <xdr:sp macro="" textlink="">
      <xdr:nvSpPr>
        <xdr:cNvPr id="247" name="衛生費該当値テキスト"/>
        <xdr:cNvSpPr txBox="1"/>
      </xdr:nvSpPr>
      <xdr:spPr>
        <a:xfrm>
          <a:off x="4686300" y="167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16551</xdr:rowOff>
    </xdr:from>
    <xdr:to>
      <xdr:col>5</xdr:col>
      <xdr:colOff>409575</xdr:colOff>
      <xdr:row>98</xdr:row>
      <xdr:rowOff>118151</xdr:rowOff>
    </xdr:to>
    <xdr:sp macro="" textlink="">
      <xdr:nvSpPr>
        <xdr:cNvPr id="248" name="円/楕円 247"/>
        <xdr:cNvSpPr/>
      </xdr:nvSpPr>
      <xdr:spPr>
        <a:xfrm>
          <a:off x="3746500" y="168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109278</xdr:rowOff>
    </xdr:from>
    <xdr:ext cx="534377" cy="259045"/>
    <xdr:sp macro="" textlink="">
      <xdr:nvSpPr>
        <xdr:cNvPr id="249" name="テキスト ボックス 248"/>
        <xdr:cNvSpPr txBox="1"/>
      </xdr:nvSpPr>
      <xdr:spPr>
        <a:xfrm>
          <a:off x="3530111" y="1691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17604</xdr:rowOff>
    </xdr:from>
    <xdr:to>
      <xdr:col>4</xdr:col>
      <xdr:colOff>206375</xdr:colOff>
      <xdr:row>98</xdr:row>
      <xdr:rowOff>119204</xdr:rowOff>
    </xdr:to>
    <xdr:sp macro="" textlink="">
      <xdr:nvSpPr>
        <xdr:cNvPr id="250" name="円/楕円 249"/>
        <xdr:cNvSpPr/>
      </xdr:nvSpPr>
      <xdr:spPr>
        <a:xfrm>
          <a:off x="2857500" y="168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110331</xdr:rowOff>
    </xdr:from>
    <xdr:ext cx="534377" cy="259045"/>
    <xdr:sp macro="" textlink="">
      <xdr:nvSpPr>
        <xdr:cNvPr id="251" name="テキスト ボックス 250"/>
        <xdr:cNvSpPr txBox="1"/>
      </xdr:nvSpPr>
      <xdr:spPr>
        <a:xfrm>
          <a:off x="2641111" y="169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18762</xdr:rowOff>
    </xdr:from>
    <xdr:to>
      <xdr:col>3</xdr:col>
      <xdr:colOff>3175</xdr:colOff>
      <xdr:row>98</xdr:row>
      <xdr:rowOff>120362</xdr:rowOff>
    </xdr:to>
    <xdr:sp macro="" textlink="">
      <xdr:nvSpPr>
        <xdr:cNvPr id="252" name="円/楕円 251"/>
        <xdr:cNvSpPr/>
      </xdr:nvSpPr>
      <xdr:spPr>
        <a:xfrm>
          <a:off x="1968500" y="1682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111489</xdr:rowOff>
    </xdr:from>
    <xdr:ext cx="534377" cy="259045"/>
    <xdr:sp macro="" textlink="">
      <xdr:nvSpPr>
        <xdr:cNvPr id="253" name="テキスト ボックス 252"/>
        <xdr:cNvSpPr txBox="1"/>
      </xdr:nvSpPr>
      <xdr:spPr>
        <a:xfrm>
          <a:off x="1752111" y="169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19698</xdr:rowOff>
    </xdr:from>
    <xdr:to>
      <xdr:col>1</xdr:col>
      <xdr:colOff>485775</xdr:colOff>
      <xdr:row>98</xdr:row>
      <xdr:rowOff>121298</xdr:rowOff>
    </xdr:to>
    <xdr:sp macro="" textlink="">
      <xdr:nvSpPr>
        <xdr:cNvPr id="254" name="円/楕円 253"/>
        <xdr:cNvSpPr/>
      </xdr:nvSpPr>
      <xdr:spPr>
        <a:xfrm>
          <a:off x="1079500" y="168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112425</xdr:rowOff>
    </xdr:from>
    <xdr:ext cx="534377" cy="259045"/>
    <xdr:sp macro="" textlink="">
      <xdr:nvSpPr>
        <xdr:cNvPr id="255" name="テキスト ボックス 254"/>
        <xdr:cNvSpPr txBox="1"/>
      </xdr:nvSpPr>
      <xdr:spPr>
        <a:xfrm>
          <a:off x="863111" y="169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97329</xdr:rowOff>
    </xdr:from>
    <xdr:to>
      <xdr:col>15</xdr:col>
      <xdr:colOff>180975</xdr:colOff>
      <xdr:row>58</xdr:row>
      <xdr:rowOff>18080</xdr:rowOff>
    </xdr:to>
    <xdr:cxnSp macro="">
      <xdr:nvCxnSpPr>
        <xdr:cNvPr id="339" name="直線コネクタ 338"/>
        <xdr:cNvCxnSpPr/>
      </xdr:nvCxnSpPr>
      <xdr:spPr>
        <a:xfrm>
          <a:off x="9639300" y="9869979"/>
          <a:ext cx="838200" cy="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97329</xdr:rowOff>
    </xdr:from>
    <xdr:to>
      <xdr:col>14</xdr:col>
      <xdr:colOff>28575</xdr:colOff>
      <xdr:row>58</xdr:row>
      <xdr:rowOff>23473</xdr:rowOff>
    </xdr:to>
    <xdr:cxnSp macro="">
      <xdr:nvCxnSpPr>
        <xdr:cNvPr id="342" name="直線コネクタ 341"/>
        <xdr:cNvCxnSpPr/>
      </xdr:nvCxnSpPr>
      <xdr:spPr>
        <a:xfrm flipV="1">
          <a:off x="8750300" y="9869979"/>
          <a:ext cx="889000" cy="9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23473</xdr:rowOff>
    </xdr:from>
    <xdr:to>
      <xdr:col>12</xdr:col>
      <xdr:colOff>511175</xdr:colOff>
      <xdr:row>58</xdr:row>
      <xdr:rowOff>49406</xdr:rowOff>
    </xdr:to>
    <xdr:cxnSp macro="">
      <xdr:nvCxnSpPr>
        <xdr:cNvPr id="345" name="直線コネクタ 344"/>
        <xdr:cNvCxnSpPr/>
      </xdr:nvCxnSpPr>
      <xdr:spPr>
        <a:xfrm flipV="1">
          <a:off x="7861300" y="9967573"/>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49406</xdr:rowOff>
    </xdr:from>
    <xdr:to>
      <xdr:col>11</xdr:col>
      <xdr:colOff>307975</xdr:colOff>
      <xdr:row>58</xdr:row>
      <xdr:rowOff>58259</xdr:rowOff>
    </xdr:to>
    <xdr:cxnSp macro="">
      <xdr:nvCxnSpPr>
        <xdr:cNvPr id="348" name="直線コネクタ 347"/>
        <xdr:cNvCxnSpPr/>
      </xdr:nvCxnSpPr>
      <xdr:spPr>
        <a:xfrm flipV="1">
          <a:off x="6972300" y="9993506"/>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138730</xdr:rowOff>
    </xdr:from>
    <xdr:to>
      <xdr:col>15</xdr:col>
      <xdr:colOff>231775</xdr:colOff>
      <xdr:row>58</xdr:row>
      <xdr:rowOff>68880</xdr:rowOff>
    </xdr:to>
    <xdr:sp macro="" textlink="">
      <xdr:nvSpPr>
        <xdr:cNvPr id="358" name="円/楕円 357"/>
        <xdr:cNvSpPr/>
      </xdr:nvSpPr>
      <xdr:spPr>
        <a:xfrm>
          <a:off x="10426700" y="99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98107</xdr:rowOff>
    </xdr:from>
    <xdr:ext cx="534377" cy="259045"/>
    <xdr:sp macro="" textlink="">
      <xdr:nvSpPr>
        <xdr:cNvPr id="359" name="農林水産業費該当値テキスト"/>
        <xdr:cNvSpPr txBox="1"/>
      </xdr:nvSpPr>
      <xdr:spPr>
        <a:xfrm>
          <a:off x="10528300" y="96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46529</xdr:rowOff>
    </xdr:from>
    <xdr:to>
      <xdr:col>14</xdr:col>
      <xdr:colOff>79375</xdr:colOff>
      <xdr:row>57</xdr:row>
      <xdr:rowOff>148129</xdr:rowOff>
    </xdr:to>
    <xdr:sp macro="" textlink="">
      <xdr:nvSpPr>
        <xdr:cNvPr id="360" name="円/楕円 359"/>
        <xdr:cNvSpPr/>
      </xdr:nvSpPr>
      <xdr:spPr>
        <a:xfrm>
          <a:off x="9588500" y="981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164656</xdr:rowOff>
    </xdr:from>
    <xdr:ext cx="534377" cy="259045"/>
    <xdr:sp macro="" textlink="">
      <xdr:nvSpPr>
        <xdr:cNvPr id="361" name="テキスト ボックス 360"/>
        <xdr:cNvSpPr txBox="1"/>
      </xdr:nvSpPr>
      <xdr:spPr>
        <a:xfrm>
          <a:off x="9372111" y="959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93,535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144123</xdr:rowOff>
    </xdr:from>
    <xdr:to>
      <xdr:col>12</xdr:col>
      <xdr:colOff>561975</xdr:colOff>
      <xdr:row>58</xdr:row>
      <xdr:rowOff>74273</xdr:rowOff>
    </xdr:to>
    <xdr:sp macro="" textlink="">
      <xdr:nvSpPr>
        <xdr:cNvPr id="362" name="円/楕円 361"/>
        <xdr:cNvSpPr/>
      </xdr:nvSpPr>
      <xdr:spPr>
        <a:xfrm>
          <a:off x="8699500" y="99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90800</xdr:rowOff>
    </xdr:from>
    <xdr:ext cx="534377" cy="259045"/>
    <xdr:sp macro="" textlink="">
      <xdr:nvSpPr>
        <xdr:cNvPr id="363" name="テキスト ボックス 362"/>
        <xdr:cNvSpPr txBox="1"/>
      </xdr:nvSpPr>
      <xdr:spPr>
        <a:xfrm>
          <a:off x="8483111" y="969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170056</xdr:rowOff>
    </xdr:from>
    <xdr:to>
      <xdr:col>11</xdr:col>
      <xdr:colOff>358775</xdr:colOff>
      <xdr:row>58</xdr:row>
      <xdr:rowOff>100206</xdr:rowOff>
    </xdr:to>
    <xdr:sp macro="" textlink="">
      <xdr:nvSpPr>
        <xdr:cNvPr id="364" name="円/楕円 363"/>
        <xdr:cNvSpPr/>
      </xdr:nvSpPr>
      <xdr:spPr>
        <a:xfrm>
          <a:off x="7810500" y="99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91333</xdr:rowOff>
    </xdr:from>
    <xdr:ext cx="534377" cy="259045"/>
    <xdr:sp macro="" textlink="">
      <xdr:nvSpPr>
        <xdr:cNvPr id="365" name="テキスト ボックス 364"/>
        <xdr:cNvSpPr txBox="1"/>
      </xdr:nvSpPr>
      <xdr:spPr>
        <a:xfrm>
          <a:off x="7594111" y="1003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7459</xdr:rowOff>
    </xdr:from>
    <xdr:to>
      <xdr:col>10</xdr:col>
      <xdr:colOff>155575</xdr:colOff>
      <xdr:row>58</xdr:row>
      <xdr:rowOff>109059</xdr:rowOff>
    </xdr:to>
    <xdr:sp macro="" textlink="">
      <xdr:nvSpPr>
        <xdr:cNvPr id="366" name="円/楕円 365"/>
        <xdr:cNvSpPr/>
      </xdr:nvSpPr>
      <xdr:spPr>
        <a:xfrm>
          <a:off x="6921500" y="99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100186</xdr:rowOff>
    </xdr:from>
    <xdr:ext cx="534377" cy="259045"/>
    <xdr:sp macro="" textlink="">
      <xdr:nvSpPr>
        <xdr:cNvPr id="367" name="テキスト ボックス 366"/>
        <xdr:cNvSpPr txBox="1"/>
      </xdr:nvSpPr>
      <xdr:spPr>
        <a:xfrm>
          <a:off x="6705111" y="1004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19514</xdr:rowOff>
    </xdr:from>
    <xdr:to>
      <xdr:col>15</xdr:col>
      <xdr:colOff>180975</xdr:colOff>
      <xdr:row>77</xdr:row>
      <xdr:rowOff>25495</xdr:rowOff>
    </xdr:to>
    <xdr:cxnSp macro="">
      <xdr:nvCxnSpPr>
        <xdr:cNvPr id="396" name="直線コネクタ 395"/>
        <xdr:cNvCxnSpPr/>
      </xdr:nvCxnSpPr>
      <xdr:spPr>
        <a:xfrm>
          <a:off x="9639300" y="13221164"/>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19514</xdr:rowOff>
    </xdr:from>
    <xdr:to>
      <xdr:col>14</xdr:col>
      <xdr:colOff>28575</xdr:colOff>
      <xdr:row>77</xdr:row>
      <xdr:rowOff>40317</xdr:rowOff>
    </xdr:to>
    <xdr:cxnSp macro="">
      <xdr:nvCxnSpPr>
        <xdr:cNvPr id="399" name="直線コネクタ 398"/>
        <xdr:cNvCxnSpPr/>
      </xdr:nvCxnSpPr>
      <xdr:spPr>
        <a:xfrm flipV="1">
          <a:off x="8750300" y="1322116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19819</xdr:rowOff>
    </xdr:from>
    <xdr:to>
      <xdr:col>12</xdr:col>
      <xdr:colOff>511175</xdr:colOff>
      <xdr:row>77</xdr:row>
      <xdr:rowOff>40317</xdr:rowOff>
    </xdr:to>
    <xdr:cxnSp macro="">
      <xdr:nvCxnSpPr>
        <xdr:cNvPr id="402" name="直線コネクタ 401"/>
        <xdr:cNvCxnSpPr/>
      </xdr:nvCxnSpPr>
      <xdr:spPr>
        <a:xfrm>
          <a:off x="7861300" y="13221469"/>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86738</xdr:rowOff>
    </xdr:from>
    <xdr:ext cx="534377" cy="259045"/>
    <xdr:sp macro="" textlink="">
      <xdr:nvSpPr>
        <xdr:cNvPr id="404" name="テキスト ボックス 403"/>
        <xdr:cNvSpPr txBox="1"/>
      </xdr:nvSpPr>
      <xdr:spPr>
        <a:xfrm>
          <a:off x="8483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141433</xdr:rowOff>
    </xdr:from>
    <xdr:to>
      <xdr:col>11</xdr:col>
      <xdr:colOff>307975</xdr:colOff>
      <xdr:row>77</xdr:row>
      <xdr:rowOff>19819</xdr:rowOff>
    </xdr:to>
    <xdr:cxnSp macro="">
      <xdr:nvCxnSpPr>
        <xdr:cNvPr id="405" name="直線コネクタ 404"/>
        <xdr:cNvCxnSpPr/>
      </xdr:nvCxnSpPr>
      <xdr:spPr>
        <a:xfrm>
          <a:off x="6972300" y="13171633"/>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86320</xdr:rowOff>
    </xdr:from>
    <xdr:ext cx="534377" cy="259045"/>
    <xdr:sp macro="" textlink="">
      <xdr:nvSpPr>
        <xdr:cNvPr id="407" name="テキスト ボックス 406"/>
        <xdr:cNvSpPr txBox="1"/>
      </xdr:nvSpPr>
      <xdr:spPr>
        <a:xfrm>
          <a:off x="7594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165492</xdr:rowOff>
    </xdr:from>
    <xdr:ext cx="534377" cy="259045"/>
    <xdr:sp macro="" textlink="">
      <xdr:nvSpPr>
        <xdr:cNvPr id="409" name="テキスト ボックス 408"/>
        <xdr:cNvSpPr txBox="1"/>
      </xdr:nvSpPr>
      <xdr:spPr>
        <a:xfrm>
          <a:off x="6705111" y="133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146145</xdr:rowOff>
    </xdr:from>
    <xdr:to>
      <xdr:col>15</xdr:col>
      <xdr:colOff>231775</xdr:colOff>
      <xdr:row>77</xdr:row>
      <xdr:rowOff>76295</xdr:rowOff>
    </xdr:to>
    <xdr:sp macro="" textlink="">
      <xdr:nvSpPr>
        <xdr:cNvPr id="415" name="円/楕円 414"/>
        <xdr:cNvSpPr/>
      </xdr:nvSpPr>
      <xdr:spPr>
        <a:xfrm>
          <a:off x="10426700" y="131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169022</xdr:rowOff>
    </xdr:from>
    <xdr:ext cx="534377" cy="259045"/>
    <xdr:sp macro="" textlink="">
      <xdr:nvSpPr>
        <xdr:cNvPr id="416" name="商工費該当値テキスト"/>
        <xdr:cNvSpPr txBox="1"/>
      </xdr:nvSpPr>
      <xdr:spPr>
        <a:xfrm>
          <a:off x="10528300" y="130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140164</xdr:rowOff>
    </xdr:from>
    <xdr:to>
      <xdr:col>14</xdr:col>
      <xdr:colOff>79375</xdr:colOff>
      <xdr:row>77</xdr:row>
      <xdr:rowOff>70314</xdr:rowOff>
    </xdr:to>
    <xdr:sp macro="" textlink="">
      <xdr:nvSpPr>
        <xdr:cNvPr id="417" name="円/楕円 416"/>
        <xdr:cNvSpPr/>
      </xdr:nvSpPr>
      <xdr:spPr>
        <a:xfrm>
          <a:off x="9588500" y="131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61441</xdr:rowOff>
    </xdr:from>
    <xdr:ext cx="534377" cy="259045"/>
    <xdr:sp macro="" textlink="">
      <xdr:nvSpPr>
        <xdr:cNvPr id="418" name="テキスト ボックス 417"/>
        <xdr:cNvSpPr txBox="1"/>
      </xdr:nvSpPr>
      <xdr:spPr>
        <a:xfrm>
          <a:off x="9372111" y="132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160967</xdr:rowOff>
    </xdr:from>
    <xdr:to>
      <xdr:col>12</xdr:col>
      <xdr:colOff>561975</xdr:colOff>
      <xdr:row>77</xdr:row>
      <xdr:rowOff>91117</xdr:rowOff>
    </xdr:to>
    <xdr:sp macro="" textlink="">
      <xdr:nvSpPr>
        <xdr:cNvPr id="419" name="円/楕円 418"/>
        <xdr:cNvSpPr/>
      </xdr:nvSpPr>
      <xdr:spPr>
        <a:xfrm>
          <a:off x="8699500" y="131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107643</xdr:rowOff>
    </xdr:from>
    <xdr:ext cx="534377" cy="259045"/>
    <xdr:sp macro="" textlink="">
      <xdr:nvSpPr>
        <xdr:cNvPr id="420" name="テキスト ボックス 419"/>
        <xdr:cNvSpPr txBox="1"/>
      </xdr:nvSpPr>
      <xdr:spPr>
        <a:xfrm>
          <a:off x="8483111" y="129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140469</xdr:rowOff>
    </xdr:from>
    <xdr:to>
      <xdr:col>11</xdr:col>
      <xdr:colOff>358775</xdr:colOff>
      <xdr:row>77</xdr:row>
      <xdr:rowOff>70619</xdr:rowOff>
    </xdr:to>
    <xdr:sp macro="" textlink="">
      <xdr:nvSpPr>
        <xdr:cNvPr id="421" name="円/楕円 420"/>
        <xdr:cNvSpPr/>
      </xdr:nvSpPr>
      <xdr:spPr>
        <a:xfrm>
          <a:off x="7810500" y="131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87145</xdr:rowOff>
    </xdr:from>
    <xdr:ext cx="534377" cy="259045"/>
    <xdr:sp macro="" textlink="">
      <xdr:nvSpPr>
        <xdr:cNvPr id="422" name="テキスト ボックス 421"/>
        <xdr:cNvSpPr txBox="1"/>
      </xdr:nvSpPr>
      <xdr:spPr>
        <a:xfrm>
          <a:off x="7594111" y="129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90633</xdr:rowOff>
    </xdr:from>
    <xdr:to>
      <xdr:col>10</xdr:col>
      <xdr:colOff>155575</xdr:colOff>
      <xdr:row>77</xdr:row>
      <xdr:rowOff>20783</xdr:rowOff>
    </xdr:to>
    <xdr:sp macro="" textlink="">
      <xdr:nvSpPr>
        <xdr:cNvPr id="423" name="円/楕円 422"/>
        <xdr:cNvSpPr/>
      </xdr:nvSpPr>
      <xdr:spPr>
        <a:xfrm>
          <a:off x="6921500" y="1312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37310</xdr:rowOff>
    </xdr:from>
    <xdr:ext cx="534377" cy="259045"/>
    <xdr:sp macro="" textlink="">
      <xdr:nvSpPr>
        <xdr:cNvPr id="424" name="テキスト ボックス 423"/>
        <xdr:cNvSpPr txBox="1"/>
      </xdr:nvSpPr>
      <xdr:spPr>
        <a:xfrm>
          <a:off x="6705111" y="1289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25617</xdr:rowOff>
    </xdr:from>
    <xdr:to>
      <xdr:col>15</xdr:col>
      <xdr:colOff>180975</xdr:colOff>
      <xdr:row>99</xdr:row>
      <xdr:rowOff>27400</xdr:rowOff>
    </xdr:to>
    <xdr:cxnSp macro="">
      <xdr:nvCxnSpPr>
        <xdr:cNvPr id="453" name="直線コネクタ 452"/>
        <xdr:cNvCxnSpPr/>
      </xdr:nvCxnSpPr>
      <xdr:spPr>
        <a:xfrm flipV="1">
          <a:off x="9639300" y="16999167"/>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25260</xdr:rowOff>
    </xdr:from>
    <xdr:to>
      <xdr:col>14</xdr:col>
      <xdr:colOff>28575</xdr:colOff>
      <xdr:row>99</xdr:row>
      <xdr:rowOff>27400</xdr:rowOff>
    </xdr:to>
    <xdr:cxnSp macro="">
      <xdr:nvCxnSpPr>
        <xdr:cNvPr id="456" name="直線コネクタ 455"/>
        <xdr:cNvCxnSpPr/>
      </xdr:nvCxnSpPr>
      <xdr:spPr>
        <a:xfrm>
          <a:off x="8750300" y="16998810"/>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24611</xdr:rowOff>
    </xdr:from>
    <xdr:to>
      <xdr:col>12</xdr:col>
      <xdr:colOff>511175</xdr:colOff>
      <xdr:row>99</xdr:row>
      <xdr:rowOff>25260</xdr:rowOff>
    </xdr:to>
    <xdr:cxnSp macro="">
      <xdr:nvCxnSpPr>
        <xdr:cNvPr id="459" name="直線コネクタ 458"/>
        <xdr:cNvCxnSpPr/>
      </xdr:nvCxnSpPr>
      <xdr:spPr>
        <a:xfrm>
          <a:off x="7861300" y="16998161"/>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24611</xdr:rowOff>
    </xdr:from>
    <xdr:to>
      <xdr:col>11</xdr:col>
      <xdr:colOff>307975</xdr:colOff>
      <xdr:row>99</xdr:row>
      <xdr:rowOff>28521</xdr:rowOff>
    </xdr:to>
    <xdr:cxnSp macro="">
      <xdr:nvCxnSpPr>
        <xdr:cNvPr id="462" name="直線コネクタ 461"/>
        <xdr:cNvCxnSpPr/>
      </xdr:nvCxnSpPr>
      <xdr:spPr>
        <a:xfrm flipV="1">
          <a:off x="6972300" y="16998161"/>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146267</xdr:rowOff>
    </xdr:from>
    <xdr:to>
      <xdr:col>15</xdr:col>
      <xdr:colOff>231775</xdr:colOff>
      <xdr:row>99</xdr:row>
      <xdr:rowOff>76417</xdr:rowOff>
    </xdr:to>
    <xdr:sp macro="" textlink="">
      <xdr:nvSpPr>
        <xdr:cNvPr id="472" name="円/楕円 471"/>
        <xdr:cNvSpPr/>
      </xdr:nvSpPr>
      <xdr:spPr>
        <a:xfrm>
          <a:off x="10426700" y="169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148050</xdr:rowOff>
    </xdr:from>
    <xdr:to>
      <xdr:col>14</xdr:col>
      <xdr:colOff>79375</xdr:colOff>
      <xdr:row>99</xdr:row>
      <xdr:rowOff>78200</xdr:rowOff>
    </xdr:to>
    <xdr:sp macro="" textlink="">
      <xdr:nvSpPr>
        <xdr:cNvPr id="474" name="円/楕円 473"/>
        <xdr:cNvSpPr/>
      </xdr:nvSpPr>
      <xdr:spPr>
        <a:xfrm>
          <a:off x="9588500" y="1695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69327</xdr:rowOff>
    </xdr:from>
    <xdr:ext cx="534377" cy="259045"/>
    <xdr:sp macro="" textlink="">
      <xdr:nvSpPr>
        <xdr:cNvPr id="475" name="テキスト ボックス 474"/>
        <xdr:cNvSpPr txBox="1"/>
      </xdr:nvSpPr>
      <xdr:spPr>
        <a:xfrm>
          <a:off x="9372111" y="170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145910</xdr:rowOff>
    </xdr:from>
    <xdr:to>
      <xdr:col>12</xdr:col>
      <xdr:colOff>561975</xdr:colOff>
      <xdr:row>99</xdr:row>
      <xdr:rowOff>76060</xdr:rowOff>
    </xdr:to>
    <xdr:sp macro="" textlink="">
      <xdr:nvSpPr>
        <xdr:cNvPr id="476" name="円/楕円 475"/>
        <xdr:cNvSpPr/>
      </xdr:nvSpPr>
      <xdr:spPr>
        <a:xfrm>
          <a:off x="8699500" y="169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67187</xdr:rowOff>
    </xdr:from>
    <xdr:ext cx="534377" cy="259045"/>
    <xdr:sp macro="" textlink="">
      <xdr:nvSpPr>
        <xdr:cNvPr id="477" name="テキスト ボックス 476"/>
        <xdr:cNvSpPr txBox="1"/>
      </xdr:nvSpPr>
      <xdr:spPr>
        <a:xfrm>
          <a:off x="8483111" y="1704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145261</xdr:rowOff>
    </xdr:from>
    <xdr:to>
      <xdr:col>11</xdr:col>
      <xdr:colOff>358775</xdr:colOff>
      <xdr:row>99</xdr:row>
      <xdr:rowOff>75411</xdr:rowOff>
    </xdr:to>
    <xdr:sp macro="" textlink="">
      <xdr:nvSpPr>
        <xdr:cNvPr id="478" name="円/楕円 477"/>
        <xdr:cNvSpPr/>
      </xdr:nvSpPr>
      <xdr:spPr>
        <a:xfrm>
          <a:off x="7810500" y="169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66538</xdr:rowOff>
    </xdr:from>
    <xdr:ext cx="534377" cy="259045"/>
    <xdr:sp macro="" textlink="">
      <xdr:nvSpPr>
        <xdr:cNvPr id="479" name="テキスト ボックス 478"/>
        <xdr:cNvSpPr txBox="1"/>
      </xdr:nvSpPr>
      <xdr:spPr>
        <a:xfrm>
          <a:off x="7594111" y="170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149171</xdr:rowOff>
    </xdr:from>
    <xdr:to>
      <xdr:col>10</xdr:col>
      <xdr:colOff>155575</xdr:colOff>
      <xdr:row>99</xdr:row>
      <xdr:rowOff>79321</xdr:rowOff>
    </xdr:to>
    <xdr:sp macro="" textlink="">
      <xdr:nvSpPr>
        <xdr:cNvPr id="480" name="円/楕円 479"/>
        <xdr:cNvSpPr/>
      </xdr:nvSpPr>
      <xdr:spPr>
        <a:xfrm>
          <a:off x="6921500" y="169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70448</xdr:rowOff>
    </xdr:from>
    <xdr:ext cx="534377" cy="259045"/>
    <xdr:sp macro="" textlink="">
      <xdr:nvSpPr>
        <xdr:cNvPr id="481" name="テキスト ボックス 480"/>
        <xdr:cNvSpPr txBox="1"/>
      </xdr:nvSpPr>
      <xdr:spPr>
        <a:xfrm>
          <a:off x="6705111" y="1704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151832</xdr:rowOff>
    </xdr:from>
    <xdr:to>
      <xdr:col>23</xdr:col>
      <xdr:colOff>517525</xdr:colOff>
      <xdr:row>39</xdr:row>
      <xdr:rowOff>160029</xdr:rowOff>
    </xdr:to>
    <xdr:cxnSp macro="">
      <xdr:nvCxnSpPr>
        <xdr:cNvPr id="513" name="直線コネクタ 512"/>
        <xdr:cNvCxnSpPr/>
      </xdr:nvCxnSpPr>
      <xdr:spPr>
        <a:xfrm flipV="1">
          <a:off x="15481300" y="6838382"/>
          <a:ext cx="8382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166430</xdr:rowOff>
    </xdr:from>
    <xdr:to>
      <xdr:col>22</xdr:col>
      <xdr:colOff>365125</xdr:colOff>
      <xdr:row>39</xdr:row>
      <xdr:rowOff>160029</xdr:rowOff>
    </xdr:to>
    <xdr:cxnSp macro="">
      <xdr:nvCxnSpPr>
        <xdr:cNvPr id="516" name="直線コネクタ 515"/>
        <xdr:cNvCxnSpPr/>
      </xdr:nvCxnSpPr>
      <xdr:spPr>
        <a:xfrm>
          <a:off x="14592300" y="6681530"/>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105410</xdr:rowOff>
    </xdr:from>
    <xdr:to>
      <xdr:col>21</xdr:col>
      <xdr:colOff>161925</xdr:colOff>
      <xdr:row>38</xdr:row>
      <xdr:rowOff>166430</xdr:rowOff>
    </xdr:to>
    <xdr:cxnSp macro="">
      <xdr:nvCxnSpPr>
        <xdr:cNvPr id="519" name="直線コネクタ 518"/>
        <xdr:cNvCxnSpPr/>
      </xdr:nvCxnSpPr>
      <xdr:spPr>
        <a:xfrm>
          <a:off x="13703300" y="6620510"/>
          <a:ext cx="889000" cy="6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105410</xdr:rowOff>
    </xdr:from>
    <xdr:to>
      <xdr:col>19</xdr:col>
      <xdr:colOff>644525</xdr:colOff>
      <xdr:row>38</xdr:row>
      <xdr:rowOff>111109</xdr:rowOff>
    </xdr:to>
    <xdr:cxnSp macro="">
      <xdr:nvCxnSpPr>
        <xdr:cNvPr id="522" name="直線コネクタ 521"/>
        <xdr:cNvCxnSpPr/>
      </xdr:nvCxnSpPr>
      <xdr:spPr>
        <a:xfrm flipV="1">
          <a:off x="12814300" y="6620510"/>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101032</xdr:rowOff>
    </xdr:from>
    <xdr:to>
      <xdr:col>23</xdr:col>
      <xdr:colOff>568325</xdr:colOff>
      <xdr:row>40</xdr:row>
      <xdr:rowOff>31182</xdr:rowOff>
    </xdr:to>
    <xdr:sp macro="" textlink="">
      <xdr:nvSpPr>
        <xdr:cNvPr id="532" name="円/楕円 531"/>
        <xdr:cNvSpPr/>
      </xdr:nvSpPr>
      <xdr:spPr>
        <a:xfrm>
          <a:off x="16268700" y="67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15959</xdr:rowOff>
    </xdr:from>
    <xdr:ext cx="534377" cy="259045"/>
    <xdr:sp macro="" textlink="">
      <xdr:nvSpPr>
        <xdr:cNvPr id="533" name="消防費該当値テキスト"/>
        <xdr:cNvSpPr txBox="1"/>
      </xdr:nvSpPr>
      <xdr:spPr>
        <a:xfrm>
          <a:off x="16370300" y="670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109229</xdr:rowOff>
    </xdr:from>
    <xdr:to>
      <xdr:col>22</xdr:col>
      <xdr:colOff>415925</xdr:colOff>
      <xdr:row>40</xdr:row>
      <xdr:rowOff>39379</xdr:rowOff>
    </xdr:to>
    <xdr:sp macro="" textlink="">
      <xdr:nvSpPr>
        <xdr:cNvPr id="534" name="円/楕円 533"/>
        <xdr:cNvSpPr/>
      </xdr:nvSpPr>
      <xdr:spPr>
        <a:xfrm>
          <a:off x="15430500" y="67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40</xdr:row>
      <xdr:rowOff>30506</xdr:rowOff>
    </xdr:from>
    <xdr:ext cx="534377" cy="259045"/>
    <xdr:sp macro="" textlink="">
      <xdr:nvSpPr>
        <xdr:cNvPr id="535" name="テキスト ボックス 534"/>
        <xdr:cNvSpPr txBox="1"/>
      </xdr:nvSpPr>
      <xdr:spPr>
        <a:xfrm>
          <a:off x="15214111" y="68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115630</xdr:rowOff>
    </xdr:from>
    <xdr:to>
      <xdr:col>21</xdr:col>
      <xdr:colOff>212725</xdr:colOff>
      <xdr:row>39</xdr:row>
      <xdr:rowOff>45780</xdr:rowOff>
    </xdr:to>
    <xdr:sp macro="" textlink="">
      <xdr:nvSpPr>
        <xdr:cNvPr id="536" name="円/楕円 535"/>
        <xdr:cNvSpPr/>
      </xdr:nvSpPr>
      <xdr:spPr>
        <a:xfrm>
          <a:off x="14541500" y="66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36907</xdr:rowOff>
    </xdr:from>
    <xdr:ext cx="534377" cy="259045"/>
    <xdr:sp macro="" textlink="">
      <xdr:nvSpPr>
        <xdr:cNvPr id="537" name="テキスト ボックス 536"/>
        <xdr:cNvSpPr txBox="1"/>
      </xdr:nvSpPr>
      <xdr:spPr>
        <a:xfrm>
          <a:off x="14325111" y="67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54610</xdr:rowOff>
    </xdr:from>
    <xdr:to>
      <xdr:col>20</xdr:col>
      <xdr:colOff>9525</xdr:colOff>
      <xdr:row>38</xdr:row>
      <xdr:rowOff>156210</xdr:rowOff>
    </xdr:to>
    <xdr:sp macro="" textlink="">
      <xdr:nvSpPr>
        <xdr:cNvPr id="538" name="円/楕円 537"/>
        <xdr:cNvSpPr/>
      </xdr:nvSpPr>
      <xdr:spPr>
        <a:xfrm>
          <a:off x="13652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147337</xdr:rowOff>
    </xdr:from>
    <xdr:ext cx="534377" cy="259045"/>
    <xdr:sp macro="" textlink="">
      <xdr:nvSpPr>
        <xdr:cNvPr id="539" name="テキスト ボックス 538"/>
        <xdr:cNvSpPr txBox="1"/>
      </xdr:nvSpPr>
      <xdr:spPr>
        <a:xfrm>
          <a:off x="13436111" y="66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60309</xdr:rowOff>
    </xdr:from>
    <xdr:to>
      <xdr:col>18</xdr:col>
      <xdr:colOff>492125</xdr:colOff>
      <xdr:row>38</xdr:row>
      <xdr:rowOff>161909</xdr:rowOff>
    </xdr:to>
    <xdr:sp macro="" textlink="">
      <xdr:nvSpPr>
        <xdr:cNvPr id="540" name="円/楕円 539"/>
        <xdr:cNvSpPr/>
      </xdr:nvSpPr>
      <xdr:spPr>
        <a:xfrm>
          <a:off x="12763500" y="657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153036</xdr:rowOff>
    </xdr:from>
    <xdr:ext cx="534377" cy="259045"/>
    <xdr:sp macro="" textlink="">
      <xdr:nvSpPr>
        <xdr:cNvPr id="541" name="テキスト ボックス 540"/>
        <xdr:cNvSpPr txBox="1"/>
      </xdr:nvSpPr>
      <xdr:spPr>
        <a:xfrm>
          <a:off x="12547111" y="666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42114</xdr:rowOff>
    </xdr:from>
    <xdr:to>
      <xdr:col>23</xdr:col>
      <xdr:colOff>517525</xdr:colOff>
      <xdr:row>58</xdr:row>
      <xdr:rowOff>58596</xdr:rowOff>
    </xdr:to>
    <xdr:cxnSp macro="">
      <xdr:nvCxnSpPr>
        <xdr:cNvPr id="570" name="直線コネクタ 569"/>
        <xdr:cNvCxnSpPr/>
      </xdr:nvCxnSpPr>
      <xdr:spPr>
        <a:xfrm>
          <a:off x="15481300" y="9986214"/>
          <a:ext cx="8382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42114</xdr:rowOff>
    </xdr:from>
    <xdr:to>
      <xdr:col>22</xdr:col>
      <xdr:colOff>365125</xdr:colOff>
      <xdr:row>58</xdr:row>
      <xdr:rowOff>60799</xdr:rowOff>
    </xdr:to>
    <xdr:cxnSp macro="">
      <xdr:nvCxnSpPr>
        <xdr:cNvPr id="573" name="直線コネクタ 572"/>
        <xdr:cNvCxnSpPr/>
      </xdr:nvCxnSpPr>
      <xdr:spPr>
        <a:xfrm flipV="1">
          <a:off x="14592300" y="9986214"/>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60799</xdr:rowOff>
    </xdr:from>
    <xdr:to>
      <xdr:col>21</xdr:col>
      <xdr:colOff>161925</xdr:colOff>
      <xdr:row>58</xdr:row>
      <xdr:rowOff>104930</xdr:rowOff>
    </xdr:to>
    <xdr:cxnSp macro="">
      <xdr:nvCxnSpPr>
        <xdr:cNvPr id="576" name="直線コネクタ 575"/>
        <xdr:cNvCxnSpPr/>
      </xdr:nvCxnSpPr>
      <xdr:spPr>
        <a:xfrm flipV="1">
          <a:off x="13703300" y="10004899"/>
          <a:ext cx="889000" cy="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87967</xdr:rowOff>
    </xdr:from>
    <xdr:to>
      <xdr:col>19</xdr:col>
      <xdr:colOff>644525</xdr:colOff>
      <xdr:row>58</xdr:row>
      <xdr:rowOff>104930</xdr:rowOff>
    </xdr:to>
    <xdr:cxnSp macro="">
      <xdr:nvCxnSpPr>
        <xdr:cNvPr id="579" name="直線コネクタ 578"/>
        <xdr:cNvCxnSpPr/>
      </xdr:nvCxnSpPr>
      <xdr:spPr>
        <a:xfrm>
          <a:off x="12814300" y="10032067"/>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7796</xdr:rowOff>
    </xdr:from>
    <xdr:to>
      <xdr:col>23</xdr:col>
      <xdr:colOff>568325</xdr:colOff>
      <xdr:row>58</xdr:row>
      <xdr:rowOff>109396</xdr:rowOff>
    </xdr:to>
    <xdr:sp macro="" textlink="">
      <xdr:nvSpPr>
        <xdr:cNvPr id="589" name="円/楕円 588"/>
        <xdr:cNvSpPr/>
      </xdr:nvSpPr>
      <xdr:spPr>
        <a:xfrm>
          <a:off x="16268700" y="99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94173</xdr:rowOff>
    </xdr:from>
    <xdr:ext cx="534377" cy="259045"/>
    <xdr:sp macro="" textlink="">
      <xdr:nvSpPr>
        <xdr:cNvPr id="590" name="教育費該当値テキスト"/>
        <xdr:cNvSpPr txBox="1"/>
      </xdr:nvSpPr>
      <xdr:spPr>
        <a:xfrm>
          <a:off x="16370300" y="986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162764</xdr:rowOff>
    </xdr:from>
    <xdr:to>
      <xdr:col>22</xdr:col>
      <xdr:colOff>415925</xdr:colOff>
      <xdr:row>58</xdr:row>
      <xdr:rowOff>92914</xdr:rowOff>
    </xdr:to>
    <xdr:sp macro="" textlink="">
      <xdr:nvSpPr>
        <xdr:cNvPr id="591" name="円/楕円 590"/>
        <xdr:cNvSpPr/>
      </xdr:nvSpPr>
      <xdr:spPr>
        <a:xfrm>
          <a:off x="15430500" y="99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84041</xdr:rowOff>
    </xdr:from>
    <xdr:ext cx="534377" cy="259045"/>
    <xdr:sp macro="" textlink="">
      <xdr:nvSpPr>
        <xdr:cNvPr id="592" name="テキスト ボックス 591"/>
        <xdr:cNvSpPr txBox="1"/>
      </xdr:nvSpPr>
      <xdr:spPr>
        <a:xfrm>
          <a:off x="15214111" y="100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9999</xdr:rowOff>
    </xdr:from>
    <xdr:to>
      <xdr:col>21</xdr:col>
      <xdr:colOff>212725</xdr:colOff>
      <xdr:row>58</xdr:row>
      <xdr:rowOff>111599</xdr:rowOff>
    </xdr:to>
    <xdr:sp macro="" textlink="">
      <xdr:nvSpPr>
        <xdr:cNvPr id="593" name="円/楕円 592"/>
        <xdr:cNvSpPr/>
      </xdr:nvSpPr>
      <xdr:spPr>
        <a:xfrm>
          <a:off x="14541500" y="99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102726</xdr:rowOff>
    </xdr:from>
    <xdr:ext cx="534377" cy="259045"/>
    <xdr:sp macro="" textlink="">
      <xdr:nvSpPr>
        <xdr:cNvPr id="594" name="テキスト ボックス 593"/>
        <xdr:cNvSpPr txBox="1"/>
      </xdr:nvSpPr>
      <xdr:spPr>
        <a:xfrm>
          <a:off x="14325111" y="100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54130</xdr:rowOff>
    </xdr:from>
    <xdr:to>
      <xdr:col>20</xdr:col>
      <xdr:colOff>9525</xdr:colOff>
      <xdr:row>58</xdr:row>
      <xdr:rowOff>155730</xdr:rowOff>
    </xdr:to>
    <xdr:sp macro="" textlink="">
      <xdr:nvSpPr>
        <xdr:cNvPr id="595" name="円/楕円 594"/>
        <xdr:cNvSpPr/>
      </xdr:nvSpPr>
      <xdr:spPr>
        <a:xfrm>
          <a:off x="136525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146857</xdr:rowOff>
    </xdr:from>
    <xdr:ext cx="534377" cy="259045"/>
    <xdr:sp macro="" textlink="">
      <xdr:nvSpPr>
        <xdr:cNvPr id="596" name="テキスト ボックス 595"/>
        <xdr:cNvSpPr txBox="1"/>
      </xdr:nvSpPr>
      <xdr:spPr>
        <a:xfrm>
          <a:off x="13436111" y="1009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37167</xdr:rowOff>
    </xdr:from>
    <xdr:to>
      <xdr:col>18</xdr:col>
      <xdr:colOff>492125</xdr:colOff>
      <xdr:row>58</xdr:row>
      <xdr:rowOff>138767</xdr:rowOff>
    </xdr:to>
    <xdr:sp macro="" textlink="">
      <xdr:nvSpPr>
        <xdr:cNvPr id="597" name="円/楕円 596"/>
        <xdr:cNvSpPr/>
      </xdr:nvSpPr>
      <xdr:spPr>
        <a:xfrm>
          <a:off x="12763500" y="99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129894</xdr:rowOff>
    </xdr:from>
    <xdr:ext cx="534377" cy="259045"/>
    <xdr:sp macro="" textlink="">
      <xdr:nvSpPr>
        <xdr:cNvPr id="598" name="テキスト ボックス 597"/>
        <xdr:cNvSpPr txBox="1"/>
      </xdr:nvSpPr>
      <xdr:spPr>
        <a:xfrm>
          <a:off x="12547111" y="10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139387</xdr:rowOff>
    </xdr:from>
    <xdr:to>
      <xdr:col>23</xdr:col>
      <xdr:colOff>517525</xdr:colOff>
      <xdr:row>78</xdr:row>
      <xdr:rowOff>139700</xdr:rowOff>
    </xdr:to>
    <xdr:cxnSp macro="">
      <xdr:nvCxnSpPr>
        <xdr:cNvPr id="625" name="直線コネクタ 624"/>
        <xdr:cNvCxnSpPr/>
      </xdr:nvCxnSpPr>
      <xdr:spPr>
        <a:xfrm flipV="1">
          <a:off x="15481300" y="13512487"/>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139430</xdr:rowOff>
    </xdr:from>
    <xdr:to>
      <xdr:col>22</xdr:col>
      <xdr:colOff>365125</xdr:colOff>
      <xdr:row>78</xdr:row>
      <xdr:rowOff>139700</xdr:rowOff>
    </xdr:to>
    <xdr:cxnSp macro="">
      <xdr:nvCxnSpPr>
        <xdr:cNvPr id="628" name="直線コネクタ 627"/>
        <xdr:cNvCxnSpPr/>
      </xdr:nvCxnSpPr>
      <xdr:spPr>
        <a:xfrm>
          <a:off x="14592300" y="1351253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139430</xdr:rowOff>
    </xdr:from>
    <xdr:to>
      <xdr:col>21</xdr:col>
      <xdr:colOff>161925</xdr:colOff>
      <xdr:row>78</xdr:row>
      <xdr:rowOff>139700</xdr:rowOff>
    </xdr:to>
    <xdr:cxnSp macro="">
      <xdr:nvCxnSpPr>
        <xdr:cNvPr id="631" name="直線コネクタ 630"/>
        <xdr:cNvCxnSpPr/>
      </xdr:nvCxnSpPr>
      <xdr:spPr>
        <a:xfrm flipV="1">
          <a:off x="13703300" y="1351253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88587</xdr:rowOff>
    </xdr:from>
    <xdr:to>
      <xdr:col>23</xdr:col>
      <xdr:colOff>568325</xdr:colOff>
      <xdr:row>79</xdr:row>
      <xdr:rowOff>18737</xdr:rowOff>
    </xdr:to>
    <xdr:sp macro="" textlink="">
      <xdr:nvSpPr>
        <xdr:cNvPr id="644" name="円/楕円 643"/>
        <xdr:cNvSpPr/>
      </xdr:nvSpPr>
      <xdr:spPr>
        <a:xfrm>
          <a:off x="16268700" y="134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78565" cy="259045"/>
    <xdr:sp macro="" textlink="">
      <xdr:nvSpPr>
        <xdr:cNvPr id="645" name="災害復旧費該当値テキスト"/>
        <xdr:cNvSpPr txBox="1"/>
      </xdr:nvSpPr>
      <xdr:spPr>
        <a:xfrm>
          <a:off x="16370300" y="1341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88630</xdr:rowOff>
    </xdr:from>
    <xdr:to>
      <xdr:col>21</xdr:col>
      <xdr:colOff>212725</xdr:colOff>
      <xdr:row>79</xdr:row>
      <xdr:rowOff>18780</xdr:rowOff>
    </xdr:to>
    <xdr:sp macro="" textlink="">
      <xdr:nvSpPr>
        <xdr:cNvPr id="648" name="円/楕円 647"/>
        <xdr:cNvSpPr/>
      </xdr:nvSpPr>
      <xdr:spPr>
        <a:xfrm>
          <a:off x="14541500" y="134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9907</xdr:rowOff>
    </xdr:from>
    <xdr:ext cx="378565" cy="259045"/>
    <xdr:sp macro="" textlink="">
      <xdr:nvSpPr>
        <xdr:cNvPr id="649" name="テキスト ボックス 648"/>
        <xdr:cNvSpPr txBox="1"/>
      </xdr:nvSpPr>
      <xdr:spPr>
        <a:xfrm>
          <a:off x="14403017" y="1355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53803</xdr:rowOff>
    </xdr:from>
    <xdr:to>
      <xdr:col>23</xdr:col>
      <xdr:colOff>517525</xdr:colOff>
      <xdr:row>96</xdr:row>
      <xdr:rowOff>68811</xdr:rowOff>
    </xdr:to>
    <xdr:cxnSp macro="">
      <xdr:nvCxnSpPr>
        <xdr:cNvPr id="678" name="直線コネクタ 677"/>
        <xdr:cNvCxnSpPr/>
      </xdr:nvCxnSpPr>
      <xdr:spPr>
        <a:xfrm flipV="1">
          <a:off x="15481300" y="16513003"/>
          <a:ext cx="838200" cy="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42357</xdr:rowOff>
    </xdr:from>
    <xdr:to>
      <xdr:col>22</xdr:col>
      <xdr:colOff>365125</xdr:colOff>
      <xdr:row>96</xdr:row>
      <xdr:rowOff>68811</xdr:rowOff>
    </xdr:to>
    <xdr:cxnSp macro="">
      <xdr:nvCxnSpPr>
        <xdr:cNvPr id="681" name="直線コネクタ 680"/>
        <xdr:cNvCxnSpPr/>
      </xdr:nvCxnSpPr>
      <xdr:spPr>
        <a:xfrm>
          <a:off x="14592300" y="16501557"/>
          <a:ext cx="8890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3935</xdr:rowOff>
    </xdr:from>
    <xdr:to>
      <xdr:col>21</xdr:col>
      <xdr:colOff>161925</xdr:colOff>
      <xdr:row>96</xdr:row>
      <xdr:rowOff>42357</xdr:rowOff>
    </xdr:to>
    <xdr:cxnSp macro="">
      <xdr:nvCxnSpPr>
        <xdr:cNvPr id="684" name="直線コネクタ 683"/>
        <xdr:cNvCxnSpPr/>
      </xdr:nvCxnSpPr>
      <xdr:spPr>
        <a:xfrm>
          <a:off x="13703300" y="16463135"/>
          <a:ext cx="8890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129984</xdr:rowOff>
    </xdr:from>
    <xdr:to>
      <xdr:col>19</xdr:col>
      <xdr:colOff>644525</xdr:colOff>
      <xdr:row>96</xdr:row>
      <xdr:rowOff>3935</xdr:rowOff>
    </xdr:to>
    <xdr:cxnSp macro="">
      <xdr:nvCxnSpPr>
        <xdr:cNvPr id="687" name="直線コネクタ 686"/>
        <xdr:cNvCxnSpPr/>
      </xdr:nvCxnSpPr>
      <xdr:spPr>
        <a:xfrm>
          <a:off x="12814300" y="16417734"/>
          <a:ext cx="8890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3003</xdr:rowOff>
    </xdr:from>
    <xdr:to>
      <xdr:col>23</xdr:col>
      <xdr:colOff>568325</xdr:colOff>
      <xdr:row>96</xdr:row>
      <xdr:rowOff>104603</xdr:rowOff>
    </xdr:to>
    <xdr:sp macro="" textlink="">
      <xdr:nvSpPr>
        <xdr:cNvPr id="697" name="円/楕円 696"/>
        <xdr:cNvSpPr/>
      </xdr:nvSpPr>
      <xdr:spPr>
        <a:xfrm>
          <a:off x="16268700" y="164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152880</xdr:rowOff>
    </xdr:from>
    <xdr:ext cx="534377" cy="259045"/>
    <xdr:sp macro="" textlink="">
      <xdr:nvSpPr>
        <xdr:cNvPr id="698" name="公債費該当値テキスト"/>
        <xdr:cNvSpPr txBox="1"/>
      </xdr:nvSpPr>
      <xdr:spPr>
        <a:xfrm>
          <a:off x="16370300" y="164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55,030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18011</xdr:rowOff>
    </xdr:from>
    <xdr:to>
      <xdr:col>22</xdr:col>
      <xdr:colOff>415925</xdr:colOff>
      <xdr:row>96</xdr:row>
      <xdr:rowOff>119611</xdr:rowOff>
    </xdr:to>
    <xdr:sp macro="" textlink="">
      <xdr:nvSpPr>
        <xdr:cNvPr id="699" name="円/楕円 698"/>
        <xdr:cNvSpPr/>
      </xdr:nvSpPr>
      <xdr:spPr>
        <a:xfrm>
          <a:off x="15430500" y="164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110738</xdr:rowOff>
    </xdr:from>
    <xdr:ext cx="534377" cy="259045"/>
    <xdr:sp macro="" textlink="">
      <xdr:nvSpPr>
        <xdr:cNvPr id="700" name="テキスト ボックス 699"/>
        <xdr:cNvSpPr txBox="1"/>
      </xdr:nvSpPr>
      <xdr:spPr>
        <a:xfrm>
          <a:off x="15214111" y="1656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163007</xdr:rowOff>
    </xdr:from>
    <xdr:to>
      <xdr:col>21</xdr:col>
      <xdr:colOff>212725</xdr:colOff>
      <xdr:row>96</xdr:row>
      <xdr:rowOff>93157</xdr:rowOff>
    </xdr:to>
    <xdr:sp macro="" textlink="">
      <xdr:nvSpPr>
        <xdr:cNvPr id="701" name="円/楕円 700"/>
        <xdr:cNvSpPr/>
      </xdr:nvSpPr>
      <xdr:spPr>
        <a:xfrm>
          <a:off x="14541500" y="164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84284</xdr:rowOff>
    </xdr:from>
    <xdr:ext cx="534377" cy="259045"/>
    <xdr:sp macro="" textlink="">
      <xdr:nvSpPr>
        <xdr:cNvPr id="702" name="テキスト ボックス 701"/>
        <xdr:cNvSpPr txBox="1"/>
      </xdr:nvSpPr>
      <xdr:spPr>
        <a:xfrm>
          <a:off x="14325111" y="165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124585</xdr:rowOff>
    </xdr:from>
    <xdr:to>
      <xdr:col>20</xdr:col>
      <xdr:colOff>9525</xdr:colOff>
      <xdr:row>96</xdr:row>
      <xdr:rowOff>54735</xdr:rowOff>
    </xdr:to>
    <xdr:sp macro="" textlink="">
      <xdr:nvSpPr>
        <xdr:cNvPr id="703" name="円/楕円 702"/>
        <xdr:cNvSpPr/>
      </xdr:nvSpPr>
      <xdr:spPr>
        <a:xfrm>
          <a:off x="13652500" y="164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45862</xdr:rowOff>
    </xdr:from>
    <xdr:ext cx="534377" cy="259045"/>
    <xdr:sp macro="" textlink="">
      <xdr:nvSpPr>
        <xdr:cNvPr id="704" name="テキスト ボックス 703"/>
        <xdr:cNvSpPr txBox="1"/>
      </xdr:nvSpPr>
      <xdr:spPr>
        <a:xfrm>
          <a:off x="13436111" y="16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79184</xdr:rowOff>
    </xdr:from>
    <xdr:to>
      <xdr:col>18</xdr:col>
      <xdr:colOff>492125</xdr:colOff>
      <xdr:row>96</xdr:row>
      <xdr:rowOff>9334</xdr:rowOff>
    </xdr:to>
    <xdr:sp macro="" textlink="">
      <xdr:nvSpPr>
        <xdr:cNvPr id="705" name="円/楕円 704"/>
        <xdr:cNvSpPr/>
      </xdr:nvSpPr>
      <xdr:spPr>
        <a:xfrm>
          <a:off x="12763500" y="1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461</xdr:rowOff>
    </xdr:from>
    <xdr:ext cx="534377" cy="259045"/>
    <xdr:sp macro="" textlink="">
      <xdr:nvSpPr>
        <xdr:cNvPr id="706" name="テキスト ボックス 705"/>
        <xdr:cNvSpPr txBox="1"/>
      </xdr:nvSpPr>
      <xdr:spPr>
        <a:xfrm>
          <a:off x="12547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類似団体と比較しても低い水準を保っている。</a:t>
          </a:r>
          <a:endParaRPr kumimoji="1" lang="en-US" altLang="ja-JP" sz="1300">
            <a:latin typeface="ＭＳ Ｐゴシック"/>
          </a:endParaRPr>
        </a:p>
        <a:p>
          <a:r>
            <a:rPr kumimoji="1" lang="ja-JP" altLang="en-US" sz="1300">
              <a:latin typeface="ＭＳ Ｐゴシック"/>
            </a:rPr>
            <a:t>総務費は、前年対比で住民一人当たり</a:t>
          </a:r>
          <a:r>
            <a:rPr kumimoji="1" lang="en-US" altLang="ja-JP" sz="1300">
              <a:latin typeface="ＭＳ Ｐゴシック"/>
            </a:rPr>
            <a:t>16,637</a:t>
          </a:r>
          <a:r>
            <a:rPr kumimoji="1" lang="ja-JP" altLang="en-US" sz="1300">
              <a:latin typeface="ＭＳ Ｐゴシック"/>
            </a:rPr>
            <a:t>円の増、主に平成</a:t>
          </a:r>
          <a:r>
            <a:rPr kumimoji="1" lang="en-US" altLang="ja-JP" sz="1300">
              <a:latin typeface="ＭＳ Ｐゴシック"/>
            </a:rPr>
            <a:t>27</a:t>
          </a:r>
          <a:r>
            <a:rPr kumimoji="1" lang="ja-JP" altLang="en-US" sz="1300">
              <a:latin typeface="ＭＳ Ｐゴシック"/>
            </a:rPr>
            <a:t>年度からの繰越事業の情報セキュリティ強化対策等、及び定住促進お試し居住用トレーラーハウス設置整備事業によるものである。</a:t>
          </a:r>
          <a:endParaRPr kumimoji="1" lang="en-US" altLang="ja-JP" sz="1300">
            <a:latin typeface="ＭＳ Ｐゴシック"/>
          </a:endParaRPr>
        </a:p>
        <a:p>
          <a:r>
            <a:rPr kumimoji="1" lang="ja-JP" altLang="en-US" sz="1300">
              <a:latin typeface="ＭＳ Ｐゴシック"/>
            </a:rPr>
            <a:t>民生費は、前年対比で住民一人当たり</a:t>
          </a:r>
          <a:r>
            <a:rPr kumimoji="1" lang="en-US" altLang="ja-JP" sz="1300">
              <a:latin typeface="ＭＳ Ｐゴシック"/>
            </a:rPr>
            <a:t>32,048</a:t>
          </a:r>
          <a:r>
            <a:rPr kumimoji="1" lang="ja-JP" altLang="en-US" sz="1300">
              <a:latin typeface="ＭＳ Ｐゴシック"/>
            </a:rPr>
            <a:t>円の増、主にキッズ防災拠点施設・子育て支援センター建設事業、地域福祉センター石楠花苑における防災機能強化改修事業、診療所設置事業によるものである。</a:t>
          </a:r>
          <a:endParaRPr kumimoji="1" lang="en-US" altLang="ja-JP" sz="1300">
            <a:latin typeface="ＭＳ Ｐゴシック"/>
          </a:endParaRPr>
        </a:p>
        <a:p>
          <a:r>
            <a:rPr kumimoji="1" lang="ja-JP" altLang="en-US" sz="1300">
              <a:latin typeface="ＭＳ Ｐゴシック"/>
            </a:rPr>
            <a:t>農林水産業費は、前年比対比で住民一人当たり</a:t>
          </a:r>
          <a:r>
            <a:rPr kumimoji="1" lang="en-US" altLang="ja-JP" sz="1300">
              <a:latin typeface="ＭＳ Ｐゴシック"/>
            </a:rPr>
            <a:t>40,333</a:t>
          </a:r>
          <a:r>
            <a:rPr kumimoji="1" lang="ja-JP" altLang="en-US" sz="1300">
              <a:latin typeface="ＭＳ Ｐゴシック"/>
            </a:rPr>
            <a:t>円の大幅減、主に計画的に整備を進めてきた地域産地加工販売提供施設建設が平成</a:t>
          </a:r>
          <a:r>
            <a:rPr kumimoji="1" lang="en-US" altLang="ja-JP" sz="1300">
              <a:latin typeface="ＭＳ Ｐゴシック"/>
            </a:rPr>
            <a:t>27</a:t>
          </a:r>
          <a:r>
            <a:rPr kumimoji="1" lang="ja-JP" altLang="en-US" sz="1300">
              <a:latin typeface="ＭＳ Ｐゴシック"/>
            </a:rPr>
            <a:t>年度に完了となったことによるものである。</a:t>
          </a:r>
          <a:endParaRPr kumimoji="1" lang="en-US" altLang="ja-JP" sz="1300">
            <a:latin typeface="ＭＳ Ｐゴシック"/>
          </a:endParaRPr>
        </a:p>
        <a:p>
          <a:r>
            <a:rPr kumimoji="1" lang="ja-JP" altLang="en-US" sz="1300">
              <a:latin typeface="ＭＳ Ｐゴシック"/>
            </a:rPr>
            <a:t>教育費は、前年対比で住民一人当たり</a:t>
          </a:r>
          <a:r>
            <a:rPr kumimoji="1" lang="en-US" altLang="ja-JP" sz="1300">
              <a:latin typeface="ＭＳ Ｐゴシック"/>
            </a:rPr>
            <a:t>4,326</a:t>
          </a:r>
          <a:r>
            <a:rPr kumimoji="1" lang="ja-JP" altLang="en-US" sz="1300">
              <a:latin typeface="ＭＳ Ｐゴシック"/>
            </a:rPr>
            <a:t>円の減、主に文化館防災機能強化事業の完了によるものである。</a:t>
          </a:r>
          <a:endParaRPr kumimoji="1" lang="en-US" altLang="ja-JP" sz="1300">
            <a:latin typeface="ＭＳ Ｐゴシック"/>
          </a:endParaRPr>
        </a:p>
        <a:p>
          <a:r>
            <a:rPr kumimoji="1" lang="ja-JP" altLang="en-US" sz="1300">
              <a:latin typeface="ＭＳ Ｐゴシック"/>
            </a:rPr>
            <a:t>公債費は、前年対比で住民一人当たり</a:t>
          </a:r>
          <a:r>
            <a:rPr kumimoji="1" lang="en-US" altLang="ja-JP" sz="1300">
              <a:latin typeface="ＭＳ Ｐゴシック"/>
            </a:rPr>
            <a:t>2,626</a:t>
          </a:r>
          <a:r>
            <a:rPr kumimoji="1" lang="ja-JP" altLang="en-US" sz="1300">
              <a:latin typeface="ＭＳ Ｐゴシック"/>
            </a:rPr>
            <a:t>円の増、これは繰上償還によるものである。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年度までは、単年度収支のプラスを維持していたが、平成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年度はマイナスに転じた。これは、積立金において以前は当該年度内積立をしていたが、平成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年度より翌年度へ繰越し後の積立へ改めたため、平成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年度の実質収支が例年以上に大きな額となったことによるものである。基金残高については、将来負担比率にも大きく影響するため、財政規模や将来負担の規模を踏まえ、ある程度の確保を行っている。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黒字について、全会計で標準財政規模比の約</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％となっている。今後も各会計で、適正な財政運営に努めていく。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なお、国民健康保険特別会計については、療養給付費が抑制されたため、実質収支額が増となった。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介護保険特別会計については、介護給付費の伸びが抑制されたため、実質収支額が増となった。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農業集落排水事業特別会計、公共下水道事業特別会計については、財政計画に沿って資金調整したため、実質収支額が減となった。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5391062</v>
      </c>
      <c r="BO4" s="411"/>
      <c r="BP4" s="411"/>
      <c r="BQ4" s="411"/>
      <c r="BR4" s="411"/>
      <c r="BS4" s="411"/>
      <c r="BT4" s="411"/>
      <c r="BU4" s="412"/>
      <c r="BV4" s="410">
        <v>5435300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8.4</v>
      </c>
      <c r="CU4" s="588"/>
      <c r="CV4" s="588"/>
      <c r="CW4" s="588"/>
      <c r="CX4" s="588"/>
      <c r="CY4" s="588"/>
      <c r="CZ4" s="588"/>
      <c r="DA4" s="589"/>
      <c r="DB4" s="587">
        <v>10.4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5106819</v>
      </c>
      <c r="BO5" s="416"/>
      <c r="BP5" s="416"/>
      <c r="BQ5" s="416"/>
      <c r="BR5" s="416"/>
      <c r="BS5" s="416"/>
      <c r="BT5" s="416"/>
      <c r="BU5" s="417"/>
      <c r="BV5" s="415">
        <v>5060384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76.2</v>
      </c>
      <c r="CU5" s="386"/>
      <c r="CV5" s="386"/>
      <c r="CW5" s="386"/>
      <c r="CX5" s="386"/>
      <c r="CY5" s="386"/>
      <c r="CZ5" s="386"/>
      <c r="DA5" s="387"/>
      <c r="DB5" s="385">
        <v>75.400000000000006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284243</v>
      </c>
      <c r="BO6" s="416"/>
      <c r="BP6" s="416"/>
      <c r="BQ6" s="416"/>
      <c r="BR6" s="416"/>
      <c r="BS6" s="416"/>
      <c r="BT6" s="416"/>
      <c r="BU6" s="417"/>
      <c r="BV6" s="415">
        <v>374916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80.099999999999994</v>
      </c>
      <c r="CU6" s="562"/>
      <c r="CV6" s="562"/>
      <c r="CW6" s="562"/>
      <c r="CX6" s="562"/>
      <c r="CY6" s="562"/>
      <c r="CZ6" s="562"/>
      <c r="DA6" s="563"/>
      <c r="DB6" s="561">
        <v>79.3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8375</v>
      </c>
      <c r="BO7" s="416"/>
      <c r="BP7" s="416"/>
      <c r="BQ7" s="416"/>
      <c r="BR7" s="416"/>
      <c r="BS7" s="416"/>
      <c r="BT7" s="416"/>
      <c r="BU7" s="417"/>
      <c r="BV7" s="415">
        <v>33062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3274725</v>
      </c>
      <c r="CU7" s="416"/>
      <c r="CV7" s="416"/>
      <c r="CW7" s="416"/>
      <c r="CX7" s="416"/>
      <c r="CY7" s="416"/>
      <c r="CZ7" s="416"/>
      <c r="DA7" s="417"/>
      <c r="DB7" s="415">
        <v>3282407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275868</v>
      </c>
      <c r="BO8" s="416"/>
      <c r="BP8" s="416"/>
      <c r="BQ8" s="416"/>
      <c r="BR8" s="416"/>
      <c r="BS8" s="416"/>
      <c r="BT8" s="416"/>
      <c r="BU8" s="417"/>
      <c r="BV8" s="415">
        <v>341854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0.39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9530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-65986</v>
      </c>
      <c r="BO9" s="416"/>
      <c r="BP9" s="416"/>
      <c r="BQ9" s="416"/>
      <c r="BR9" s="416"/>
      <c r="BS9" s="416"/>
      <c r="BT9" s="416"/>
      <c r="BU9" s="417"/>
      <c r="BV9" s="415">
        <v>167333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12.5</v>
      </c>
      <c r="CU9" s="386"/>
      <c r="CV9" s="386"/>
      <c r="CW9" s="386"/>
      <c r="CX9" s="386"/>
      <c r="CY9" s="386"/>
      <c r="CZ9" s="386"/>
      <c r="DA9" s="387"/>
      <c r="DB9" s="385">
        <v>12.1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9902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1318</v>
      </c>
      <c r="BO10" s="416"/>
      <c r="BP10" s="416"/>
      <c r="BQ10" s="416"/>
      <c r="BR10" s="416"/>
      <c r="BS10" s="416"/>
      <c r="BT10" s="416"/>
      <c r="BU10" s="417"/>
      <c r="BV10" s="415">
        <v>1201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v>51877</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9708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9502</v>
      </c>
      <c r="S13" s="517"/>
      <c r="T13" s="517"/>
      <c r="U13" s="517"/>
      <c r="V13" s="518"/>
      <c r="W13" s="504" t="s">
        <v>124</v>
      </c>
      <c r="X13" s="428"/>
      <c r="Y13" s="428"/>
      <c r="Z13" s="428"/>
      <c r="AA13" s="428"/>
      <c r="AB13" s="429"/>
      <c r="AC13" s="391">
        <v>871</v>
      </c>
      <c r="AD13" s="392"/>
      <c r="AE13" s="392"/>
      <c r="AF13" s="392"/>
      <c r="AG13" s="393"/>
      <c r="AH13" s="391">
        <v>849</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-12791</v>
      </c>
      <c r="BO13" s="416"/>
      <c r="BP13" s="416"/>
      <c r="BQ13" s="416"/>
      <c r="BR13" s="416"/>
      <c r="BS13" s="416"/>
      <c r="BT13" s="416"/>
      <c r="BU13" s="417"/>
      <c r="BV13" s="415">
        <v>168534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8.3000000000000007</v>
      </c>
      <c r="CU13" s="386"/>
      <c r="CV13" s="386"/>
      <c r="CW13" s="386"/>
      <c r="CX13" s="386"/>
      <c r="CY13" s="386"/>
      <c r="CZ13" s="386"/>
      <c r="DA13" s="387"/>
      <c r="DB13" s="385">
        <v>10</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9795</v>
      </c>
      <c r="S14" s="517"/>
      <c r="T14" s="517"/>
      <c r="U14" s="517"/>
      <c r="V14" s="518"/>
      <c r="W14" s="519"/>
      <c r="X14" s="431"/>
      <c r="Y14" s="431"/>
      <c r="Z14" s="431"/>
      <c r="AA14" s="431"/>
      <c r="AB14" s="432"/>
      <c r="AC14" s="509">
        <v>16.7</v>
      </c>
      <c r="AD14" s="510"/>
      <c r="AE14" s="510"/>
      <c r="AF14" s="510"/>
      <c r="AG14" s="511"/>
      <c r="AH14" s="509">
        <v>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49.6</v>
      </c>
      <c r="CU14" s="488"/>
      <c r="CV14" s="488"/>
      <c r="CW14" s="488"/>
      <c r="CX14" s="488"/>
      <c r="CY14" s="488"/>
      <c r="CZ14" s="488"/>
      <c r="DA14" s="489"/>
      <c r="DB14" s="520">
        <v>63.5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9581</v>
      </c>
      <c r="S15" s="517"/>
      <c r="T15" s="517"/>
      <c r="U15" s="517"/>
      <c r="V15" s="518"/>
      <c r="W15" s="504" t="s">
        <v>130</v>
      </c>
      <c r="X15" s="428"/>
      <c r="Y15" s="428"/>
      <c r="Z15" s="428"/>
      <c r="AA15" s="428"/>
      <c r="AB15" s="429"/>
      <c r="AC15" s="391">
        <v>2002</v>
      </c>
      <c r="AD15" s="392"/>
      <c r="AE15" s="392"/>
      <c r="AF15" s="392"/>
      <c r="AG15" s="393"/>
      <c r="AH15" s="391">
        <v>2103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1157095</v>
      </c>
      <c r="BO15" s="411"/>
      <c r="BP15" s="411"/>
      <c r="BQ15" s="411"/>
      <c r="BR15" s="411"/>
      <c r="BS15" s="411"/>
      <c r="BT15" s="411"/>
      <c r="BU15" s="412"/>
      <c r="BV15" s="410">
        <v>1119479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38.299999999999997</v>
      </c>
      <c r="AD16" s="510"/>
      <c r="AE16" s="510"/>
      <c r="AF16" s="510"/>
      <c r="AG16" s="511"/>
      <c r="AH16" s="509">
        <v>39.6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2812781</v>
      </c>
      <c r="BO16" s="416"/>
      <c r="BP16" s="416"/>
      <c r="BQ16" s="416"/>
      <c r="BR16" s="416"/>
      <c r="BS16" s="416"/>
      <c r="BT16" s="416"/>
      <c r="BU16" s="417"/>
      <c r="BV16" s="415">
        <v>2796666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2350</v>
      </c>
      <c r="AD17" s="392"/>
      <c r="AE17" s="392"/>
      <c r="AF17" s="392"/>
      <c r="AG17" s="393"/>
      <c r="AH17" s="391">
        <v>2363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1460718</v>
      </c>
      <c r="BO17" s="416"/>
      <c r="BP17" s="416"/>
      <c r="BQ17" s="416"/>
      <c r="BR17" s="416"/>
      <c r="BS17" s="416"/>
      <c r="BT17" s="416"/>
      <c r="BU17" s="417"/>
      <c r="BV17" s="415">
        <v>1405643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86.96</v>
      </c>
      <c r="M18" s="480"/>
      <c r="N18" s="480"/>
      <c r="O18" s="480"/>
      <c r="P18" s="480"/>
      <c r="Q18" s="480"/>
      <c r="R18" s="481"/>
      <c r="S18" s="481"/>
      <c r="T18" s="481"/>
      <c r="U18" s="481"/>
      <c r="V18" s="482"/>
      <c r="W18" s="496"/>
      <c r="X18" s="497"/>
      <c r="Y18" s="497"/>
      <c r="Z18" s="497"/>
      <c r="AA18" s="497"/>
      <c r="AB18" s="505"/>
      <c r="AC18" s="379">
        <v>45</v>
      </c>
      <c r="AD18" s="380"/>
      <c r="AE18" s="380"/>
      <c r="AF18" s="380"/>
      <c r="AG18" s="483"/>
      <c r="AH18" s="379">
        <v>44.5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2507012</v>
      </c>
      <c r="BO18" s="416"/>
      <c r="BP18" s="416"/>
      <c r="BQ18" s="416"/>
      <c r="BR18" s="416"/>
      <c r="BS18" s="416"/>
      <c r="BT18" s="416"/>
      <c r="BU18" s="417"/>
      <c r="BV18" s="415">
        <v>2498524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110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3951969</v>
      </c>
      <c r="BO19" s="416"/>
      <c r="BP19" s="416"/>
      <c r="BQ19" s="416"/>
      <c r="BR19" s="416"/>
      <c r="BS19" s="416"/>
      <c r="BT19" s="416"/>
      <c r="BU19" s="417"/>
      <c r="BV19" s="415">
        <v>3921773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3325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4983133</v>
      </c>
      <c r="BO23" s="416"/>
      <c r="BP23" s="416"/>
      <c r="BQ23" s="416"/>
      <c r="BR23" s="416"/>
      <c r="BS23" s="416"/>
      <c r="BT23" s="416"/>
      <c r="BU23" s="417"/>
      <c r="BV23" s="415">
        <v>4991537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6549</v>
      </c>
      <c r="R24" s="392"/>
      <c r="S24" s="392"/>
      <c r="T24" s="392"/>
      <c r="U24" s="392"/>
      <c r="V24" s="393"/>
      <c r="W24" s="457"/>
      <c r="X24" s="448"/>
      <c r="Y24" s="449"/>
      <c r="Z24" s="388" t="s">
        <v>154</v>
      </c>
      <c r="AA24" s="389"/>
      <c r="AB24" s="389"/>
      <c r="AC24" s="389"/>
      <c r="AD24" s="389"/>
      <c r="AE24" s="389"/>
      <c r="AF24" s="389"/>
      <c r="AG24" s="390"/>
      <c r="AH24" s="391">
        <v>100</v>
      </c>
      <c r="AI24" s="392"/>
      <c r="AJ24" s="392"/>
      <c r="AK24" s="392"/>
      <c r="AL24" s="393"/>
      <c r="AM24" s="391">
        <v>278500</v>
      </c>
      <c r="AN24" s="392"/>
      <c r="AO24" s="392"/>
      <c r="AP24" s="392"/>
      <c r="AQ24" s="392"/>
      <c r="AR24" s="393"/>
      <c r="AS24" s="391">
        <v>2785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3552013</v>
      </c>
      <c r="BO24" s="416"/>
      <c r="BP24" s="416"/>
      <c r="BQ24" s="416"/>
      <c r="BR24" s="416"/>
      <c r="BS24" s="416"/>
      <c r="BT24" s="416"/>
      <c r="BU24" s="417"/>
      <c r="BV24" s="415">
        <v>3839210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5608</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377004</v>
      </c>
      <c r="BO25" s="411"/>
      <c r="BP25" s="411"/>
      <c r="BQ25" s="411"/>
      <c r="BR25" s="411"/>
      <c r="BS25" s="411"/>
      <c r="BT25" s="411"/>
      <c r="BU25" s="412"/>
      <c r="BV25" s="410">
        <v>393455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5095</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2882</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30678</v>
      </c>
      <c r="BO27" s="419"/>
      <c r="BP27" s="419"/>
      <c r="BQ27" s="419"/>
      <c r="BR27" s="419"/>
      <c r="BS27" s="419"/>
      <c r="BT27" s="419"/>
      <c r="BU27" s="420"/>
      <c r="BV27" s="418">
        <v>30647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2205</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1003397</v>
      </c>
      <c r="BO28" s="411"/>
      <c r="BP28" s="411"/>
      <c r="BQ28" s="411"/>
      <c r="BR28" s="411"/>
      <c r="BS28" s="411"/>
      <c r="BT28" s="411"/>
      <c r="BU28" s="412"/>
      <c r="BV28" s="410">
        <v>1002079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1980</v>
      </c>
      <c r="R29" s="392"/>
      <c r="S29" s="392"/>
      <c r="T29" s="392"/>
      <c r="U29" s="392"/>
      <c r="V29" s="393"/>
      <c r="W29" s="458"/>
      <c r="X29" s="459"/>
      <c r="Y29" s="460"/>
      <c r="Z29" s="388" t="s">
        <v>170</v>
      </c>
      <c r="AA29" s="389"/>
      <c r="AB29" s="389"/>
      <c r="AC29" s="389"/>
      <c r="AD29" s="389"/>
      <c r="AE29" s="389"/>
      <c r="AF29" s="389"/>
      <c r="AG29" s="390"/>
      <c r="AH29" s="391">
        <v>100</v>
      </c>
      <c r="AI29" s="392"/>
      <c r="AJ29" s="392"/>
      <c r="AK29" s="392"/>
      <c r="AL29" s="393"/>
      <c r="AM29" s="391">
        <v>278500</v>
      </c>
      <c r="AN29" s="392"/>
      <c r="AO29" s="392"/>
      <c r="AP29" s="392"/>
      <c r="AQ29" s="392"/>
      <c r="AR29" s="393"/>
      <c r="AS29" s="391">
        <v>2785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225821</v>
      </c>
      <c r="BO29" s="416"/>
      <c r="BP29" s="416"/>
      <c r="BQ29" s="416"/>
      <c r="BR29" s="416"/>
      <c r="BS29" s="416"/>
      <c r="BT29" s="416"/>
      <c r="BU29" s="417"/>
      <c r="BV29" s="415">
        <v>194968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778184</v>
      </c>
      <c r="BO30" s="419"/>
      <c r="BP30" s="419"/>
      <c r="BQ30" s="419"/>
      <c r="BR30" s="419"/>
      <c r="BS30" s="419"/>
      <c r="BT30" s="419"/>
      <c r="BU30" s="420"/>
      <c r="BV30" s="418">
        <v>642273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上伊那広域連合（一般会計）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飯島町土地開発公社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上伊那広域連合（消防事業特別会計）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まちづくりセンターいいじま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長野県市町村総合事務組合（一般会計）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長野県市町村総合事務組合（非常勤職員公務災害補償特別会計）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長野県市町村自治振興組合（一般会計）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長野県後期高齢者医療広域連合（一般会計）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長野県後期高齢者医療広域連合（後期高齢者医療特別会計）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南信地域町村交通災害共済事務組合（一般会計）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伊南行政組合（一般会計）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伊南行政組合（病院事業会計）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12.32</v>
      </c>
      <c r="G34" s="33">
        <v>12.12</v>
      </c>
      <c r="H34" s="33">
        <v>12.14</v>
      </c>
      <c r="I34" s="33">
        <v>11.85</v>
      </c>
      <c r="J34" s="34">
        <v>11.86</v>
      </c>
      <c r="K34" s="22"/>
      <c r="L34" s="22"/>
      <c r="M34" s="22"/>
      <c r="N34" s="22"/>
      <c r="O34" s="22"/>
      <c r="P34" s="22"/>
    </row>
    <row r="35" spans="1:16" ht="39" customHeight="1" x14ac:dyDescent="0.15">
      <c r="A35" s="22"/>
      <c r="B35" s="35"/>
      <c r="C35" s="1178" t="s">
        <v>525</v>
      </c>
      <c r="D35" s="1179"/>
      <c r="E35" s="1180"/>
      <c r="F35" s="36">
        <v>3.49</v>
      </c>
      <c r="G35" s="37">
        <v>3.62</v>
      </c>
      <c r="H35" s="37">
        <v>5.5</v>
      </c>
      <c r="I35" s="37">
        <v>10.41</v>
      </c>
      <c r="J35" s="38">
        <v>8.42</v>
      </c>
      <c r="K35" s="22"/>
      <c r="L35" s="22"/>
      <c r="M35" s="22"/>
      <c r="N35" s="22"/>
      <c r="O35" s="22"/>
      <c r="P35" s="22"/>
    </row>
    <row r="36" spans="1:16" ht="39" customHeight="1" x14ac:dyDescent="0.15">
      <c r="A36" s="22"/>
      <c r="B36" s="35"/>
      <c r="C36" s="1178" t="s">
        <v>526</v>
      </c>
      <c r="D36" s="1179"/>
      <c r="E36" s="1180"/>
      <c r="F36" s="36">
        <v>3.23</v>
      </c>
      <c r="G36" s="37">
        <v>2.08</v>
      </c>
      <c r="H36" s="37">
        <v>1.37</v>
      </c>
      <c r="I36" s="37">
        <v>0.9</v>
      </c>
      <c r="J36" s="38">
        <v>2.0699999999999998</v>
      </c>
      <c r="K36" s="22"/>
      <c r="L36" s="22"/>
      <c r="M36" s="22"/>
      <c r="N36" s="22"/>
      <c r="O36" s="22"/>
      <c r="P36" s="22"/>
    </row>
    <row r="37" spans="1:16" ht="39" customHeight="1" x14ac:dyDescent="0.15">
      <c r="A37" s="22"/>
      <c r="B37" s="35"/>
      <c r="C37" s="1178" t="s">
        <v>527</v>
      </c>
      <c r="D37" s="1179"/>
      <c r="E37" s="1180"/>
      <c r="F37" s="36">
        <v>0.27</v>
      </c>
      <c r="G37" s="37">
        <v>0.33</v>
      </c>
      <c r="H37" s="37">
        <v>0.47</v>
      </c>
      <c r="I37" s="37">
        <v>0.09</v>
      </c>
      <c r="J37" s="38">
        <v>0.57999999999999996</v>
      </c>
      <c r="K37" s="22"/>
      <c r="L37" s="22"/>
      <c r="M37" s="22"/>
      <c r="N37" s="22"/>
      <c r="O37" s="22"/>
      <c r="P37" s="22"/>
    </row>
    <row r="38" spans="1:16" ht="39" customHeight="1" x14ac:dyDescent="0.15">
      <c r="A38" s="22"/>
      <c r="B38" s="35"/>
      <c r="C38" s="1178" t="s">
        <v>528</v>
      </c>
      <c r="D38" s="1179"/>
      <c r="E38" s="1180"/>
      <c r="F38" s="36">
        <v>0.87</v>
      </c>
      <c r="G38" s="37">
        <v>0.86</v>
      </c>
      <c r="H38" s="37">
        <v>0.83</v>
      </c>
      <c r="I38" s="37">
        <v>0.88</v>
      </c>
      <c r="J38" s="38">
        <v>0.55000000000000004</v>
      </c>
      <c r="K38" s="22"/>
      <c r="L38" s="22"/>
      <c r="M38" s="22"/>
      <c r="N38" s="22"/>
      <c r="O38" s="22"/>
      <c r="P38" s="22"/>
    </row>
    <row r="39" spans="1:16" ht="39" customHeight="1" x14ac:dyDescent="0.15">
      <c r="A39" s="22"/>
      <c r="B39" s="35"/>
      <c r="C39" s="1178" t="s">
        <v>529</v>
      </c>
      <c r="D39" s="1179"/>
      <c r="E39" s="1180"/>
      <c r="F39" s="36">
        <v>0.61</v>
      </c>
      <c r="G39" s="37">
        <v>0.85</v>
      </c>
      <c r="H39" s="37">
        <v>0.89</v>
      </c>
      <c r="I39" s="37">
        <v>0.96</v>
      </c>
      <c r="J39" s="38">
        <v>0.5</v>
      </c>
      <c r="K39" s="22"/>
      <c r="L39" s="22"/>
      <c r="M39" s="22"/>
      <c r="N39" s="22"/>
      <c r="O39" s="22"/>
      <c r="P39" s="22"/>
    </row>
    <row r="40" spans="1:16" ht="39" customHeight="1" x14ac:dyDescent="0.15">
      <c r="A40" s="22"/>
      <c r="B40" s="35"/>
      <c r="C40" s="1178" t="s">
        <v>530</v>
      </c>
      <c r="D40" s="1179"/>
      <c r="E40" s="1180"/>
      <c r="F40" s="36">
        <v>0.13</v>
      </c>
      <c r="G40" s="37">
        <v>7.0000000000000007E-2</v>
      </c>
      <c r="H40" s="37">
        <v>0.06</v>
      </c>
      <c r="I40" s="37">
        <v>7.0000000000000007E-2</v>
      </c>
      <c r="J40" s="38">
        <v>0.08</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532</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590</v>
      </c>
      <c r="L45" s="60">
        <v>552</v>
      </c>
      <c r="M45" s="60">
        <v>521</v>
      </c>
      <c r="N45" s="60">
        <v>513</v>
      </c>
      <c r="O45" s="61">
        <v>484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228</v>
      </c>
      <c r="L48" s="64">
        <v>246</v>
      </c>
      <c r="M48" s="64">
        <v>213</v>
      </c>
      <c r="N48" s="64">
        <v>222</v>
      </c>
      <c r="O48" s="65">
        <v>213</v>
      </c>
      <c r="P48" s="48"/>
      <c r="Q48" s="48"/>
      <c r="R48" s="48"/>
      <c r="S48" s="48"/>
      <c r="T48" s="48"/>
      <c r="U48" s="48"/>
    </row>
    <row r="49" spans="1:21" ht="30.75" customHeight="1" x14ac:dyDescent="0.15">
      <c r="A49" s="48"/>
      <c r="B49" s="1196"/>
      <c r="C49" s="1197"/>
      <c r="D49" s="62"/>
      <c r="E49" s="1188" t="s">
        <v>16</v>
      </c>
      <c r="F49" s="1188"/>
      <c r="G49" s="1188"/>
      <c r="H49" s="1188"/>
      <c r="I49" s="1188"/>
      <c r="J49" s="1189"/>
      <c r="K49" s="63">
        <v>77</v>
      </c>
      <c r="L49" s="64">
        <v>60</v>
      </c>
      <c r="M49" s="64">
        <v>54</v>
      </c>
      <c r="N49" s="64">
        <v>48</v>
      </c>
      <c r="O49" s="65">
        <v>39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24</v>
      </c>
      <c r="L50" s="64">
        <v>20</v>
      </c>
      <c r="M50" s="64">
        <v>22</v>
      </c>
      <c r="N50" s="64">
        <v>20</v>
      </c>
      <c r="O50" s="65">
        <v>11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533</v>
      </c>
      <c r="L52" s="64">
        <v>545</v>
      </c>
      <c r="M52" s="64">
        <v>562</v>
      </c>
      <c r="N52" s="64">
        <v>563</v>
      </c>
      <c r="O52" s="65">
        <v>549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386</v>
      </c>
      <c r="L53" s="69">
        <v>333</v>
      </c>
      <c r="M53" s="69">
        <v>248</v>
      </c>
      <c r="N53" s="69">
        <v>240</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5149</v>
      </c>
      <c r="J41" s="83">
        <v>5021</v>
      </c>
      <c r="K41" s="83">
        <v>4964</v>
      </c>
      <c r="L41" s="83">
        <v>4992</v>
      </c>
      <c r="M41" s="84">
        <v>4983</v>
      </c>
    </row>
    <row r="42" spans="2:13" ht="27.75" customHeight="1" x14ac:dyDescent="0.15">
      <c r="B42" s="1204"/>
      <c r="C42" s="1205"/>
      <c r="D42" s="85"/>
      <c r="E42" s="1208" t="s">
        <v>26</v>
      </c>
      <c r="F42" s="1208"/>
      <c r="G42" s="1208"/>
      <c r="H42" s="1209"/>
      <c r="I42" s="86">
        <v>386</v>
      </c>
      <c r="J42" s="87">
        <v>377</v>
      </c>
      <c r="K42" s="87">
        <v>339</v>
      </c>
      <c r="L42" s="87">
        <v>306</v>
      </c>
      <c r="M42" s="88">
        <v>274</v>
      </c>
    </row>
    <row r="43" spans="2:13" ht="27.75" customHeight="1" x14ac:dyDescent="0.15">
      <c r="B43" s="1204"/>
      <c r="C43" s="1205"/>
      <c r="D43" s="85"/>
      <c r="E43" s="1208" t="s">
        <v>27</v>
      </c>
      <c r="F43" s="1208"/>
      <c r="G43" s="1208"/>
      <c r="H43" s="1209"/>
      <c r="I43" s="86">
        <v>4604</v>
      </c>
      <c r="J43" s="87">
        <v>5091</v>
      </c>
      <c r="K43" s="87">
        <v>4886</v>
      </c>
      <c r="L43" s="87">
        <v>4514</v>
      </c>
      <c r="M43" s="88">
        <v>4320</v>
      </c>
    </row>
    <row r="44" spans="2:13" ht="27.75" customHeight="1" x14ac:dyDescent="0.15">
      <c r="B44" s="1204"/>
      <c r="C44" s="1205"/>
      <c r="D44" s="85"/>
      <c r="E44" s="1208" t="s">
        <v>28</v>
      </c>
      <c r="F44" s="1208"/>
      <c r="G44" s="1208"/>
      <c r="H44" s="1209"/>
      <c r="I44" s="86">
        <v>356</v>
      </c>
      <c r="J44" s="87">
        <v>309</v>
      </c>
      <c r="K44" s="87">
        <v>279</v>
      </c>
      <c r="L44" s="87">
        <v>257</v>
      </c>
      <c r="M44" s="88">
        <v>221</v>
      </c>
    </row>
    <row r="45" spans="2:13" ht="27.75" customHeight="1" x14ac:dyDescent="0.15">
      <c r="B45" s="1204"/>
      <c r="C45" s="1205"/>
      <c r="D45" s="85"/>
      <c r="E45" s="1208" t="s">
        <v>29</v>
      </c>
      <c r="F45" s="1208"/>
      <c r="G45" s="1208"/>
      <c r="H45" s="1209"/>
      <c r="I45" s="86">
        <v>1191</v>
      </c>
      <c r="J45" s="87">
        <v>1219</v>
      </c>
      <c r="K45" s="87">
        <v>1074</v>
      </c>
      <c r="L45" s="87">
        <v>1110</v>
      </c>
      <c r="M45" s="88">
        <v>1115</v>
      </c>
    </row>
    <row r="46" spans="2:13" ht="27.75" customHeight="1" x14ac:dyDescent="0.15">
      <c r="B46" s="1204"/>
      <c r="C46" s="1205"/>
      <c r="D46" s="89"/>
      <c r="E46" s="1208" t="s">
        <v>30</v>
      </c>
      <c r="F46" s="1208"/>
      <c r="G46" s="1208"/>
      <c r="H46" s="1209"/>
      <c r="I46" s="86">
        <v>137</v>
      </c>
      <c r="J46" s="87">
        <v>126</v>
      </c>
      <c r="K46" s="87">
        <v>82</v>
      </c>
      <c r="L46" s="87">
        <v>61</v>
      </c>
      <c r="M46" s="88">
        <v>29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2015</v>
      </c>
      <c r="J50" s="87">
        <v>2077</v>
      </c>
      <c r="K50" s="87">
        <v>2043</v>
      </c>
      <c r="L50" s="87">
        <v>2137</v>
      </c>
      <c r="M50" s="88">
        <v>2304</v>
      </c>
    </row>
    <row r="51" spans="2:13" ht="27.75" customHeight="1" x14ac:dyDescent="0.15">
      <c r="B51" s="1204"/>
      <c r="C51" s="1205"/>
      <c r="D51" s="85"/>
      <c r="E51" s="1208" t="s">
        <v>36</v>
      </c>
      <c r="F51" s="1208"/>
      <c r="G51" s="1208"/>
      <c r="H51" s="1209"/>
      <c r="I51" s="86">
        <v>556</v>
      </c>
      <c r="J51" s="87">
        <v>470</v>
      </c>
      <c r="K51" s="87">
        <v>415</v>
      </c>
      <c r="L51" s="87">
        <v>363</v>
      </c>
      <c r="M51" s="88">
        <v>366</v>
      </c>
    </row>
    <row r="52" spans="2:13" ht="27.75" customHeight="1" x14ac:dyDescent="0.15">
      <c r="B52" s="1206"/>
      <c r="C52" s="1207"/>
      <c r="D52" s="85"/>
      <c r="E52" s="1208" t="s">
        <v>37</v>
      </c>
      <c r="F52" s="1208"/>
      <c r="G52" s="1208"/>
      <c r="H52" s="1209"/>
      <c r="I52" s="86">
        <v>7126</v>
      </c>
      <c r="J52" s="87">
        <v>7103</v>
      </c>
      <c r="K52" s="87">
        <v>7099</v>
      </c>
      <c r="L52" s="87">
        <v>6987</v>
      </c>
      <c r="M52" s="88">
        <v>6900</v>
      </c>
    </row>
    <row r="53" spans="2:13" ht="27.75" customHeight="1" thickBot="1" x14ac:dyDescent="0.2">
      <c r="B53" s="1210" t="s">
        <v>21</v>
      </c>
      <c r="C53" s="1211"/>
      <c r="D53" s="92"/>
      <c r="E53" s="1212" t="s">
        <v>38</v>
      </c>
      <c r="F53" s="1212"/>
      <c r="G53" s="1212"/>
      <c r="H53" s="1213"/>
      <c r="I53" s="93">
        <v>2126</v>
      </c>
      <c r="J53" s="94">
        <v>2493</v>
      </c>
      <c r="K53" s="94">
        <v>2067</v>
      </c>
      <c r="L53" s="94">
        <v>1753</v>
      </c>
      <c r="M53" s="95">
        <v>1374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554</v>
      </c>
      <c r="I42" s="354"/>
      <c r="J42" s="354"/>
      <c r="K42" s="354"/>
      <c r="L42" s="246"/>
      <c r="M42" s="246"/>
      <c r="N42" s="246"/>
      <c r="O42" s="246"/>
    </row>
    <row r="43" spans="2:17" x14ac:dyDescent="0.15">
      <c r="B43" s="250"/>
      <c r="C43" s="246"/>
      <c r="D43" s="246"/>
      <c r="E43" s="246"/>
      <c r="F43" s="246"/>
      <c r="G43" s="1221" t="s">
        <v>560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556</v>
      </c>
    </row>
    <row r="50" spans="1:17" x14ac:dyDescent="0.15">
      <c r="B50" s="250"/>
      <c r="C50" s="246"/>
      <c r="D50" s="246"/>
      <c r="E50" s="246"/>
      <c r="F50" s="246"/>
      <c r="G50" s="1230"/>
      <c r="H50" s="1231"/>
      <c r="I50" s="1231"/>
      <c r="J50" s="1232"/>
      <c r="K50" s="347" t="s">
        <v>518</v>
      </c>
      <c r="L50" s="347" t="s">
        <v>519</v>
      </c>
      <c r="M50" s="347" t="s">
        <v>520</v>
      </c>
      <c r="N50" s="347" t="s">
        <v>521</v>
      </c>
      <c r="O50" s="347" t="s">
        <v>522</v>
      </c>
    </row>
    <row r="51" spans="1:17" x14ac:dyDescent="0.15">
      <c r="B51" s="250"/>
      <c r="C51" s="246"/>
      <c r="D51" s="246"/>
      <c r="E51" s="246"/>
      <c r="F51" s="246"/>
      <c r="G51" s="1233" t="s">
        <v>552</v>
      </c>
      <c r="H51" s="1234"/>
      <c r="I51" s="1239" t="s">
        <v>550</v>
      </c>
      <c r="J51" s="1239"/>
      <c r="K51" s="1241"/>
      <c r="L51" s="1241"/>
      <c r="M51" s="1241"/>
      <c r="N51" s="1242">
        <v>63.5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559</v>
      </c>
      <c r="J53" s="1243"/>
      <c r="K53" s="1250"/>
      <c r="L53" s="1250"/>
      <c r="M53" s="1250"/>
      <c r="N53" s="1252">
        <v>63.8</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551</v>
      </c>
      <c r="H55" s="1245"/>
      <c r="I55" s="1243" t="s">
        <v>550</v>
      </c>
      <c r="J55" s="1243"/>
      <c r="K55" s="1241"/>
      <c r="L55" s="1241"/>
      <c r="M55" s="1241"/>
      <c r="N55" s="1242">
        <v>0.8</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559</v>
      </c>
      <c r="J57" s="1253"/>
      <c r="K57" s="1250"/>
      <c r="L57" s="1250"/>
      <c r="M57" s="1250"/>
      <c r="N57" s="1252">
        <v>56.2</v>
      </c>
      <c r="O57" s="1250"/>
      <c r="P57" s="363"/>
      <c r="Q57" s="358"/>
    </row>
    <row r="58" spans="1:17" s="357" customFormat="1" x14ac:dyDescent="0.15">
      <c r="A58" s="245"/>
      <c r="B58" s="358"/>
      <c r="C58" s="354"/>
      <c r="D58" s="354"/>
      <c r="E58" s="354"/>
      <c r="F58" s="354"/>
      <c r="G58" s="1248"/>
      <c r="H58" s="1249"/>
      <c r="I58" s="1253"/>
      <c r="J58" s="1253"/>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5" t="s">
        <v>554</v>
      </c>
      <c r="I64" s="354"/>
      <c r="J64" s="354"/>
      <c r="K64" s="354"/>
      <c r="L64" s="246"/>
      <c r="M64" s="246"/>
      <c r="N64" s="246"/>
      <c r="O64" s="246"/>
    </row>
    <row r="65" spans="2:30" x14ac:dyDescent="0.15">
      <c r="B65" s="250"/>
      <c r="C65" s="246"/>
      <c r="D65" s="246"/>
      <c r="E65" s="246"/>
      <c r="F65" s="246"/>
      <c r="G65" s="1254" t="s">
        <v>561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553</v>
      </c>
      <c r="I71" s="351"/>
      <c r="J71" s="350"/>
      <c r="K71" s="350"/>
      <c r="L71" s="349"/>
      <c r="M71" s="350"/>
      <c r="N71" s="349"/>
      <c r="O71" s="348"/>
    </row>
    <row r="72" spans="2:30" x14ac:dyDescent="0.15">
      <c r="B72" s="250"/>
      <c r="C72" s="246"/>
      <c r="D72" s="246"/>
      <c r="E72" s="246"/>
      <c r="F72" s="246"/>
      <c r="G72" s="1230"/>
      <c r="H72" s="1231"/>
      <c r="I72" s="1231"/>
      <c r="J72" s="1232"/>
      <c r="K72" s="347" t="s">
        <v>518</v>
      </c>
      <c r="L72" s="347" t="s">
        <v>519</v>
      </c>
      <c r="M72" s="347" t="s">
        <v>520</v>
      </c>
      <c r="N72" s="347" t="s">
        <v>521</v>
      </c>
      <c r="O72" s="347" t="s">
        <v>522</v>
      </c>
    </row>
    <row r="73" spans="2:30" x14ac:dyDescent="0.15">
      <c r="B73" s="250"/>
      <c r="C73" s="246"/>
      <c r="D73" s="246"/>
      <c r="E73" s="246"/>
      <c r="F73" s="246"/>
      <c r="G73" s="1233" t="s">
        <v>552</v>
      </c>
      <c r="H73" s="1234"/>
      <c r="I73" s="1239" t="s">
        <v>550</v>
      </c>
      <c r="J73" s="1239"/>
      <c r="K73" s="1255">
        <v>78.900000000000006</v>
      </c>
      <c r="L73" s="1255">
        <v>91.2</v>
      </c>
      <c r="M73" s="1242">
        <v>78</v>
      </c>
      <c r="N73" s="1242">
        <v>63.5</v>
      </c>
      <c r="O73" s="1242">
        <v>49.6</v>
      </c>
      <c r="S73" s="245">
        <v>9.9</v>
      </c>
    </row>
    <row r="74" spans="2:30" x14ac:dyDescent="0.15">
      <c r="B74" s="250"/>
      <c r="C74" s="246"/>
      <c r="D74" s="246"/>
      <c r="E74" s="246"/>
      <c r="F74" s="246"/>
      <c r="G74" s="1235"/>
      <c r="H74" s="1236"/>
      <c r="I74" s="1240"/>
      <c r="J74" s="1240"/>
      <c r="K74" s="1255"/>
      <c r="L74" s="1255"/>
      <c r="M74" s="1242"/>
      <c r="N74" s="1242"/>
      <c r="O74" s="1242"/>
    </row>
    <row r="75" spans="2:30" x14ac:dyDescent="0.15">
      <c r="B75" s="250"/>
      <c r="C75" s="246"/>
      <c r="D75" s="246"/>
      <c r="E75" s="246"/>
      <c r="F75" s="246"/>
      <c r="G75" s="1235"/>
      <c r="H75" s="1236"/>
      <c r="I75" s="1243" t="s">
        <v>549</v>
      </c>
      <c r="J75" s="1243"/>
      <c r="K75" s="1252">
        <v>13.7</v>
      </c>
      <c r="L75" s="1252">
        <v>13.7</v>
      </c>
      <c r="M75" s="1252">
        <v>11.9</v>
      </c>
      <c r="N75" s="1252">
        <v>10</v>
      </c>
      <c r="O75" s="1252">
        <v>8.3000000000000007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551</v>
      </c>
      <c r="H77" s="1245"/>
      <c r="I77" s="1243" t="s">
        <v>550</v>
      </c>
      <c r="J77" s="1243"/>
      <c r="K77" s="1255">
        <v>18.7</v>
      </c>
      <c r="L77" s="1255">
        <v>12.9</v>
      </c>
      <c r="M77" s="1242">
        <v>22.6</v>
      </c>
      <c r="N77" s="1242">
        <v>0.8</v>
      </c>
      <c r="O77" s="1242">
        <v>0</v>
      </c>
      <c r="R77" s="245">
        <v>12.3</v>
      </c>
      <c r="T77" s="245">
        <v>11.1</v>
      </c>
    </row>
    <row r="78" spans="2:30" x14ac:dyDescent="0.15">
      <c r="B78" s="250"/>
      <c r="C78" s="246"/>
      <c r="D78" s="246"/>
      <c r="E78" s="246"/>
      <c r="F78" s="246"/>
      <c r="G78" s="1246"/>
      <c r="H78" s="1247"/>
      <c r="I78" s="1243"/>
      <c r="J78" s="1243"/>
      <c r="K78" s="1255"/>
      <c r="L78" s="1255"/>
      <c r="M78" s="1242"/>
      <c r="N78" s="1242"/>
      <c r="O78" s="1242"/>
    </row>
    <row r="79" spans="2:30" x14ac:dyDescent="0.15">
      <c r="B79" s="250"/>
      <c r="C79" s="246"/>
      <c r="D79" s="246"/>
      <c r="E79" s="246"/>
      <c r="F79" s="246"/>
      <c r="G79" s="1246"/>
      <c r="H79" s="1247"/>
      <c r="I79" s="1256" t="s">
        <v>549</v>
      </c>
      <c r="J79" s="1253"/>
      <c r="K79" s="1257">
        <v>10.7</v>
      </c>
      <c r="L79" s="1257">
        <v>10</v>
      </c>
      <c r="M79" s="1257">
        <v>9.5</v>
      </c>
      <c r="N79" s="1257">
        <v>8.1</v>
      </c>
      <c r="O79" s="1257">
        <v>7.3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7"/>
      <c r="L80" s="1257"/>
      <c r="M80" s="1257"/>
      <c r="N80" s="1257"/>
      <c r="O80" s="1257"/>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51839</v>
      </c>
      <c r="E3" s="118"/>
      <c r="F3" s="119">
        <v>117673</v>
      </c>
      <c r="G3" s="120"/>
      <c r="H3" s="121"/>
    </row>
    <row r="4" spans="1:8" x14ac:dyDescent="0.15">
      <c r="A4" s="122"/>
      <c r="B4" s="123"/>
      <c r="C4" s="124"/>
      <c r="D4" s="125">
        <v>37282</v>
      </c>
      <c r="E4" s="126"/>
      <c r="F4" s="127">
        <v>62359</v>
      </c>
      <c r="G4" s="128"/>
      <c r="H4" s="129"/>
    </row>
    <row r="5" spans="1:8" x14ac:dyDescent="0.15">
      <c r="A5" s="110" t="s">
        <v>512</v>
      </c>
      <c r="B5" s="115"/>
      <c r="C5" s="116"/>
      <c r="D5" s="117">
        <v>62555</v>
      </c>
      <c r="E5" s="118"/>
      <c r="F5" s="119">
        <v>118223</v>
      </c>
      <c r="G5" s="120"/>
      <c r="H5" s="121"/>
    </row>
    <row r="6" spans="1:8" x14ac:dyDescent="0.15">
      <c r="A6" s="122"/>
      <c r="B6" s="123"/>
      <c r="C6" s="124"/>
      <c r="D6" s="125">
        <v>43029</v>
      </c>
      <c r="E6" s="126"/>
      <c r="F6" s="127">
        <v>57106</v>
      </c>
      <c r="G6" s="128"/>
      <c r="H6" s="129"/>
    </row>
    <row r="7" spans="1:8" x14ac:dyDescent="0.15">
      <c r="A7" s="110" t="s">
        <v>513</v>
      </c>
      <c r="B7" s="115"/>
      <c r="C7" s="116"/>
      <c r="D7" s="117">
        <v>70584</v>
      </c>
      <c r="E7" s="118"/>
      <c r="F7" s="119">
        <v>128485</v>
      </c>
      <c r="G7" s="120"/>
      <c r="H7" s="121"/>
    </row>
    <row r="8" spans="1:8" x14ac:dyDescent="0.15">
      <c r="A8" s="122"/>
      <c r="B8" s="123"/>
      <c r="C8" s="124"/>
      <c r="D8" s="125">
        <v>32996</v>
      </c>
      <c r="E8" s="126"/>
      <c r="F8" s="127">
        <v>62765</v>
      </c>
      <c r="G8" s="128"/>
      <c r="H8" s="129"/>
    </row>
    <row r="9" spans="1:8" x14ac:dyDescent="0.15">
      <c r="A9" s="110" t="s">
        <v>514</v>
      </c>
      <c r="B9" s="115"/>
      <c r="C9" s="116"/>
      <c r="D9" s="117">
        <v>91510</v>
      </c>
      <c r="E9" s="118"/>
      <c r="F9" s="119">
        <v>128611</v>
      </c>
      <c r="G9" s="120"/>
      <c r="H9" s="121"/>
    </row>
    <row r="10" spans="1:8" x14ac:dyDescent="0.15">
      <c r="A10" s="122"/>
      <c r="B10" s="123"/>
      <c r="C10" s="124"/>
      <c r="D10" s="125">
        <v>30050</v>
      </c>
      <c r="E10" s="126"/>
      <c r="F10" s="127">
        <v>61552</v>
      </c>
      <c r="G10" s="128"/>
      <c r="H10" s="129"/>
    </row>
    <row r="11" spans="1:8" x14ac:dyDescent="0.15">
      <c r="A11" s="110" t="s">
        <v>515</v>
      </c>
      <c r="B11" s="115"/>
      <c r="C11" s="116"/>
      <c r="D11" s="117">
        <v>86099</v>
      </c>
      <c r="E11" s="118"/>
      <c r="F11" s="119">
        <v>138651</v>
      </c>
      <c r="G11" s="120"/>
      <c r="H11" s="121"/>
    </row>
    <row r="12" spans="1:8" x14ac:dyDescent="0.15">
      <c r="A12" s="122"/>
      <c r="B12" s="123"/>
      <c r="C12" s="130"/>
      <c r="D12" s="125">
        <v>53917</v>
      </c>
      <c r="E12" s="126"/>
      <c r="F12" s="127">
        <v>71211</v>
      </c>
      <c r="G12" s="128"/>
      <c r="H12" s="129"/>
    </row>
    <row r="13" spans="1:8" x14ac:dyDescent="0.15">
      <c r="A13" s="110"/>
      <c r="B13" s="115"/>
      <c r="C13" s="131"/>
      <c r="D13" s="132">
        <v>72517</v>
      </c>
      <c r="E13" s="133"/>
      <c r="F13" s="134">
        <v>126329</v>
      </c>
      <c r="G13" s="135"/>
      <c r="H13" s="121"/>
    </row>
    <row r="14" spans="1:8" x14ac:dyDescent="0.15">
      <c r="A14" s="122"/>
      <c r="B14" s="123"/>
      <c r="C14" s="124"/>
      <c r="D14" s="125">
        <v>39455</v>
      </c>
      <c r="E14" s="126"/>
      <c r="F14" s="127">
        <v>62999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3.49</v>
      </c>
      <c r="C19" s="136">
        <f>ROUND(VALUE(SUBSTITUTE(実質収支比率等に係る経年分析!G$48,"▲","-")),2)</f>
        <v>3.63</v>
      </c>
      <c r="D19" s="136">
        <f>ROUND(VALUE(SUBSTITUTE(実質収支比率等に係る経年分析!H$48,"▲","-")),2)</f>
        <v>5.5</v>
      </c>
      <c r="E19" s="136">
        <f>ROUND(VALUE(SUBSTITUTE(実質収支比率等に係る経年分析!I$48,"▲","-")),2)</f>
        <v>10.41</v>
      </c>
      <c r="F19" s="136">
        <f>ROUND(VALUE(SUBSTITUTE(実質収支比率等に係る経年分析!J$48,"▲","-")),2)</f>
        <v>8.42</v>
      </c>
    </row>
    <row r="20" spans="1:11" x14ac:dyDescent="0.15">
      <c r="A20" s="136" t="s">
        <v>43</v>
      </c>
      <c r="B20" s="136">
        <f>ROUND(VALUE(SUBSTITUTE(実質収支比率等に係る経年分析!F$47,"▲","-")),2)</f>
        <v>28.47</v>
      </c>
      <c r="C20" s="136">
        <f>ROUND(VALUE(SUBSTITUTE(実質収支比率等に係る経年分析!G$47,"▲","-")),2)</f>
        <v>30.85</v>
      </c>
      <c r="D20" s="136">
        <f>ROUND(VALUE(SUBSTITUTE(実質収支比率等に係る経年分析!H$47,"▲","-")),2)</f>
        <v>31.57</v>
      </c>
      <c r="E20" s="136">
        <f>ROUND(VALUE(SUBSTITUTE(実質収支比率等に係る経年分析!I$47,"▲","-")),2)</f>
        <v>30.53</v>
      </c>
      <c r="F20" s="136">
        <f>ROUND(VALUE(SUBSTITUTE(実質収支比率等に係る経年分析!J$47,"▲","-")),2)</f>
        <v>30.64</v>
      </c>
    </row>
    <row r="21" spans="1:11" x14ac:dyDescent="0.15">
      <c r="A21" s="136" t="s">
        <v>44</v>
      </c>
      <c r="B21" s="136">
        <f>IF(ISNUMBER(VALUE(SUBSTITUTE(実質収支比率等に係る経年分析!F$49,"▲","-"))),ROUND(VALUE(SUBSTITUTE(実質収支比率等に係る経年分析!F$49,"▲","-")),2),NA())</f>
        <v>5.72</v>
      </c>
      <c r="C21" s="136">
        <f>IF(ISNUMBER(VALUE(SUBSTITUTE(実質収支比率等に係る経年分析!G$49,"▲","-"))),ROUND(VALUE(SUBSTITUTE(実質収支比率等に係る経年分析!G$49,"▲","-")),2),NA())</f>
        <v>5.45</v>
      </c>
      <c r="D21" s="136">
        <f>IF(ISNUMBER(VALUE(SUBSTITUTE(実質収支比率等に係る経年分析!H$49,"▲","-"))),ROUND(VALUE(SUBSTITUTE(実質収支比率等に係る経年分析!H$49,"▲","-")),2),NA())</f>
        <v>3.02</v>
      </c>
      <c r="E21" s="136">
        <f>IF(ISNUMBER(VALUE(SUBSTITUTE(実質収支比率等に係る経年分析!I$49,"▲","-"))),ROUND(VALUE(SUBSTITUTE(実質収支比率等に係る経年分析!I$49,"▲","-")),2),NA())</f>
        <v>5.13</v>
      </c>
      <c r="F21" s="136">
        <f>IF(ISNUMBER(VALUE(SUBSTITUTE(実質収支比率等に係る経年分析!J$49,"▲","-"))),ROUND(VALUE(SUBSTITUTE(実質収支比率等に係る経年分析!J$49,"▲","-")),2),NA())</f>
        <v>-0.39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0.55000000000000004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0.57999999999999996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2.0699999999999998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8.42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12.32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11.86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533</v>
      </c>
      <c r="E42" s="138"/>
      <c r="F42" s="138"/>
      <c r="G42" s="138">
        <f>'実質公債費比率（分子）の構造'!L$52</f>
        <v>545</v>
      </c>
      <c r="H42" s="138"/>
      <c r="I42" s="138"/>
      <c r="J42" s="138">
        <f>'実質公債費比率（分子）の構造'!M$52</f>
        <v>562</v>
      </c>
      <c r="K42" s="138"/>
      <c r="L42" s="138"/>
      <c r="M42" s="138">
        <f>'実質公債費比率（分子）の構造'!N$52</f>
        <v>563</v>
      </c>
      <c r="N42" s="138"/>
      <c r="O42" s="138"/>
      <c r="P42" s="138">
        <f>'実質公債費比率（分子）の構造'!O$52</f>
        <v>549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24</v>
      </c>
      <c r="C44" s="138"/>
      <c r="D44" s="138"/>
      <c r="E44" s="138">
        <f>'実質公債費比率（分子）の構造'!L$50</f>
        <v>20</v>
      </c>
      <c r="F44" s="138"/>
      <c r="G44" s="138"/>
      <c r="H44" s="138">
        <f>'実質公債費比率（分子）の構造'!M$50</f>
        <v>22</v>
      </c>
      <c r="I44" s="138"/>
      <c r="J44" s="138"/>
      <c r="K44" s="138">
        <f>'実質公債費比率（分子）の構造'!N$50</f>
        <v>20</v>
      </c>
      <c r="L44" s="138"/>
      <c r="M44" s="138"/>
      <c r="N44" s="138">
        <f>'実質公債費比率（分子）の構造'!O$50</f>
        <v>11</v>
      </c>
      <c r="O44" s="138"/>
      <c r="P44" s="138"/>
    </row>
    <row r="45" spans="1:16" x14ac:dyDescent="0.15">
      <c r="A45" s="138" t="s">
        <v>54</v>
      </c>
      <c r="B45" s="138">
        <f>'実質公債費比率（分子）の構造'!K$49</f>
        <v>77</v>
      </c>
      <c r="C45" s="138"/>
      <c r="D45" s="138"/>
      <c r="E45" s="138">
        <f>'実質公債費比率（分子）の構造'!L$49</f>
        <v>60</v>
      </c>
      <c r="F45" s="138"/>
      <c r="G45" s="138"/>
      <c r="H45" s="138">
        <f>'実質公債費比率（分子）の構造'!M$49</f>
        <v>54</v>
      </c>
      <c r="I45" s="138"/>
      <c r="J45" s="138"/>
      <c r="K45" s="138">
        <f>'実質公債費比率（分子）の構造'!N$49</f>
        <v>48</v>
      </c>
      <c r="L45" s="138"/>
      <c r="M45" s="138"/>
      <c r="N45" s="138">
        <f>'実質公債費比率（分子）の構造'!O$49</f>
        <v>39</v>
      </c>
      <c r="O45" s="138"/>
      <c r="P45" s="138"/>
    </row>
    <row r="46" spans="1:16" x14ac:dyDescent="0.15">
      <c r="A46" s="138" t="s">
        <v>55</v>
      </c>
      <c r="B46" s="138">
        <f>'実質公債費比率（分子）の構造'!K$48</f>
        <v>228</v>
      </c>
      <c r="C46" s="138"/>
      <c r="D46" s="138"/>
      <c r="E46" s="138">
        <f>'実質公債費比率（分子）の構造'!L$48</f>
        <v>246</v>
      </c>
      <c r="F46" s="138"/>
      <c r="G46" s="138"/>
      <c r="H46" s="138">
        <f>'実質公債費比率（分子）の構造'!M$48</f>
        <v>213</v>
      </c>
      <c r="I46" s="138"/>
      <c r="J46" s="138"/>
      <c r="K46" s="138">
        <f>'実質公債費比率（分子）の構造'!N$48</f>
        <v>222</v>
      </c>
      <c r="L46" s="138"/>
      <c r="M46" s="138"/>
      <c r="N46" s="138">
        <f>'実質公債費比率（分子）の構造'!O$48</f>
        <v>213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590</v>
      </c>
      <c r="C49" s="138"/>
      <c r="D49" s="138"/>
      <c r="E49" s="138">
        <f>'実質公債費比率（分子）の構造'!L$45</f>
        <v>552</v>
      </c>
      <c r="F49" s="138"/>
      <c r="G49" s="138"/>
      <c r="H49" s="138">
        <f>'実質公債費比率（分子）の構造'!M$45</f>
        <v>521</v>
      </c>
      <c r="I49" s="138"/>
      <c r="J49" s="138"/>
      <c r="K49" s="138">
        <f>'実質公債費比率（分子）の構造'!N$45</f>
        <v>513</v>
      </c>
      <c r="L49" s="138"/>
      <c r="M49" s="138"/>
      <c r="N49" s="138">
        <f>'実質公債費比率（分子）の構造'!O$45</f>
        <v>484</v>
      </c>
      <c r="O49" s="138"/>
      <c r="P49" s="138"/>
    </row>
    <row r="50" spans="1:16" x14ac:dyDescent="0.15">
      <c r="A50" s="138" t="s">
        <v>59</v>
      </c>
      <c r="B50" s="138" t="e">
        <f>NA()</f>
        <v>#N/A</v>
      </c>
      <c r="C50" s="138">
        <f>IF(ISNUMBER('実質公債費比率（分子）の構造'!K$53),'実質公債費比率（分子）の構造'!K$53,NA())</f>
        <v>386</v>
      </c>
      <c r="D50" s="138" t="e">
        <f>NA()</f>
        <v>#N/A</v>
      </c>
      <c r="E50" s="138" t="e">
        <f>NA()</f>
        <v>#N/A</v>
      </c>
      <c r="F50" s="138">
        <f>IF(ISNUMBER('実質公債費比率（分子）の構造'!L$53),'実質公債費比率（分子）の構造'!L$53,NA())</f>
        <v>333</v>
      </c>
      <c r="G50" s="138" t="e">
        <f>NA()</f>
        <v>#N/A</v>
      </c>
      <c r="H50" s="138" t="e">
        <f>NA()</f>
        <v>#N/A</v>
      </c>
      <c r="I50" s="138">
        <f>IF(ISNUMBER('実質公債費比率（分子）の構造'!M$53),'実質公債費比率（分子）の構造'!M$53,NA())</f>
        <v>248</v>
      </c>
      <c r="J50" s="138" t="e">
        <f>NA()</f>
        <v>#N/A</v>
      </c>
      <c r="K50" s="138" t="e">
        <f>NA()</f>
        <v>#N/A</v>
      </c>
      <c r="L50" s="138">
        <f>IF(ISNUMBER('実質公債費比率（分子）の構造'!N$53),'実質公債費比率（分子）の構造'!N$53,NA())</f>
        <v>240</v>
      </c>
      <c r="M50" s="138" t="e">
        <f>NA()</f>
        <v>#N/A</v>
      </c>
      <c r="N50" s="138" t="e">
        <f>NA()</f>
        <v>#N/A</v>
      </c>
      <c r="O50" s="138">
        <f>IF(ISNUMBER('実質公債費比率（分子）の構造'!O$53),'実質公債費比率（分子）の構造'!O$53,NA())</f>
        <v>198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7126</v>
      </c>
      <c r="E56" s="137"/>
      <c r="F56" s="137"/>
      <c r="G56" s="137">
        <f>'将来負担比率（分子）の構造'!J$52</f>
        <v>7103</v>
      </c>
      <c r="H56" s="137"/>
      <c r="I56" s="137"/>
      <c r="J56" s="137">
        <f>'将来負担比率（分子）の構造'!K$52</f>
        <v>7099</v>
      </c>
      <c r="K56" s="137"/>
      <c r="L56" s="137"/>
      <c r="M56" s="137">
        <f>'将来負担比率（分子）の構造'!L$52</f>
        <v>6987</v>
      </c>
      <c r="N56" s="137"/>
      <c r="O56" s="137"/>
      <c r="P56" s="137">
        <f>'将来負担比率（分子）の構造'!M$52</f>
        <v>6900</v>
      </c>
    </row>
    <row r="57" spans="1:16" x14ac:dyDescent="0.15">
      <c r="A57" s="137" t="s">
        <v>36</v>
      </c>
      <c r="B57" s="137"/>
      <c r="C57" s="137"/>
      <c r="D57" s="137">
        <f>'将来負担比率（分子）の構造'!I$51</f>
        <v>556</v>
      </c>
      <c r="E57" s="137"/>
      <c r="F57" s="137"/>
      <c r="G57" s="137">
        <f>'将来負担比率（分子）の構造'!J$51</f>
        <v>470</v>
      </c>
      <c r="H57" s="137"/>
      <c r="I57" s="137"/>
      <c r="J57" s="137">
        <f>'将来負担比率（分子）の構造'!K$51</f>
        <v>415</v>
      </c>
      <c r="K57" s="137"/>
      <c r="L57" s="137"/>
      <c r="M57" s="137">
        <f>'将来負担比率（分子）の構造'!L$51</f>
        <v>363</v>
      </c>
      <c r="N57" s="137"/>
      <c r="O57" s="137"/>
      <c r="P57" s="137">
        <f>'将来負担比率（分子）の構造'!M$51</f>
        <v>366</v>
      </c>
    </row>
    <row r="58" spans="1:16" x14ac:dyDescent="0.15">
      <c r="A58" s="137" t="s">
        <v>35</v>
      </c>
      <c r="B58" s="137"/>
      <c r="C58" s="137"/>
      <c r="D58" s="137">
        <f>'将来負担比率（分子）の構造'!I$50</f>
        <v>2015</v>
      </c>
      <c r="E58" s="137"/>
      <c r="F58" s="137"/>
      <c r="G58" s="137">
        <f>'将来負担比率（分子）の構造'!J$50</f>
        <v>2077</v>
      </c>
      <c r="H58" s="137"/>
      <c r="I58" s="137"/>
      <c r="J58" s="137">
        <f>'将来負担比率（分子）の構造'!K$50</f>
        <v>2043</v>
      </c>
      <c r="K58" s="137"/>
      <c r="L58" s="137"/>
      <c r="M58" s="137">
        <f>'将来負担比率（分子）の構造'!L$50</f>
        <v>2137</v>
      </c>
      <c r="N58" s="137"/>
      <c r="O58" s="137"/>
      <c r="P58" s="137">
        <f>'将来負担比率（分子）の構造'!M$50</f>
        <v>2304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137</v>
      </c>
      <c r="C61" s="137"/>
      <c r="D61" s="137"/>
      <c r="E61" s="137">
        <f>'将来負担比率（分子）の構造'!J$46</f>
        <v>126</v>
      </c>
      <c r="F61" s="137"/>
      <c r="G61" s="137"/>
      <c r="H61" s="137">
        <f>'将来負担比率（分子）の構造'!K$46</f>
        <v>82</v>
      </c>
      <c r="I61" s="137"/>
      <c r="J61" s="137"/>
      <c r="K61" s="137">
        <f>'将来負担比率（分子）の構造'!L$46</f>
        <v>61</v>
      </c>
      <c r="L61" s="137"/>
      <c r="M61" s="137"/>
      <c r="N61" s="137">
        <f>'将来負担比率（分子）の構造'!M$46</f>
        <v>29</v>
      </c>
      <c r="O61" s="137"/>
      <c r="P61" s="137"/>
    </row>
    <row r="62" spans="1:16" x14ac:dyDescent="0.15">
      <c r="A62" s="137" t="s">
        <v>29</v>
      </c>
      <c r="B62" s="137">
        <f>'将来負担比率（分子）の構造'!I$45</f>
        <v>1191</v>
      </c>
      <c r="C62" s="137"/>
      <c r="D62" s="137"/>
      <c r="E62" s="137">
        <f>'将来負担比率（分子）の構造'!J$45</f>
        <v>1219</v>
      </c>
      <c r="F62" s="137"/>
      <c r="G62" s="137"/>
      <c r="H62" s="137">
        <f>'将来負担比率（分子）の構造'!K$45</f>
        <v>1074</v>
      </c>
      <c r="I62" s="137"/>
      <c r="J62" s="137"/>
      <c r="K62" s="137">
        <f>'将来負担比率（分子）の構造'!L$45</f>
        <v>1110</v>
      </c>
      <c r="L62" s="137"/>
      <c r="M62" s="137"/>
      <c r="N62" s="137">
        <f>'将来負担比率（分子）の構造'!M$45</f>
        <v>1115</v>
      </c>
      <c r="O62" s="137"/>
      <c r="P62" s="137"/>
    </row>
    <row r="63" spans="1:16" x14ac:dyDescent="0.15">
      <c r="A63" s="137" t="s">
        <v>28</v>
      </c>
      <c r="B63" s="137">
        <f>'将来負担比率（分子）の構造'!I$44</f>
        <v>356</v>
      </c>
      <c r="C63" s="137"/>
      <c r="D63" s="137"/>
      <c r="E63" s="137">
        <f>'将来負担比率（分子）の構造'!J$44</f>
        <v>309</v>
      </c>
      <c r="F63" s="137"/>
      <c r="G63" s="137"/>
      <c r="H63" s="137">
        <f>'将来負担比率（分子）の構造'!K$44</f>
        <v>279</v>
      </c>
      <c r="I63" s="137"/>
      <c r="J63" s="137"/>
      <c r="K63" s="137">
        <f>'将来負担比率（分子）の構造'!L$44</f>
        <v>257</v>
      </c>
      <c r="L63" s="137"/>
      <c r="M63" s="137"/>
      <c r="N63" s="137">
        <f>'将来負担比率（分子）の構造'!M$44</f>
        <v>221</v>
      </c>
      <c r="O63" s="137"/>
      <c r="P63" s="137"/>
    </row>
    <row r="64" spans="1:16" x14ac:dyDescent="0.15">
      <c r="A64" s="137" t="s">
        <v>27</v>
      </c>
      <c r="B64" s="137">
        <f>'将来負担比率（分子）の構造'!I$43</f>
        <v>4604</v>
      </c>
      <c r="C64" s="137"/>
      <c r="D64" s="137"/>
      <c r="E64" s="137">
        <f>'将来負担比率（分子）の構造'!J$43</f>
        <v>5091</v>
      </c>
      <c r="F64" s="137"/>
      <c r="G64" s="137"/>
      <c r="H64" s="137">
        <f>'将来負担比率（分子）の構造'!K$43</f>
        <v>4886</v>
      </c>
      <c r="I64" s="137"/>
      <c r="J64" s="137"/>
      <c r="K64" s="137">
        <f>'将来負担比率（分子）の構造'!L$43</f>
        <v>4514</v>
      </c>
      <c r="L64" s="137"/>
      <c r="M64" s="137"/>
      <c r="N64" s="137">
        <f>'将来負担比率（分子）の構造'!M$43</f>
        <v>4320</v>
      </c>
      <c r="O64" s="137"/>
      <c r="P64" s="137"/>
    </row>
    <row r="65" spans="1:16" x14ac:dyDescent="0.15">
      <c r="A65" s="137" t="s">
        <v>26</v>
      </c>
      <c r="B65" s="137">
        <f>'将来負担比率（分子）の構造'!I$42</f>
        <v>386</v>
      </c>
      <c r="C65" s="137"/>
      <c r="D65" s="137"/>
      <c r="E65" s="137">
        <f>'将来負担比率（分子）の構造'!J$42</f>
        <v>377</v>
      </c>
      <c r="F65" s="137"/>
      <c r="G65" s="137"/>
      <c r="H65" s="137">
        <f>'将来負担比率（分子）の構造'!K$42</f>
        <v>339</v>
      </c>
      <c r="I65" s="137"/>
      <c r="J65" s="137"/>
      <c r="K65" s="137">
        <f>'将来負担比率（分子）の構造'!L$42</f>
        <v>306</v>
      </c>
      <c r="L65" s="137"/>
      <c r="M65" s="137"/>
      <c r="N65" s="137">
        <f>'将来負担比率（分子）の構造'!M$42</f>
        <v>274</v>
      </c>
      <c r="O65" s="137"/>
      <c r="P65" s="137"/>
    </row>
    <row r="66" spans="1:16" x14ac:dyDescent="0.15">
      <c r="A66" s="137" t="s">
        <v>25</v>
      </c>
      <c r="B66" s="137">
        <f>'将来負担比率（分子）の構造'!I$41</f>
        <v>5149</v>
      </c>
      <c r="C66" s="137"/>
      <c r="D66" s="137"/>
      <c r="E66" s="137">
        <f>'将来負担比率（分子）の構造'!J$41</f>
        <v>5021</v>
      </c>
      <c r="F66" s="137"/>
      <c r="G66" s="137"/>
      <c r="H66" s="137">
        <f>'将来負担比率（分子）の構造'!K$41</f>
        <v>4964</v>
      </c>
      <c r="I66" s="137"/>
      <c r="J66" s="137"/>
      <c r="K66" s="137">
        <f>'将来負担比率（分子）の構造'!L$41</f>
        <v>4992</v>
      </c>
      <c r="L66" s="137"/>
      <c r="M66" s="137"/>
      <c r="N66" s="137">
        <f>'将来負担比率（分子）の構造'!M$41</f>
        <v>4983</v>
      </c>
      <c r="O66" s="137"/>
      <c r="P66" s="137"/>
    </row>
    <row r="67" spans="1:16" x14ac:dyDescent="0.15">
      <c r="A67" s="137" t="s">
        <v>63</v>
      </c>
      <c r="B67" s="137" t="e">
        <f>NA()</f>
        <v>#N/A</v>
      </c>
      <c r="C67" s="137">
        <f>IF(ISNUMBER('将来負担比率（分子）の構造'!I$53), IF('将来負担比率（分子）の構造'!I$53 &lt; 0, 0, '将来負担比率（分子）の構造'!I$53), NA())</f>
        <v>2126</v>
      </c>
      <c r="D67" s="137" t="e">
        <f>NA()</f>
        <v>#N/A</v>
      </c>
      <c r="E67" s="137" t="e">
        <f>NA()</f>
        <v>#N/A</v>
      </c>
      <c r="F67" s="137">
        <f>IF(ISNUMBER('将来負担比率（分子）の構造'!J$53), IF('将来負担比率（分子）の構造'!J$53 &lt; 0, 0, '将来負担比率（分子）の構造'!J$53), NA())</f>
        <v>2493</v>
      </c>
      <c r="G67" s="137" t="e">
        <f>NA()</f>
        <v>#N/A</v>
      </c>
      <c r="H67" s="137" t="e">
        <f>NA()</f>
        <v>#N/A</v>
      </c>
      <c r="I67" s="137">
        <f>IF(ISNUMBER('将来負担比率（分子）の構造'!K$53), IF('将来負担比率（分子）の構造'!K$53 &lt; 0, 0, '将来負担比率（分子）の構造'!K$53), NA())</f>
        <v>2067</v>
      </c>
      <c r="J67" s="137" t="e">
        <f>NA()</f>
        <v>#N/A</v>
      </c>
      <c r="K67" s="137" t="e">
        <f>NA()</f>
        <v>#N/A</v>
      </c>
      <c r="L67" s="137">
        <f>IF(ISNUMBER('将来負担比率（分子）の構造'!L$53), IF('将来負担比率（分子）の構造'!L$53 &lt; 0, 0, '将来負担比率（分子）の構造'!L$53), NA())</f>
        <v>1753</v>
      </c>
      <c r="M67" s="137" t="e">
        <f>NA()</f>
        <v>#N/A</v>
      </c>
      <c r="N67" s="137" t="e">
        <f>NA()</f>
        <v>#N/A</v>
      </c>
      <c r="O67" s="137">
        <f>IF(ISNUMBER('将来負担比率（分子）の構造'!M$53), IF('将来負担比率（分子）の構造'!M$53 &lt; 0, 0, '将来負担比率（分子）の構造'!M$53), NA())</f>
        <v>1374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1186213</v>
      </c>
      <c r="S5" s="671"/>
      <c r="T5" s="671"/>
      <c r="U5" s="671"/>
      <c r="V5" s="671"/>
      <c r="W5" s="671"/>
      <c r="X5" s="671"/>
      <c r="Y5" s="718"/>
      <c r="Z5" s="731">
        <v>22</v>
      </c>
      <c r="AA5" s="731"/>
      <c r="AB5" s="731"/>
      <c r="AC5" s="731"/>
      <c r="AD5" s="732">
        <v>1186213</v>
      </c>
      <c r="AE5" s="732"/>
      <c r="AF5" s="732"/>
      <c r="AG5" s="732"/>
      <c r="AH5" s="732"/>
      <c r="AI5" s="732"/>
      <c r="AJ5" s="732"/>
      <c r="AK5" s="732"/>
      <c r="AL5" s="719">
        <v>37.9</v>
      </c>
      <c r="AM5" s="688"/>
      <c r="AN5" s="688"/>
      <c r="AO5" s="720"/>
      <c r="AP5" s="707" t="s">
        <v>209</v>
      </c>
      <c r="AQ5" s="708"/>
      <c r="AR5" s="708"/>
      <c r="AS5" s="708"/>
      <c r="AT5" s="708"/>
      <c r="AU5" s="708"/>
      <c r="AV5" s="708"/>
      <c r="AW5" s="708"/>
      <c r="AX5" s="708"/>
      <c r="AY5" s="708"/>
      <c r="AZ5" s="708"/>
      <c r="BA5" s="708"/>
      <c r="BB5" s="708"/>
      <c r="BC5" s="708"/>
      <c r="BD5" s="708"/>
      <c r="BE5" s="708"/>
      <c r="BF5" s="709"/>
      <c r="BG5" s="620">
        <v>1186213</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78701</v>
      </c>
      <c r="S6" s="621"/>
      <c r="T6" s="621"/>
      <c r="U6" s="621"/>
      <c r="V6" s="621"/>
      <c r="W6" s="621"/>
      <c r="X6" s="621"/>
      <c r="Y6" s="622"/>
      <c r="Z6" s="673">
        <v>1.5</v>
      </c>
      <c r="AA6" s="673"/>
      <c r="AB6" s="673"/>
      <c r="AC6" s="673"/>
      <c r="AD6" s="674">
        <v>78701</v>
      </c>
      <c r="AE6" s="674"/>
      <c r="AF6" s="674"/>
      <c r="AG6" s="674"/>
      <c r="AH6" s="674"/>
      <c r="AI6" s="674"/>
      <c r="AJ6" s="674"/>
      <c r="AK6" s="674"/>
      <c r="AL6" s="643">
        <v>2.5</v>
      </c>
      <c r="AM6" s="675"/>
      <c r="AN6" s="675"/>
      <c r="AO6" s="676"/>
      <c r="AP6" s="617" t="s">
        <v>215</v>
      </c>
      <c r="AQ6" s="618"/>
      <c r="AR6" s="618"/>
      <c r="AS6" s="618"/>
      <c r="AT6" s="618"/>
      <c r="AU6" s="618"/>
      <c r="AV6" s="618"/>
      <c r="AW6" s="618"/>
      <c r="AX6" s="618"/>
      <c r="AY6" s="618"/>
      <c r="AZ6" s="618"/>
      <c r="BA6" s="618"/>
      <c r="BB6" s="618"/>
      <c r="BC6" s="618"/>
      <c r="BD6" s="618"/>
      <c r="BE6" s="618"/>
      <c r="BF6" s="619"/>
      <c r="BG6" s="620">
        <v>1186213</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72267</v>
      </c>
      <c r="CS6" s="621"/>
      <c r="CT6" s="621"/>
      <c r="CU6" s="621"/>
      <c r="CV6" s="621"/>
      <c r="CW6" s="621"/>
      <c r="CX6" s="621"/>
      <c r="CY6" s="622"/>
      <c r="CZ6" s="673">
        <v>1.4</v>
      </c>
      <c r="DA6" s="673"/>
      <c r="DB6" s="673"/>
      <c r="DC6" s="673"/>
      <c r="DD6" s="626">
        <v>38</v>
      </c>
      <c r="DE6" s="621"/>
      <c r="DF6" s="621"/>
      <c r="DG6" s="621"/>
      <c r="DH6" s="621"/>
      <c r="DI6" s="621"/>
      <c r="DJ6" s="621"/>
      <c r="DK6" s="621"/>
      <c r="DL6" s="621"/>
      <c r="DM6" s="621"/>
      <c r="DN6" s="621"/>
      <c r="DO6" s="621"/>
      <c r="DP6" s="622"/>
      <c r="DQ6" s="626">
        <v>72267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1050</v>
      </c>
      <c r="S7" s="621"/>
      <c r="T7" s="621"/>
      <c r="U7" s="621"/>
      <c r="V7" s="621"/>
      <c r="W7" s="621"/>
      <c r="X7" s="621"/>
      <c r="Y7" s="622"/>
      <c r="Z7" s="673">
        <v>0</v>
      </c>
      <c r="AA7" s="673"/>
      <c r="AB7" s="673"/>
      <c r="AC7" s="673"/>
      <c r="AD7" s="674">
        <v>1050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434649</v>
      </c>
      <c r="BH7" s="621"/>
      <c r="BI7" s="621"/>
      <c r="BJ7" s="621"/>
      <c r="BK7" s="621"/>
      <c r="BL7" s="621"/>
      <c r="BM7" s="621"/>
      <c r="BN7" s="622"/>
      <c r="BO7" s="673">
        <v>36.6</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968680</v>
      </c>
      <c r="CS7" s="621"/>
      <c r="CT7" s="621"/>
      <c r="CU7" s="621"/>
      <c r="CV7" s="621"/>
      <c r="CW7" s="621"/>
      <c r="CX7" s="621"/>
      <c r="CY7" s="622"/>
      <c r="CZ7" s="673">
        <v>19</v>
      </c>
      <c r="DA7" s="673"/>
      <c r="DB7" s="673"/>
      <c r="DC7" s="673"/>
      <c r="DD7" s="626">
        <v>34639</v>
      </c>
      <c r="DE7" s="621"/>
      <c r="DF7" s="621"/>
      <c r="DG7" s="621"/>
      <c r="DH7" s="621"/>
      <c r="DI7" s="621"/>
      <c r="DJ7" s="621"/>
      <c r="DK7" s="621"/>
      <c r="DL7" s="621"/>
      <c r="DM7" s="621"/>
      <c r="DN7" s="621"/>
      <c r="DO7" s="621"/>
      <c r="DP7" s="622"/>
      <c r="DQ7" s="626">
        <v>842197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3231</v>
      </c>
      <c r="S8" s="621"/>
      <c r="T8" s="621"/>
      <c r="U8" s="621"/>
      <c r="V8" s="621"/>
      <c r="W8" s="621"/>
      <c r="X8" s="621"/>
      <c r="Y8" s="622"/>
      <c r="Z8" s="673">
        <v>0.1</v>
      </c>
      <c r="AA8" s="673"/>
      <c r="AB8" s="673"/>
      <c r="AC8" s="673"/>
      <c r="AD8" s="674">
        <v>3231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16413</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1496926</v>
      </c>
      <c r="CS8" s="621"/>
      <c r="CT8" s="621"/>
      <c r="CU8" s="621"/>
      <c r="CV8" s="621"/>
      <c r="CW8" s="621"/>
      <c r="CX8" s="621"/>
      <c r="CY8" s="622"/>
      <c r="CZ8" s="673">
        <v>29.3</v>
      </c>
      <c r="DA8" s="673"/>
      <c r="DB8" s="673"/>
      <c r="DC8" s="673"/>
      <c r="DD8" s="626">
        <v>316776</v>
      </c>
      <c r="DE8" s="621"/>
      <c r="DF8" s="621"/>
      <c r="DG8" s="621"/>
      <c r="DH8" s="621"/>
      <c r="DI8" s="621"/>
      <c r="DJ8" s="621"/>
      <c r="DK8" s="621"/>
      <c r="DL8" s="621"/>
      <c r="DM8" s="621"/>
      <c r="DN8" s="621"/>
      <c r="DO8" s="621"/>
      <c r="DP8" s="622"/>
      <c r="DQ8" s="626">
        <v>799746</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1877</v>
      </c>
      <c r="S9" s="621"/>
      <c r="T9" s="621"/>
      <c r="U9" s="621"/>
      <c r="V9" s="621"/>
      <c r="W9" s="621"/>
      <c r="X9" s="621"/>
      <c r="Y9" s="622"/>
      <c r="Z9" s="673">
        <v>0</v>
      </c>
      <c r="AA9" s="673"/>
      <c r="AB9" s="673"/>
      <c r="AC9" s="673"/>
      <c r="AD9" s="674">
        <v>1877</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367387</v>
      </c>
      <c r="BH9" s="621"/>
      <c r="BI9" s="621"/>
      <c r="BJ9" s="621"/>
      <c r="BK9" s="621"/>
      <c r="BL9" s="621"/>
      <c r="BM9" s="621"/>
      <c r="BN9" s="622"/>
      <c r="BO9" s="673">
        <v>31</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289138</v>
      </c>
      <c r="CS9" s="621"/>
      <c r="CT9" s="621"/>
      <c r="CU9" s="621"/>
      <c r="CV9" s="621"/>
      <c r="CW9" s="621"/>
      <c r="CX9" s="621"/>
      <c r="CY9" s="622"/>
      <c r="CZ9" s="673">
        <v>5.7</v>
      </c>
      <c r="DA9" s="673"/>
      <c r="DB9" s="673"/>
      <c r="DC9" s="673"/>
      <c r="DD9" s="626">
        <v>5145</v>
      </c>
      <c r="DE9" s="621"/>
      <c r="DF9" s="621"/>
      <c r="DG9" s="621"/>
      <c r="DH9" s="621"/>
      <c r="DI9" s="621"/>
      <c r="DJ9" s="621"/>
      <c r="DK9" s="621"/>
      <c r="DL9" s="621"/>
      <c r="DM9" s="621"/>
      <c r="DN9" s="621"/>
      <c r="DO9" s="621"/>
      <c r="DP9" s="622"/>
      <c r="DQ9" s="626">
        <v>260169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170487</v>
      </c>
      <c r="S10" s="621"/>
      <c r="T10" s="621"/>
      <c r="U10" s="621"/>
      <c r="V10" s="621"/>
      <c r="W10" s="621"/>
      <c r="X10" s="621"/>
      <c r="Y10" s="622"/>
      <c r="Z10" s="673">
        <v>3.2</v>
      </c>
      <c r="AA10" s="673"/>
      <c r="AB10" s="673"/>
      <c r="AC10" s="673"/>
      <c r="AD10" s="674">
        <v>170487</v>
      </c>
      <c r="AE10" s="674"/>
      <c r="AF10" s="674"/>
      <c r="AG10" s="674"/>
      <c r="AH10" s="674"/>
      <c r="AI10" s="674"/>
      <c r="AJ10" s="674"/>
      <c r="AK10" s="674"/>
      <c r="AL10" s="643">
        <v>5.4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25261</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25588</v>
      </c>
      <c r="BH11" s="621"/>
      <c r="BI11" s="621"/>
      <c r="BJ11" s="621"/>
      <c r="BK11" s="621"/>
      <c r="BL11" s="621"/>
      <c r="BM11" s="621"/>
      <c r="BN11" s="622"/>
      <c r="BO11" s="673">
        <v>2.2000000000000002</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516489</v>
      </c>
      <c r="CS11" s="621"/>
      <c r="CT11" s="621"/>
      <c r="CU11" s="621"/>
      <c r="CV11" s="621"/>
      <c r="CW11" s="621"/>
      <c r="CX11" s="621"/>
      <c r="CY11" s="622"/>
      <c r="CZ11" s="673">
        <v>10.1</v>
      </c>
      <c r="DA11" s="673"/>
      <c r="DB11" s="673"/>
      <c r="DC11" s="673"/>
      <c r="DD11" s="626">
        <v>162609</v>
      </c>
      <c r="DE11" s="621"/>
      <c r="DF11" s="621"/>
      <c r="DG11" s="621"/>
      <c r="DH11" s="621"/>
      <c r="DI11" s="621"/>
      <c r="DJ11" s="621"/>
      <c r="DK11" s="621"/>
      <c r="DL11" s="621"/>
      <c r="DM11" s="621"/>
      <c r="DN11" s="621"/>
      <c r="DO11" s="621"/>
      <c r="DP11" s="622"/>
      <c r="DQ11" s="626">
        <v>332355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667511</v>
      </c>
      <c r="BH12" s="621"/>
      <c r="BI12" s="621"/>
      <c r="BJ12" s="621"/>
      <c r="BK12" s="621"/>
      <c r="BL12" s="621"/>
      <c r="BM12" s="621"/>
      <c r="BN12" s="622"/>
      <c r="BO12" s="673">
        <v>56.3</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184404</v>
      </c>
      <c r="CS12" s="621"/>
      <c r="CT12" s="621"/>
      <c r="CU12" s="621"/>
      <c r="CV12" s="621"/>
      <c r="CW12" s="621"/>
      <c r="CX12" s="621"/>
      <c r="CY12" s="622"/>
      <c r="CZ12" s="673">
        <v>3.6</v>
      </c>
      <c r="DA12" s="673"/>
      <c r="DB12" s="673"/>
      <c r="DC12" s="673"/>
      <c r="DD12" s="626">
        <v>41</v>
      </c>
      <c r="DE12" s="621"/>
      <c r="DF12" s="621"/>
      <c r="DG12" s="621"/>
      <c r="DH12" s="621"/>
      <c r="DI12" s="621"/>
      <c r="DJ12" s="621"/>
      <c r="DK12" s="621"/>
      <c r="DL12" s="621"/>
      <c r="DM12" s="621"/>
      <c r="DN12" s="621"/>
      <c r="DO12" s="621"/>
      <c r="DP12" s="622"/>
      <c r="DQ12" s="626">
        <v>63931</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14076</v>
      </c>
      <c r="S13" s="621"/>
      <c r="T13" s="621"/>
      <c r="U13" s="621"/>
      <c r="V13" s="621"/>
      <c r="W13" s="621"/>
      <c r="X13" s="621"/>
      <c r="Y13" s="622"/>
      <c r="Z13" s="673">
        <v>0.3</v>
      </c>
      <c r="AA13" s="673"/>
      <c r="AB13" s="673"/>
      <c r="AC13" s="673"/>
      <c r="AD13" s="674">
        <v>14076</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644375</v>
      </c>
      <c r="BH13" s="621"/>
      <c r="BI13" s="621"/>
      <c r="BJ13" s="621"/>
      <c r="BK13" s="621"/>
      <c r="BL13" s="621"/>
      <c r="BM13" s="621"/>
      <c r="BN13" s="622"/>
      <c r="BO13" s="673">
        <v>54.3</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479869</v>
      </c>
      <c r="CS13" s="621"/>
      <c r="CT13" s="621"/>
      <c r="CU13" s="621"/>
      <c r="CV13" s="621"/>
      <c r="CW13" s="621"/>
      <c r="CX13" s="621"/>
      <c r="CY13" s="622"/>
      <c r="CZ13" s="673">
        <v>9.4</v>
      </c>
      <c r="DA13" s="673"/>
      <c r="DB13" s="673"/>
      <c r="DC13" s="673"/>
      <c r="DD13" s="626">
        <v>181452</v>
      </c>
      <c r="DE13" s="621"/>
      <c r="DF13" s="621"/>
      <c r="DG13" s="621"/>
      <c r="DH13" s="621"/>
      <c r="DI13" s="621"/>
      <c r="DJ13" s="621"/>
      <c r="DK13" s="621"/>
      <c r="DL13" s="621"/>
      <c r="DM13" s="621"/>
      <c r="DN13" s="621"/>
      <c r="DO13" s="621"/>
      <c r="DP13" s="622"/>
      <c r="DQ13" s="626">
        <v>350752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35342</v>
      </c>
      <c r="BH14" s="621"/>
      <c r="BI14" s="621"/>
      <c r="BJ14" s="621"/>
      <c r="BK14" s="621"/>
      <c r="BL14" s="621"/>
      <c r="BM14" s="621"/>
      <c r="BN14" s="622"/>
      <c r="BO14" s="673">
        <v>3</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162676</v>
      </c>
      <c r="CS14" s="621"/>
      <c r="CT14" s="621"/>
      <c r="CU14" s="621"/>
      <c r="CV14" s="621"/>
      <c r="CW14" s="621"/>
      <c r="CX14" s="621"/>
      <c r="CY14" s="622"/>
      <c r="CZ14" s="673">
        <v>3.2</v>
      </c>
      <c r="DA14" s="673"/>
      <c r="DB14" s="673"/>
      <c r="DC14" s="673"/>
      <c r="DD14" s="626">
        <v>12847</v>
      </c>
      <c r="DE14" s="621"/>
      <c r="DF14" s="621"/>
      <c r="DG14" s="621"/>
      <c r="DH14" s="621"/>
      <c r="DI14" s="621"/>
      <c r="DJ14" s="621"/>
      <c r="DK14" s="621"/>
      <c r="DL14" s="621"/>
      <c r="DM14" s="621"/>
      <c r="DN14" s="621"/>
      <c r="DO14" s="621"/>
      <c r="DP14" s="622"/>
      <c r="DQ14" s="626">
        <v>148332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4433</v>
      </c>
      <c r="S15" s="621"/>
      <c r="T15" s="621"/>
      <c r="U15" s="621"/>
      <c r="V15" s="621"/>
      <c r="W15" s="621"/>
      <c r="X15" s="621"/>
      <c r="Y15" s="622"/>
      <c r="Z15" s="673">
        <v>0.1</v>
      </c>
      <c r="AA15" s="673"/>
      <c r="AB15" s="673"/>
      <c r="AC15" s="673"/>
      <c r="AD15" s="674">
        <v>4433</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48711</v>
      </c>
      <c r="BH15" s="621"/>
      <c r="BI15" s="621"/>
      <c r="BJ15" s="621"/>
      <c r="BK15" s="621"/>
      <c r="BL15" s="621"/>
      <c r="BM15" s="621"/>
      <c r="BN15" s="622"/>
      <c r="BO15" s="673">
        <v>4.0999999999999996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400815</v>
      </c>
      <c r="CS15" s="621"/>
      <c r="CT15" s="621"/>
      <c r="CU15" s="621"/>
      <c r="CV15" s="621"/>
      <c r="CW15" s="621"/>
      <c r="CX15" s="621"/>
      <c r="CY15" s="622"/>
      <c r="CZ15" s="673">
        <v>7.8</v>
      </c>
      <c r="DA15" s="673"/>
      <c r="DB15" s="673"/>
      <c r="DC15" s="673"/>
      <c r="DD15" s="626">
        <v>122302</v>
      </c>
      <c r="DE15" s="621"/>
      <c r="DF15" s="621"/>
      <c r="DG15" s="621"/>
      <c r="DH15" s="621"/>
      <c r="DI15" s="621"/>
      <c r="DJ15" s="621"/>
      <c r="DK15" s="621"/>
      <c r="DL15" s="621"/>
      <c r="DM15" s="621"/>
      <c r="DN15" s="621"/>
      <c r="DO15" s="621"/>
      <c r="DP15" s="622"/>
      <c r="DQ15" s="626">
        <v>301501</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1799077</v>
      </c>
      <c r="S16" s="621"/>
      <c r="T16" s="621"/>
      <c r="U16" s="621"/>
      <c r="V16" s="621"/>
      <c r="W16" s="621"/>
      <c r="X16" s="621"/>
      <c r="Y16" s="622"/>
      <c r="Z16" s="673">
        <v>33.4</v>
      </c>
      <c r="AA16" s="673"/>
      <c r="AB16" s="673"/>
      <c r="AC16" s="673"/>
      <c r="AD16" s="674">
        <v>1654890</v>
      </c>
      <c r="AE16" s="674"/>
      <c r="AF16" s="674"/>
      <c r="AG16" s="674"/>
      <c r="AH16" s="674"/>
      <c r="AI16" s="674"/>
      <c r="AJ16" s="674"/>
      <c r="AK16" s="674"/>
      <c r="AL16" s="643">
        <v>52.9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1328</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709</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1654890</v>
      </c>
      <c r="S17" s="621"/>
      <c r="T17" s="621"/>
      <c r="U17" s="621"/>
      <c r="V17" s="621"/>
      <c r="W17" s="621"/>
      <c r="X17" s="621"/>
      <c r="Y17" s="622"/>
      <c r="Z17" s="673">
        <v>30.7</v>
      </c>
      <c r="AA17" s="673"/>
      <c r="AB17" s="673"/>
      <c r="AC17" s="673"/>
      <c r="AD17" s="674">
        <v>1654890</v>
      </c>
      <c r="AE17" s="674"/>
      <c r="AF17" s="674"/>
      <c r="AG17" s="674"/>
      <c r="AH17" s="674"/>
      <c r="AI17" s="674"/>
      <c r="AJ17" s="674"/>
      <c r="AK17" s="674"/>
      <c r="AL17" s="643">
        <v>52.9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534227</v>
      </c>
      <c r="CS17" s="621"/>
      <c r="CT17" s="621"/>
      <c r="CU17" s="621"/>
      <c r="CV17" s="621"/>
      <c r="CW17" s="621"/>
      <c r="CX17" s="621"/>
      <c r="CY17" s="622"/>
      <c r="CZ17" s="673">
        <v>10.5</v>
      </c>
      <c r="DA17" s="673"/>
      <c r="DB17" s="673"/>
      <c r="DC17" s="673"/>
      <c r="DD17" s="626" t="s">
        <v>112</v>
      </c>
      <c r="DE17" s="621"/>
      <c r="DF17" s="621"/>
      <c r="DG17" s="621"/>
      <c r="DH17" s="621"/>
      <c r="DI17" s="621"/>
      <c r="DJ17" s="621"/>
      <c r="DK17" s="621"/>
      <c r="DL17" s="621"/>
      <c r="DM17" s="621"/>
      <c r="DN17" s="621"/>
      <c r="DO17" s="621"/>
      <c r="DP17" s="622"/>
      <c r="DQ17" s="626">
        <v>495767</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144062</v>
      </c>
      <c r="S18" s="621"/>
      <c r="T18" s="621"/>
      <c r="U18" s="621"/>
      <c r="V18" s="621"/>
      <c r="W18" s="621"/>
      <c r="X18" s="621"/>
      <c r="Y18" s="622"/>
      <c r="Z18" s="673">
        <v>2.7</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125</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3259145</v>
      </c>
      <c r="S20" s="621"/>
      <c r="T20" s="621"/>
      <c r="U20" s="621"/>
      <c r="V20" s="621"/>
      <c r="W20" s="621"/>
      <c r="X20" s="621"/>
      <c r="Y20" s="622"/>
      <c r="Z20" s="673">
        <v>60.5</v>
      </c>
      <c r="AA20" s="673"/>
      <c r="AB20" s="673"/>
      <c r="AC20" s="673"/>
      <c r="AD20" s="674">
        <v>3114958</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5106819</v>
      </c>
      <c r="CS20" s="621"/>
      <c r="CT20" s="621"/>
      <c r="CU20" s="621"/>
      <c r="CV20" s="621"/>
      <c r="CW20" s="621"/>
      <c r="CX20" s="621"/>
      <c r="CY20" s="622"/>
      <c r="CZ20" s="673">
        <v>100</v>
      </c>
      <c r="DA20" s="673"/>
      <c r="DB20" s="673"/>
      <c r="DC20" s="673"/>
      <c r="DD20" s="626">
        <v>835849</v>
      </c>
      <c r="DE20" s="621"/>
      <c r="DF20" s="621"/>
      <c r="DG20" s="621"/>
      <c r="DH20" s="621"/>
      <c r="DI20" s="621"/>
      <c r="DJ20" s="621"/>
      <c r="DK20" s="621"/>
      <c r="DL20" s="621"/>
      <c r="DM20" s="621"/>
      <c r="DN20" s="621"/>
      <c r="DO20" s="621"/>
      <c r="DP20" s="622"/>
      <c r="DQ20" s="626">
        <v>3667726</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1496</v>
      </c>
      <c r="S21" s="621"/>
      <c r="T21" s="621"/>
      <c r="U21" s="621"/>
      <c r="V21" s="621"/>
      <c r="W21" s="621"/>
      <c r="X21" s="621"/>
      <c r="Y21" s="622"/>
      <c r="Z21" s="673">
        <v>0</v>
      </c>
      <c r="AA21" s="673"/>
      <c r="AB21" s="673"/>
      <c r="AC21" s="673"/>
      <c r="AD21" s="674">
        <v>1496</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18509</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85232</v>
      </c>
      <c r="S23" s="621"/>
      <c r="T23" s="621"/>
      <c r="U23" s="621"/>
      <c r="V23" s="621"/>
      <c r="W23" s="621"/>
      <c r="X23" s="621"/>
      <c r="Y23" s="622"/>
      <c r="Z23" s="673">
        <v>1.6</v>
      </c>
      <c r="AA23" s="673"/>
      <c r="AB23" s="673"/>
      <c r="AC23" s="673"/>
      <c r="AD23" s="674">
        <v>10118</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10768</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1855978</v>
      </c>
      <c r="CS24" s="671"/>
      <c r="CT24" s="671"/>
      <c r="CU24" s="671"/>
      <c r="CV24" s="671"/>
      <c r="CW24" s="671"/>
      <c r="CX24" s="671"/>
      <c r="CY24" s="718"/>
      <c r="CZ24" s="722">
        <v>36.299999999999997</v>
      </c>
      <c r="DA24" s="723"/>
      <c r="DB24" s="723"/>
      <c r="DC24" s="724"/>
      <c r="DD24" s="717">
        <v>1423668</v>
      </c>
      <c r="DE24" s="671"/>
      <c r="DF24" s="671"/>
      <c r="DG24" s="671"/>
      <c r="DH24" s="671"/>
      <c r="DI24" s="671"/>
      <c r="DJ24" s="671"/>
      <c r="DK24" s="718"/>
      <c r="DL24" s="717">
        <v>1362875</v>
      </c>
      <c r="DM24" s="671"/>
      <c r="DN24" s="671"/>
      <c r="DO24" s="671"/>
      <c r="DP24" s="671"/>
      <c r="DQ24" s="671"/>
      <c r="DR24" s="671"/>
      <c r="DS24" s="671"/>
      <c r="DT24" s="671"/>
      <c r="DU24" s="671"/>
      <c r="DV24" s="718"/>
      <c r="DW24" s="719">
        <v>41.4</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400961</v>
      </c>
      <c r="S25" s="621"/>
      <c r="T25" s="621"/>
      <c r="U25" s="621"/>
      <c r="V25" s="621"/>
      <c r="W25" s="621"/>
      <c r="X25" s="621"/>
      <c r="Y25" s="622"/>
      <c r="Z25" s="673">
        <v>7.4</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815983</v>
      </c>
      <c r="CS25" s="639"/>
      <c r="CT25" s="639"/>
      <c r="CU25" s="639"/>
      <c r="CV25" s="639"/>
      <c r="CW25" s="639"/>
      <c r="CX25" s="639"/>
      <c r="CY25" s="640"/>
      <c r="CZ25" s="623">
        <v>16</v>
      </c>
      <c r="DA25" s="641"/>
      <c r="DB25" s="641"/>
      <c r="DC25" s="642"/>
      <c r="DD25" s="626">
        <v>760187</v>
      </c>
      <c r="DE25" s="639"/>
      <c r="DF25" s="639"/>
      <c r="DG25" s="639"/>
      <c r="DH25" s="639"/>
      <c r="DI25" s="639"/>
      <c r="DJ25" s="639"/>
      <c r="DK25" s="640"/>
      <c r="DL25" s="626">
        <v>752816</v>
      </c>
      <c r="DM25" s="639"/>
      <c r="DN25" s="639"/>
      <c r="DO25" s="639"/>
      <c r="DP25" s="639"/>
      <c r="DQ25" s="639"/>
      <c r="DR25" s="639"/>
      <c r="DS25" s="639"/>
      <c r="DT25" s="639"/>
      <c r="DU25" s="639"/>
      <c r="DV25" s="640"/>
      <c r="DW25" s="643">
        <v>22.9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481919</v>
      </c>
      <c r="CS26" s="621"/>
      <c r="CT26" s="621"/>
      <c r="CU26" s="621"/>
      <c r="CV26" s="621"/>
      <c r="CW26" s="621"/>
      <c r="CX26" s="621"/>
      <c r="CY26" s="622"/>
      <c r="CZ26" s="623">
        <v>9.4</v>
      </c>
      <c r="DA26" s="641"/>
      <c r="DB26" s="641"/>
      <c r="DC26" s="642"/>
      <c r="DD26" s="626">
        <v>440680</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302783</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1186213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505768</v>
      </c>
      <c r="CS27" s="639"/>
      <c r="CT27" s="639"/>
      <c r="CU27" s="639"/>
      <c r="CV27" s="639"/>
      <c r="CW27" s="639"/>
      <c r="CX27" s="639"/>
      <c r="CY27" s="640"/>
      <c r="CZ27" s="623">
        <v>9.9</v>
      </c>
      <c r="DA27" s="641"/>
      <c r="DB27" s="641"/>
      <c r="DC27" s="642"/>
      <c r="DD27" s="626">
        <v>167714</v>
      </c>
      <c r="DE27" s="639"/>
      <c r="DF27" s="639"/>
      <c r="DG27" s="639"/>
      <c r="DH27" s="639"/>
      <c r="DI27" s="639"/>
      <c r="DJ27" s="639"/>
      <c r="DK27" s="640"/>
      <c r="DL27" s="626">
        <v>164088</v>
      </c>
      <c r="DM27" s="639"/>
      <c r="DN27" s="639"/>
      <c r="DO27" s="639"/>
      <c r="DP27" s="639"/>
      <c r="DQ27" s="639"/>
      <c r="DR27" s="639"/>
      <c r="DS27" s="639"/>
      <c r="DT27" s="639"/>
      <c r="DU27" s="639"/>
      <c r="DV27" s="640"/>
      <c r="DW27" s="643">
        <v>5</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11777</v>
      </c>
      <c r="S28" s="621"/>
      <c r="T28" s="621"/>
      <c r="U28" s="621"/>
      <c r="V28" s="621"/>
      <c r="W28" s="621"/>
      <c r="X28" s="621"/>
      <c r="Y28" s="622"/>
      <c r="Z28" s="673">
        <v>0.2</v>
      </c>
      <c r="AA28" s="673"/>
      <c r="AB28" s="673"/>
      <c r="AC28" s="673"/>
      <c r="AD28" s="674">
        <v>3528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534227</v>
      </c>
      <c r="CS28" s="621"/>
      <c r="CT28" s="621"/>
      <c r="CU28" s="621"/>
      <c r="CV28" s="621"/>
      <c r="CW28" s="621"/>
      <c r="CX28" s="621"/>
      <c r="CY28" s="622"/>
      <c r="CZ28" s="623">
        <v>10.5</v>
      </c>
      <c r="DA28" s="641"/>
      <c r="DB28" s="641"/>
      <c r="DC28" s="642"/>
      <c r="DD28" s="626">
        <v>495767</v>
      </c>
      <c r="DE28" s="621"/>
      <c r="DF28" s="621"/>
      <c r="DG28" s="621"/>
      <c r="DH28" s="621"/>
      <c r="DI28" s="621"/>
      <c r="DJ28" s="621"/>
      <c r="DK28" s="622"/>
      <c r="DL28" s="626">
        <v>445971</v>
      </c>
      <c r="DM28" s="621"/>
      <c r="DN28" s="621"/>
      <c r="DO28" s="621"/>
      <c r="DP28" s="621"/>
      <c r="DQ28" s="621"/>
      <c r="DR28" s="621"/>
      <c r="DS28" s="621"/>
      <c r="DT28" s="621"/>
      <c r="DU28" s="621"/>
      <c r="DV28" s="622"/>
      <c r="DW28" s="643">
        <v>13.6</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72728</v>
      </c>
      <c r="S29" s="621"/>
      <c r="T29" s="621"/>
      <c r="U29" s="621"/>
      <c r="V29" s="621"/>
      <c r="W29" s="621"/>
      <c r="X29" s="621"/>
      <c r="Y29" s="622"/>
      <c r="Z29" s="673">
        <v>1.3</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533536</v>
      </c>
      <c r="CS29" s="639"/>
      <c r="CT29" s="639"/>
      <c r="CU29" s="639"/>
      <c r="CV29" s="639"/>
      <c r="CW29" s="639"/>
      <c r="CX29" s="639"/>
      <c r="CY29" s="640"/>
      <c r="CZ29" s="623">
        <v>10.4</v>
      </c>
      <c r="DA29" s="641"/>
      <c r="DB29" s="641"/>
      <c r="DC29" s="642"/>
      <c r="DD29" s="626">
        <v>495076</v>
      </c>
      <c r="DE29" s="639"/>
      <c r="DF29" s="639"/>
      <c r="DG29" s="639"/>
      <c r="DH29" s="639"/>
      <c r="DI29" s="639"/>
      <c r="DJ29" s="639"/>
      <c r="DK29" s="640"/>
      <c r="DL29" s="626">
        <v>445280</v>
      </c>
      <c r="DM29" s="639"/>
      <c r="DN29" s="639"/>
      <c r="DO29" s="639"/>
      <c r="DP29" s="639"/>
      <c r="DQ29" s="639"/>
      <c r="DR29" s="639"/>
      <c r="DS29" s="639"/>
      <c r="DT29" s="639"/>
      <c r="DU29" s="639"/>
      <c r="DV29" s="640"/>
      <c r="DW29" s="643">
        <v>13.5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113520</v>
      </c>
      <c r="S30" s="621"/>
      <c r="T30" s="621"/>
      <c r="U30" s="621"/>
      <c r="V30" s="621"/>
      <c r="W30" s="621"/>
      <c r="X30" s="621"/>
      <c r="Y30" s="622"/>
      <c r="Z30" s="673">
        <v>2.1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99.6</v>
      </c>
      <c r="BH30" s="687"/>
      <c r="BI30" s="687"/>
      <c r="BJ30" s="687"/>
      <c r="BK30" s="687"/>
      <c r="BL30" s="687"/>
      <c r="BM30" s="688">
        <v>98.2</v>
      </c>
      <c r="BN30" s="687"/>
      <c r="BO30" s="687"/>
      <c r="BP30" s="687"/>
      <c r="BQ30" s="689"/>
      <c r="BR30" s="686">
        <v>99.5</v>
      </c>
      <c r="BS30" s="687"/>
      <c r="BT30" s="687"/>
      <c r="BU30" s="687"/>
      <c r="BV30" s="687"/>
      <c r="BW30" s="687"/>
      <c r="BX30" s="688">
        <v>97.6</v>
      </c>
      <c r="BY30" s="687"/>
      <c r="BZ30" s="687"/>
      <c r="CA30" s="687"/>
      <c r="CB30" s="689"/>
      <c r="CD30" s="692"/>
      <c r="CE30" s="693"/>
      <c r="CF30" s="657" t="s">
        <v>293</v>
      </c>
      <c r="CG30" s="654"/>
      <c r="CH30" s="654"/>
      <c r="CI30" s="654"/>
      <c r="CJ30" s="654"/>
      <c r="CK30" s="654"/>
      <c r="CL30" s="654"/>
      <c r="CM30" s="654"/>
      <c r="CN30" s="654"/>
      <c r="CO30" s="654"/>
      <c r="CP30" s="654"/>
      <c r="CQ30" s="655"/>
      <c r="CR30" s="620">
        <v>484704</v>
      </c>
      <c r="CS30" s="621"/>
      <c r="CT30" s="621"/>
      <c r="CU30" s="621"/>
      <c r="CV30" s="621"/>
      <c r="CW30" s="621"/>
      <c r="CX30" s="621"/>
      <c r="CY30" s="622"/>
      <c r="CZ30" s="623">
        <v>9.5</v>
      </c>
      <c r="DA30" s="641"/>
      <c r="DB30" s="641"/>
      <c r="DC30" s="642"/>
      <c r="DD30" s="626">
        <v>446244</v>
      </c>
      <c r="DE30" s="621"/>
      <c r="DF30" s="621"/>
      <c r="DG30" s="621"/>
      <c r="DH30" s="621"/>
      <c r="DI30" s="621"/>
      <c r="DJ30" s="621"/>
      <c r="DK30" s="622"/>
      <c r="DL30" s="626">
        <v>396448</v>
      </c>
      <c r="DM30" s="621"/>
      <c r="DN30" s="621"/>
      <c r="DO30" s="621"/>
      <c r="DP30" s="621"/>
      <c r="DQ30" s="621"/>
      <c r="DR30" s="621"/>
      <c r="DS30" s="621"/>
      <c r="DT30" s="621"/>
      <c r="DU30" s="621"/>
      <c r="DV30" s="622"/>
      <c r="DW30" s="643">
        <v>12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374916</v>
      </c>
      <c r="S31" s="621"/>
      <c r="T31" s="621"/>
      <c r="U31" s="621"/>
      <c r="V31" s="621"/>
      <c r="W31" s="621"/>
      <c r="X31" s="621"/>
      <c r="Y31" s="622"/>
      <c r="Z31" s="673">
        <v>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99.7</v>
      </c>
      <c r="BH31" s="639"/>
      <c r="BI31" s="639"/>
      <c r="BJ31" s="639"/>
      <c r="BK31" s="639"/>
      <c r="BL31" s="639"/>
      <c r="BM31" s="675">
        <v>98.7</v>
      </c>
      <c r="BN31" s="685"/>
      <c r="BO31" s="685"/>
      <c r="BP31" s="685"/>
      <c r="BQ31" s="649"/>
      <c r="BR31" s="684">
        <v>99.6</v>
      </c>
      <c r="BS31" s="639"/>
      <c r="BT31" s="639"/>
      <c r="BU31" s="639"/>
      <c r="BV31" s="639"/>
      <c r="BW31" s="639"/>
      <c r="BX31" s="675">
        <v>98.6</v>
      </c>
      <c r="BY31" s="685"/>
      <c r="BZ31" s="685"/>
      <c r="CA31" s="685"/>
      <c r="CB31" s="649"/>
      <c r="CD31" s="692"/>
      <c r="CE31" s="693"/>
      <c r="CF31" s="657" t="s">
        <v>297</v>
      </c>
      <c r="CG31" s="654"/>
      <c r="CH31" s="654"/>
      <c r="CI31" s="654"/>
      <c r="CJ31" s="654"/>
      <c r="CK31" s="654"/>
      <c r="CL31" s="654"/>
      <c r="CM31" s="654"/>
      <c r="CN31" s="654"/>
      <c r="CO31" s="654"/>
      <c r="CP31" s="654"/>
      <c r="CQ31" s="655"/>
      <c r="CR31" s="620">
        <v>48832</v>
      </c>
      <c r="CS31" s="639"/>
      <c r="CT31" s="639"/>
      <c r="CU31" s="639"/>
      <c r="CV31" s="639"/>
      <c r="CW31" s="639"/>
      <c r="CX31" s="639"/>
      <c r="CY31" s="640"/>
      <c r="CZ31" s="623">
        <v>1</v>
      </c>
      <c r="DA31" s="641"/>
      <c r="DB31" s="641"/>
      <c r="DC31" s="642"/>
      <c r="DD31" s="626">
        <v>48832</v>
      </c>
      <c r="DE31" s="639"/>
      <c r="DF31" s="639"/>
      <c r="DG31" s="639"/>
      <c r="DH31" s="639"/>
      <c r="DI31" s="639"/>
      <c r="DJ31" s="639"/>
      <c r="DK31" s="640"/>
      <c r="DL31" s="626">
        <v>48832</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262927</v>
      </c>
      <c r="S32" s="621"/>
      <c r="T32" s="621"/>
      <c r="U32" s="621"/>
      <c r="V32" s="621"/>
      <c r="W32" s="621"/>
      <c r="X32" s="621"/>
      <c r="Y32" s="622"/>
      <c r="Z32" s="673">
        <v>4.9000000000000004</v>
      </c>
      <c r="AA32" s="673"/>
      <c r="AB32" s="673"/>
      <c r="AC32" s="673"/>
      <c r="AD32" s="674">
        <v>925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99.6</v>
      </c>
      <c r="BH32" s="605"/>
      <c r="BI32" s="605"/>
      <c r="BJ32" s="605"/>
      <c r="BK32" s="605"/>
      <c r="BL32" s="605"/>
      <c r="BM32" s="668">
        <v>97.6</v>
      </c>
      <c r="BN32" s="605"/>
      <c r="BO32" s="605"/>
      <c r="BP32" s="605"/>
      <c r="BQ32" s="662"/>
      <c r="BR32" s="683">
        <v>99.4</v>
      </c>
      <c r="BS32" s="605"/>
      <c r="BT32" s="605"/>
      <c r="BU32" s="605"/>
      <c r="BV32" s="605"/>
      <c r="BW32" s="605"/>
      <c r="BX32" s="668">
        <v>96.7</v>
      </c>
      <c r="BY32" s="605"/>
      <c r="BZ32" s="605"/>
      <c r="CA32" s="605"/>
      <c r="CB32" s="662"/>
      <c r="CD32" s="694"/>
      <c r="CE32" s="695"/>
      <c r="CF32" s="657" t="s">
        <v>300</v>
      </c>
      <c r="CG32" s="654"/>
      <c r="CH32" s="654"/>
      <c r="CI32" s="654"/>
      <c r="CJ32" s="654"/>
      <c r="CK32" s="654"/>
      <c r="CL32" s="654"/>
      <c r="CM32" s="654"/>
      <c r="CN32" s="654"/>
      <c r="CO32" s="654"/>
      <c r="CP32" s="654"/>
      <c r="CQ32" s="655"/>
      <c r="CR32" s="620">
        <v>691</v>
      </c>
      <c r="CS32" s="621"/>
      <c r="CT32" s="621"/>
      <c r="CU32" s="621"/>
      <c r="CV32" s="621"/>
      <c r="CW32" s="621"/>
      <c r="CX32" s="621"/>
      <c r="CY32" s="622"/>
      <c r="CZ32" s="623">
        <v>0</v>
      </c>
      <c r="DA32" s="641"/>
      <c r="DB32" s="641"/>
      <c r="DC32" s="642"/>
      <c r="DD32" s="626">
        <v>691</v>
      </c>
      <c r="DE32" s="621"/>
      <c r="DF32" s="621"/>
      <c r="DG32" s="621"/>
      <c r="DH32" s="621"/>
      <c r="DI32" s="621"/>
      <c r="DJ32" s="621"/>
      <c r="DK32" s="622"/>
      <c r="DL32" s="626">
        <v>691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476300</v>
      </c>
      <c r="S33" s="621"/>
      <c r="T33" s="621"/>
      <c r="U33" s="621"/>
      <c r="V33" s="621"/>
      <c r="W33" s="621"/>
      <c r="X33" s="621"/>
      <c r="Y33" s="622"/>
      <c r="Z33" s="673">
        <v>8.8000000000000007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2413664</v>
      </c>
      <c r="CS33" s="639"/>
      <c r="CT33" s="639"/>
      <c r="CU33" s="639"/>
      <c r="CV33" s="639"/>
      <c r="CW33" s="639"/>
      <c r="CX33" s="639"/>
      <c r="CY33" s="640"/>
      <c r="CZ33" s="623">
        <v>47.3</v>
      </c>
      <c r="DA33" s="641"/>
      <c r="DB33" s="641"/>
      <c r="DC33" s="642"/>
      <c r="DD33" s="626">
        <v>1983692</v>
      </c>
      <c r="DE33" s="639"/>
      <c r="DF33" s="639"/>
      <c r="DG33" s="639"/>
      <c r="DH33" s="639"/>
      <c r="DI33" s="639"/>
      <c r="DJ33" s="639"/>
      <c r="DK33" s="640"/>
      <c r="DL33" s="626">
        <v>1144137</v>
      </c>
      <c r="DM33" s="639"/>
      <c r="DN33" s="639"/>
      <c r="DO33" s="639"/>
      <c r="DP33" s="639"/>
      <c r="DQ33" s="639"/>
      <c r="DR33" s="639"/>
      <c r="DS33" s="639"/>
      <c r="DT33" s="639"/>
      <c r="DU33" s="639"/>
      <c r="DV33" s="640"/>
      <c r="DW33" s="643">
        <v>34.799999999999997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715716</v>
      </c>
      <c r="CS34" s="621"/>
      <c r="CT34" s="621"/>
      <c r="CU34" s="621"/>
      <c r="CV34" s="621"/>
      <c r="CW34" s="621"/>
      <c r="CX34" s="621"/>
      <c r="CY34" s="622"/>
      <c r="CZ34" s="623">
        <v>14</v>
      </c>
      <c r="DA34" s="641"/>
      <c r="DB34" s="641"/>
      <c r="DC34" s="642"/>
      <c r="DD34" s="626">
        <v>629211</v>
      </c>
      <c r="DE34" s="621"/>
      <c r="DF34" s="621"/>
      <c r="DG34" s="621"/>
      <c r="DH34" s="621"/>
      <c r="DI34" s="621"/>
      <c r="DJ34" s="621"/>
      <c r="DK34" s="622"/>
      <c r="DL34" s="626">
        <v>290540</v>
      </c>
      <c r="DM34" s="621"/>
      <c r="DN34" s="621"/>
      <c r="DO34" s="621"/>
      <c r="DP34" s="621"/>
      <c r="DQ34" s="621"/>
      <c r="DR34" s="621"/>
      <c r="DS34" s="621"/>
      <c r="DT34" s="621"/>
      <c r="DU34" s="621"/>
      <c r="DV34" s="622"/>
      <c r="DW34" s="643">
        <v>8.8000000000000007</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159000</v>
      </c>
      <c r="S35" s="621"/>
      <c r="T35" s="621"/>
      <c r="U35" s="621"/>
      <c r="V35" s="621"/>
      <c r="W35" s="621"/>
      <c r="X35" s="621"/>
      <c r="Y35" s="622"/>
      <c r="Z35" s="673">
        <v>2.9</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719105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68001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49928</v>
      </c>
      <c r="CS35" s="639"/>
      <c r="CT35" s="639"/>
      <c r="CU35" s="639"/>
      <c r="CV35" s="639"/>
      <c r="CW35" s="639"/>
      <c r="CX35" s="639"/>
      <c r="CY35" s="640"/>
      <c r="CZ35" s="623">
        <v>1</v>
      </c>
      <c r="DA35" s="641"/>
      <c r="DB35" s="641"/>
      <c r="DC35" s="642"/>
      <c r="DD35" s="626">
        <v>48862</v>
      </c>
      <c r="DE35" s="639"/>
      <c r="DF35" s="639"/>
      <c r="DG35" s="639"/>
      <c r="DH35" s="639"/>
      <c r="DI35" s="639"/>
      <c r="DJ35" s="639"/>
      <c r="DK35" s="640"/>
      <c r="DL35" s="626">
        <v>47367</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5391062</v>
      </c>
      <c r="S36" s="661"/>
      <c r="T36" s="661"/>
      <c r="U36" s="661"/>
      <c r="V36" s="661"/>
      <c r="W36" s="661"/>
      <c r="X36" s="661"/>
      <c r="Y36" s="664"/>
      <c r="Z36" s="665">
        <v>100</v>
      </c>
      <c r="AA36" s="665"/>
      <c r="AB36" s="665"/>
      <c r="AC36" s="665"/>
      <c r="AD36" s="666">
        <v>3131025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297314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68001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586159</v>
      </c>
      <c r="CS36" s="621"/>
      <c r="CT36" s="621"/>
      <c r="CU36" s="621"/>
      <c r="CV36" s="621"/>
      <c r="CW36" s="621"/>
      <c r="CX36" s="621"/>
      <c r="CY36" s="622"/>
      <c r="CZ36" s="623">
        <v>11.5</v>
      </c>
      <c r="DA36" s="641"/>
      <c r="DB36" s="641"/>
      <c r="DC36" s="642"/>
      <c r="DD36" s="626">
        <v>507162</v>
      </c>
      <c r="DE36" s="621"/>
      <c r="DF36" s="621"/>
      <c r="DG36" s="621"/>
      <c r="DH36" s="621"/>
      <c r="DI36" s="621"/>
      <c r="DJ36" s="621"/>
      <c r="DK36" s="622"/>
      <c r="DL36" s="626">
        <v>406052</v>
      </c>
      <c r="DM36" s="621"/>
      <c r="DN36" s="621"/>
      <c r="DO36" s="621"/>
      <c r="DP36" s="621"/>
      <c r="DQ36" s="621"/>
      <c r="DR36" s="621"/>
      <c r="DS36" s="621"/>
      <c r="DT36" s="621"/>
      <c r="DU36" s="621"/>
      <c r="DV36" s="622"/>
      <c r="DW36" s="643">
        <v>12.3</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73730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1388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242436</v>
      </c>
      <c r="CS37" s="639"/>
      <c r="CT37" s="639"/>
      <c r="CU37" s="639"/>
      <c r="CV37" s="639"/>
      <c r="CW37" s="639"/>
      <c r="CX37" s="639"/>
      <c r="CY37" s="640"/>
      <c r="CZ37" s="623">
        <v>4.7</v>
      </c>
      <c r="DA37" s="641"/>
      <c r="DB37" s="641"/>
      <c r="DC37" s="642"/>
      <c r="DD37" s="626">
        <v>227702</v>
      </c>
      <c r="DE37" s="639"/>
      <c r="DF37" s="639"/>
      <c r="DG37" s="639"/>
      <c r="DH37" s="639"/>
      <c r="DI37" s="639"/>
      <c r="DJ37" s="639"/>
      <c r="DK37" s="640"/>
      <c r="DL37" s="626">
        <v>224308</v>
      </c>
      <c r="DM37" s="639"/>
      <c r="DN37" s="639"/>
      <c r="DO37" s="639"/>
      <c r="DP37" s="639"/>
      <c r="DQ37" s="639"/>
      <c r="DR37" s="639"/>
      <c r="DS37" s="639"/>
      <c r="DT37" s="639"/>
      <c r="DU37" s="639"/>
      <c r="DV37" s="640"/>
      <c r="DW37" s="643">
        <v>6.8</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1116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2334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644259</v>
      </c>
      <c r="CS38" s="621"/>
      <c r="CT38" s="621"/>
      <c r="CU38" s="621"/>
      <c r="CV38" s="621"/>
      <c r="CW38" s="621"/>
      <c r="CX38" s="621"/>
      <c r="CY38" s="622"/>
      <c r="CZ38" s="623">
        <v>12.6</v>
      </c>
      <c r="DA38" s="641"/>
      <c r="DB38" s="641"/>
      <c r="DC38" s="642"/>
      <c r="DD38" s="626">
        <v>588455</v>
      </c>
      <c r="DE38" s="621"/>
      <c r="DF38" s="621"/>
      <c r="DG38" s="621"/>
      <c r="DH38" s="621"/>
      <c r="DI38" s="621"/>
      <c r="DJ38" s="621"/>
      <c r="DK38" s="622"/>
      <c r="DL38" s="626">
        <v>400178</v>
      </c>
      <c r="DM38" s="621"/>
      <c r="DN38" s="621"/>
      <c r="DO38" s="621"/>
      <c r="DP38" s="621"/>
      <c r="DQ38" s="621"/>
      <c r="DR38" s="621"/>
      <c r="DS38" s="621"/>
      <c r="DT38" s="621"/>
      <c r="DU38" s="621"/>
      <c r="DV38" s="622"/>
      <c r="DW38" s="643">
        <v>12.2</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281602</v>
      </c>
      <c r="CS39" s="639"/>
      <c r="CT39" s="639"/>
      <c r="CU39" s="639"/>
      <c r="CV39" s="639"/>
      <c r="CW39" s="639"/>
      <c r="CX39" s="639"/>
      <c r="CY39" s="640"/>
      <c r="CZ39" s="623">
        <v>5.5</v>
      </c>
      <c r="DA39" s="641"/>
      <c r="DB39" s="641"/>
      <c r="DC39" s="642"/>
      <c r="DD39" s="626">
        <v>210002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60507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136000</v>
      </c>
      <c r="CS40" s="621"/>
      <c r="CT40" s="621"/>
      <c r="CU40" s="621"/>
      <c r="CV40" s="621"/>
      <c r="CW40" s="621"/>
      <c r="CX40" s="621"/>
      <c r="CY40" s="622"/>
      <c r="CZ40" s="623">
        <v>2.7</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286438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837177</v>
      </c>
      <c r="CS42" s="621"/>
      <c r="CT42" s="621"/>
      <c r="CU42" s="621"/>
      <c r="CV42" s="621"/>
      <c r="CW42" s="621"/>
      <c r="CX42" s="621"/>
      <c r="CY42" s="622"/>
      <c r="CZ42" s="623">
        <v>16.399999999999999</v>
      </c>
      <c r="DA42" s="624"/>
      <c r="DB42" s="624"/>
      <c r="DC42" s="625"/>
      <c r="DD42" s="626">
        <v>260366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8108</v>
      </c>
      <c r="CS43" s="639"/>
      <c r="CT43" s="639"/>
      <c r="CU43" s="639"/>
      <c r="CV43" s="639"/>
      <c r="CW43" s="639"/>
      <c r="CX43" s="639"/>
      <c r="CY43" s="640"/>
      <c r="CZ43" s="623">
        <v>0.2</v>
      </c>
      <c r="DA43" s="641"/>
      <c r="DB43" s="641"/>
      <c r="DC43" s="642"/>
      <c r="DD43" s="626">
        <v>8108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835849</v>
      </c>
      <c r="CS44" s="621"/>
      <c r="CT44" s="621"/>
      <c r="CU44" s="621"/>
      <c r="CV44" s="621"/>
      <c r="CW44" s="621"/>
      <c r="CX44" s="621"/>
      <c r="CY44" s="622"/>
      <c r="CZ44" s="623">
        <v>16.399999999999999</v>
      </c>
      <c r="DA44" s="624"/>
      <c r="DB44" s="624"/>
      <c r="DC44" s="625"/>
      <c r="DD44" s="626">
        <v>259657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251885</v>
      </c>
      <c r="CS45" s="639"/>
      <c r="CT45" s="639"/>
      <c r="CU45" s="639"/>
      <c r="CV45" s="639"/>
      <c r="CW45" s="639"/>
      <c r="CX45" s="639"/>
      <c r="CY45" s="640"/>
      <c r="CZ45" s="623">
        <v>4.9000000000000004</v>
      </c>
      <c r="DA45" s="641"/>
      <c r="DB45" s="641"/>
      <c r="DC45" s="642"/>
      <c r="DD45" s="626">
        <v>49324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523424</v>
      </c>
      <c r="CS46" s="621"/>
      <c r="CT46" s="621"/>
      <c r="CU46" s="621"/>
      <c r="CV46" s="621"/>
      <c r="CW46" s="621"/>
      <c r="CX46" s="621"/>
      <c r="CY46" s="622"/>
      <c r="CZ46" s="623">
        <v>10.199999999999999</v>
      </c>
      <c r="DA46" s="624"/>
      <c r="DB46" s="624"/>
      <c r="DC46" s="625"/>
      <c r="DD46" s="626">
        <v>205893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1328</v>
      </c>
      <c r="CS47" s="639"/>
      <c r="CT47" s="639"/>
      <c r="CU47" s="639"/>
      <c r="CV47" s="639"/>
      <c r="CW47" s="639"/>
      <c r="CX47" s="639"/>
      <c r="CY47" s="640"/>
      <c r="CZ47" s="623">
        <v>0</v>
      </c>
      <c r="DA47" s="641"/>
      <c r="DB47" s="641"/>
      <c r="DC47" s="642"/>
      <c r="DD47" s="626">
        <v>709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5106819</v>
      </c>
      <c r="CS49" s="605"/>
      <c r="CT49" s="605"/>
      <c r="CU49" s="605"/>
      <c r="CV49" s="605"/>
      <c r="CW49" s="605"/>
      <c r="CX49" s="605"/>
      <c r="CY49" s="606"/>
      <c r="CZ49" s="607">
        <v>100</v>
      </c>
      <c r="DA49" s="608"/>
      <c r="DB49" s="608"/>
      <c r="DC49" s="609"/>
      <c r="DD49" s="610">
        <v>3667726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5391</v>
      </c>
      <c r="R7" s="1134"/>
      <c r="S7" s="1134"/>
      <c r="T7" s="1134"/>
      <c r="U7" s="1134"/>
      <c r="V7" s="1134">
        <v>5107</v>
      </c>
      <c r="W7" s="1134"/>
      <c r="X7" s="1134"/>
      <c r="Y7" s="1134"/>
      <c r="Z7" s="1134"/>
      <c r="AA7" s="1134">
        <v>284</v>
      </c>
      <c r="AB7" s="1134"/>
      <c r="AC7" s="1134"/>
      <c r="AD7" s="1134"/>
      <c r="AE7" s="1135"/>
      <c r="AF7" s="1136">
        <v>276</v>
      </c>
      <c r="AG7" s="1137"/>
      <c r="AH7" s="1137"/>
      <c r="AI7" s="1137"/>
      <c r="AJ7" s="1138"/>
      <c r="AK7" s="1120" t="s">
        <v>533</v>
      </c>
      <c r="AL7" s="1121"/>
      <c r="AM7" s="1121"/>
      <c r="AN7" s="1121"/>
      <c r="AO7" s="1121"/>
      <c r="AP7" s="1121">
        <v>4983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543</v>
      </c>
      <c r="BS7" s="1124" t="s">
        <v>540</v>
      </c>
      <c r="BT7" s="1125"/>
      <c r="BU7" s="1125"/>
      <c r="BV7" s="1125"/>
      <c r="BW7" s="1125"/>
      <c r="BX7" s="1125"/>
      <c r="BY7" s="1125"/>
      <c r="BZ7" s="1125"/>
      <c r="CA7" s="1125"/>
      <c r="CB7" s="1125"/>
      <c r="CC7" s="1125"/>
      <c r="CD7" s="1125"/>
      <c r="CE7" s="1125"/>
      <c r="CF7" s="1125"/>
      <c r="CG7" s="1126"/>
      <c r="CH7" s="1117">
        <v>1</v>
      </c>
      <c r="CI7" s="1118"/>
      <c r="CJ7" s="1118"/>
      <c r="CK7" s="1118"/>
      <c r="CL7" s="1119"/>
      <c r="CM7" s="1117">
        <v>-29</v>
      </c>
      <c r="CN7" s="1118"/>
      <c r="CO7" s="1118"/>
      <c r="CP7" s="1118"/>
      <c r="CQ7" s="1119"/>
      <c r="CR7" s="1117">
        <v>5</v>
      </c>
      <c r="CS7" s="1118"/>
      <c r="CT7" s="1118"/>
      <c r="CU7" s="1118"/>
      <c r="CV7" s="1119"/>
      <c r="CW7" s="1117" t="s">
        <v>542</v>
      </c>
      <c r="CX7" s="1118"/>
      <c r="CY7" s="1118"/>
      <c r="CZ7" s="1118"/>
      <c r="DA7" s="1119"/>
      <c r="DB7" s="1117" t="s">
        <v>542</v>
      </c>
      <c r="DC7" s="1118"/>
      <c r="DD7" s="1118"/>
      <c r="DE7" s="1118"/>
      <c r="DF7" s="1119"/>
      <c r="DG7" s="1117">
        <v>360</v>
      </c>
      <c r="DH7" s="1118"/>
      <c r="DI7" s="1118"/>
      <c r="DJ7" s="1118"/>
      <c r="DK7" s="1119"/>
      <c r="DL7" s="1117" t="s">
        <v>542</v>
      </c>
      <c r="DM7" s="1118"/>
      <c r="DN7" s="1118"/>
      <c r="DO7" s="1118"/>
      <c r="DP7" s="1119"/>
      <c r="DQ7" s="1117">
        <v>29</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0</v>
      </c>
      <c r="CI8" s="1019"/>
      <c r="CJ8" s="1019"/>
      <c r="CK8" s="1019"/>
      <c r="CL8" s="1020"/>
      <c r="CM8" s="1018">
        <v>11</v>
      </c>
      <c r="CN8" s="1019"/>
      <c r="CO8" s="1019"/>
      <c r="CP8" s="1019"/>
      <c r="CQ8" s="1020"/>
      <c r="CR8" s="1018">
        <v>3</v>
      </c>
      <c r="CS8" s="1019"/>
      <c r="CT8" s="1019"/>
      <c r="CU8" s="1019"/>
      <c r="CV8" s="1020"/>
      <c r="CW8" s="1018">
        <v>8</v>
      </c>
      <c r="CX8" s="1019"/>
      <c r="CY8" s="1019"/>
      <c r="CZ8" s="1019"/>
      <c r="DA8" s="1020"/>
      <c r="DB8" s="1018" t="s">
        <v>542</v>
      </c>
      <c r="DC8" s="1019"/>
      <c r="DD8" s="1019"/>
      <c r="DE8" s="1019"/>
      <c r="DF8" s="1020"/>
      <c r="DG8" s="1018" t="s">
        <v>542</v>
      </c>
      <c r="DH8" s="1019"/>
      <c r="DI8" s="1019"/>
      <c r="DJ8" s="1019"/>
      <c r="DK8" s="1020"/>
      <c r="DL8" s="1018" t="s">
        <v>542</v>
      </c>
      <c r="DM8" s="1019"/>
      <c r="DN8" s="1019"/>
      <c r="DO8" s="1019"/>
      <c r="DP8" s="1020"/>
      <c r="DQ8" s="1018" t="s">
        <v>542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276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1147</v>
      </c>
      <c r="R28" s="1083"/>
      <c r="S28" s="1083"/>
      <c r="T28" s="1083"/>
      <c r="U28" s="1083"/>
      <c r="V28" s="1083">
        <v>1079</v>
      </c>
      <c r="W28" s="1083"/>
      <c r="X28" s="1083"/>
      <c r="Y28" s="1083"/>
      <c r="Z28" s="1083"/>
      <c r="AA28" s="1083">
        <v>68</v>
      </c>
      <c r="AB28" s="1083"/>
      <c r="AC28" s="1083"/>
      <c r="AD28" s="1083"/>
      <c r="AE28" s="1084"/>
      <c r="AF28" s="1085">
        <v>68</v>
      </c>
      <c r="AG28" s="1083"/>
      <c r="AH28" s="1083"/>
      <c r="AI28" s="1083"/>
      <c r="AJ28" s="1086"/>
      <c r="AK28" s="1087">
        <v>61</v>
      </c>
      <c r="AL28" s="1075"/>
      <c r="AM28" s="1075"/>
      <c r="AN28" s="1075"/>
      <c r="AO28" s="1075"/>
      <c r="AP28" s="1075" t="s">
        <v>533</v>
      </c>
      <c r="AQ28" s="1075"/>
      <c r="AR28" s="1075"/>
      <c r="AS28" s="1075"/>
      <c r="AT28" s="1075"/>
      <c r="AU28" s="1075" t="s">
        <v>533</v>
      </c>
      <c r="AV28" s="1075"/>
      <c r="AW28" s="1075"/>
      <c r="AX28" s="1075"/>
      <c r="AY28" s="1075"/>
      <c r="AZ28" s="1076" t="s">
        <v>533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1062</v>
      </c>
      <c r="R29" s="1073"/>
      <c r="S29" s="1073"/>
      <c r="T29" s="1073"/>
      <c r="U29" s="1073"/>
      <c r="V29" s="1073">
        <v>1043</v>
      </c>
      <c r="W29" s="1073"/>
      <c r="X29" s="1073"/>
      <c r="Y29" s="1073"/>
      <c r="Z29" s="1073"/>
      <c r="AA29" s="1073">
        <v>19</v>
      </c>
      <c r="AB29" s="1073"/>
      <c r="AC29" s="1073"/>
      <c r="AD29" s="1073"/>
      <c r="AE29" s="1074"/>
      <c r="AF29" s="1048">
        <v>19</v>
      </c>
      <c r="AG29" s="1049"/>
      <c r="AH29" s="1049"/>
      <c r="AI29" s="1049"/>
      <c r="AJ29" s="1050"/>
      <c r="AK29" s="1009">
        <v>155</v>
      </c>
      <c r="AL29" s="1000"/>
      <c r="AM29" s="1000"/>
      <c r="AN29" s="1000"/>
      <c r="AO29" s="1000"/>
      <c r="AP29" s="1000" t="s">
        <v>533</v>
      </c>
      <c r="AQ29" s="1000"/>
      <c r="AR29" s="1000"/>
      <c r="AS29" s="1000"/>
      <c r="AT29" s="1000"/>
      <c r="AU29" s="1000" t="s">
        <v>533</v>
      </c>
      <c r="AV29" s="1000"/>
      <c r="AW29" s="1000"/>
      <c r="AX29" s="1000"/>
      <c r="AY29" s="1000"/>
      <c r="AZ29" s="1071" t="s">
        <v>533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124</v>
      </c>
      <c r="R30" s="1073"/>
      <c r="S30" s="1073"/>
      <c r="T30" s="1073"/>
      <c r="U30" s="1073"/>
      <c r="V30" s="1073">
        <v>121</v>
      </c>
      <c r="W30" s="1073"/>
      <c r="X30" s="1073"/>
      <c r="Y30" s="1073"/>
      <c r="Z30" s="1073"/>
      <c r="AA30" s="1073">
        <v>3</v>
      </c>
      <c r="AB30" s="1073"/>
      <c r="AC30" s="1073"/>
      <c r="AD30" s="1073"/>
      <c r="AE30" s="1074"/>
      <c r="AF30" s="1048">
        <v>3</v>
      </c>
      <c r="AG30" s="1049"/>
      <c r="AH30" s="1049"/>
      <c r="AI30" s="1049"/>
      <c r="AJ30" s="1050"/>
      <c r="AK30" s="1009">
        <v>38</v>
      </c>
      <c r="AL30" s="1000"/>
      <c r="AM30" s="1000"/>
      <c r="AN30" s="1000"/>
      <c r="AO30" s="1000"/>
      <c r="AP30" s="1000" t="s">
        <v>533</v>
      </c>
      <c r="AQ30" s="1000"/>
      <c r="AR30" s="1000"/>
      <c r="AS30" s="1000"/>
      <c r="AT30" s="1000"/>
      <c r="AU30" s="1000" t="s">
        <v>533</v>
      </c>
      <c r="AV30" s="1000"/>
      <c r="AW30" s="1000"/>
      <c r="AX30" s="1000"/>
      <c r="AY30" s="1000"/>
      <c r="AZ30" s="1071" t="s">
        <v>533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217</v>
      </c>
      <c r="R31" s="1073"/>
      <c r="S31" s="1073"/>
      <c r="T31" s="1073"/>
      <c r="U31" s="1073"/>
      <c r="V31" s="1073">
        <v>203</v>
      </c>
      <c r="W31" s="1073"/>
      <c r="X31" s="1073"/>
      <c r="Y31" s="1073"/>
      <c r="Z31" s="1073"/>
      <c r="AA31" s="1073">
        <v>14</v>
      </c>
      <c r="AB31" s="1073"/>
      <c r="AC31" s="1073"/>
      <c r="AD31" s="1073"/>
      <c r="AE31" s="1074"/>
      <c r="AF31" s="1048">
        <v>389</v>
      </c>
      <c r="AG31" s="1049"/>
      <c r="AH31" s="1049"/>
      <c r="AI31" s="1049"/>
      <c r="AJ31" s="1050"/>
      <c r="AK31" s="1009">
        <v>1</v>
      </c>
      <c r="AL31" s="1000"/>
      <c r="AM31" s="1000"/>
      <c r="AN31" s="1000"/>
      <c r="AO31" s="1000"/>
      <c r="AP31" s="1000">
        <v>1575</v>
      </c>
      <c r="AQ31" s="1000"/>
      <c r="AR31" s="1000"/>
      <c r="AS31" s="1000"/>
      <c r="AT31" s="1000"/>
      <c r="AU31" s="1000">
        <v>9</v>
      </c>
      <c r="AV31" s="1000"/>
      <c r="AW31" s="1000"/>
      <c r="AX31" s="1000"/>
      <c r="AY31" s="1000"/>
      <c r="AZ31" s="1071" t="s">
        <v>533</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383</v>
      </c>
      <c r="R32" s="1073"/>
      <c r="S32" s="1073"/>
      <c r="T32" s="1073"/>
      <c r="U32" s="1073"/>
      <c r="V32" s="1073">
        <v>366</v>
      </c>
      <c r="W32" s="1073"/>
      <c r="X32" s="1073"/>
      <c r="Y32" s="1073"/>
      <c r="Z32" s="1073"/>
      <c r="AA32" s="1073">
        <v>17</v>
      </c>
      <c r="AB32" s="1073"/>
      <c r="AC32" s="1073"/>
      <c r="AD32" s="1073"/>
      <c r="AE32" s="1074"/>
      <c r="AF32" s="1048">
        <v>17</v>
      </c>
      <c r="AG32" s="1049"/>
      <c r="AH32" s="1049"/>
      <c r="AI32" s="1049"/>
      <c r="AJ32" s="1050"/>
      <c r="AK32" s="1009">
        <v>59</v>
      </c>
      <c r="AL32" s="1000"/>
      <c r="AM32" s="1000"/>
      <c r="AN32" s="1000"/>
      <c r="AO32" s="1000"/>
      <c r="AP32" s="1000">
        <v>3851</v>
      </c>
      <c r="AQ32" s="1000"/>
      <c r="AR32" s="1000"/>
      <c r="AS32" s="1000"/>
      <c r="AT32" s="1000"/>
      <c r="AU32" s="1000">
        <v>2642</v>
      </c>
      <c r="AV32" s="1000"/>
      <c r="AW32" s="1000"/>
      <c r="AX32" s="1000"/>
      <c r="AY32" s="1000"/>
      <c r="AZ32" s="1071" t="s">
        <v>533</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281</v>
      </c>
      <c r="R33" s="1073"/>
      <c r="S33" s="1073"/>
      <c r="T33" s="1073"/>
      <c r="U33" s="1073"/>
      <c r="V33" s="1073">
        <v>263</v>
      </c>
      <c r="W33" s="1073"/>
      <c r="X33" s="1073"/>
      <c r="Y33" s="1073"/>
      <c r="Z33" s="1073"/>
      <c r="AA33" s="1073">
        <v>18</v>
      </c>
      <c r="AB33" s="1073"/>
      <c r="AC33" s="1073"/>
      <c r="AD33" s="1073"/>
      <c r="AE33" s="1074"/>
      <c r="AF33" s="1048">
        <v>18</v>
      </c>
      <c r="AG33" s="1049"/>
      <c r="AH33" s="1049"/>
      <c r="AI33" s="1049"/>
      <c r="AJ33" s="1050"/>
      <c r="AK33" s="1009">
        <v>48</v>
      </c>
      <c r="AL33" s="1000"/>
      <c r="AM33" s="1000"/>
      <c r="AN33" s="1000"/>
      <c r="AO33" s="1000"/>
      <c r="AP33" s="1000">
        <v>1940</v>
      </c>
      <c r="AQ33" s="1000"/>
      <c r="AR33" s="1000"/>
      <c r="AS33" s="1000"/>
      <c r="AT33" s="1000"/>
      <c r="AU33" s="1000">
        <v>1669</v>
      </c>
      <c r="AV33" s="1000"/>
      <c r="AW33" s="1000"/>
      <c r="AX33" s="1000"/>
      <c r="AY33" s="1000"/>
      <c r="AZ33" s="1071" t="s">
        <v>533</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514</v>
      </c>
      <c r="AG63" s="988"/>
      <c r="AH63" s="988"/>
      <c r="AI63" s="988"/>
      <c r="AJ63" s="1059"/>
      <c r="AK63" s="1060"/>
      <c r="AL63" s="992"/>
      <c r="AM63" s="992"/>
      <c r="AN63" s="992"/>
      <c r="AO63" s="992"/>
      <c r="AP63" s="988">
        <v>7366</v>
      </c>
      <c r="AQ63" s="988"/>
      <c r="AR63" s="988"/>
      <c r="AS63" s="988"/>
      <c r="AT63" s="988"/>
      <c r="AU63" s="988">
        <v>4320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2721</v>
      </c>
      <c r="R68" s="1011"/>
      <c r="S68" s="1011"/>
      <c r="T68" s="1011"/>
      <c r="U68" s="1011"/>
      <c r="V68" s="1011">
        <v>2665</v>
      </c>
      <c r="W68" s="1011"/>
      <c r="X68" s="1011"/>
      <c r="Y68" s="1011"/>
      <c r="Z68" s="1011"/>
      <c r="AA68" s="1011">
        <v>56</v>
      </c>
      <c r="AB68" s="1011"/>
      <c r="AC68" s="1011"/>
      <c r="AD68" s="1011"/>
      <c r="AE68" s="1011"/>
      <c r="AF68" s="1011">
        <v>238</v>
      </c>
      <c r="AG68" s="1011"/>
      <c r="AH68" s="1011"/>
      <c r="AI68" s="1011"/>
      <c r="AJ68" s="1011"/>
      <c r="AK68" s="1011">
        <v>15</v>
      </c>
      <c r="AL68" s="1011"/>
      <c r="AM68" s="1011"/>
      <c r="AN68" s="1011"/>
      <c r="AO68" s="1011"/>
      <c r="AP68" s="1011">
        <v>802</v>
      </c>
      <c r="AQ68" s="1011"/>
      <c r="AR68" s="1011"/>
      <c r="AS68" s="1011"/>
      <c r="AT68" s="1011"/>
      <c r="AU68" s="1011">
        <v>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1730</v>
      </c>
      <c r="R69" s="1000"/>
      <c r="S69" s="1000"/>
      <c r="T69" s="1000"/>
      <c r="U69" s="1000"/>
      <c r="V69" s="1000">
        <v>1716</v>
      </c>
      <c r="W69" s="1000"/>
      <c r="X69" s="1000"/>
      <c r="Y69" s="1000"/>
      <c r="Z69" s="1000"/>
      <c r="AA69" s="1000">
        <v>14</v>
      </c>
      <c r="AB69" s="1000"/>
      <c r="AC69" s="1000"/>
      <c r="AD69" s="1000"/>
      <c r="AE69" s="1000"/>
      <c r="AF69" s="1000">
        <v>9</v>
      </c>
      <c r="AG69" s="1000"/>
      <c r="AH69" s="1000"/>
      <c r="AI69" s="1000"/>
      <c r="AJ69" s="1000"/>
      <c r="AK69" s="1000" t="s">
        <v>479</v>
      </c>
      <c r="AL69" s="1000"/>
      <c r="AM69" s="1000"/>
      <c r="AN69" s="1000"/>
      <c r="AO69" s="1000"/>
      <c r="AP69" s="1000">
        <v>164</v>
      </c>
      <c r="AQ69" s="1000"/>
      <c r="AR69" s="1000"/>
      <c r="AS69" s="1000"/>
      <c r="AT69" s="1000"/>
      <c r="AU69" s="1000">
        <v>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6977</v>
      </c>
      <c r="R70" s="1000"/>
      <c r="S70" s="1000"/>
      <c r="T70" s="1000"/>
      <c r="U70" s="1000"/>
      <c r="V70" s="1000">
        <v>6240</v>
      </c>
      <c r="W70" s="1000"/>
      <c r="X70" s="1000"/>
      <c r="Y70" s="1000"/>
      <c r="Z70" s="1000"/>
      <c r="AA70" s="1000">
        <v>737</v>
      </c>
      <c r="AB70" s="1000"/>
      <c r="AC70" s="1000"/>
      <c r="AD70" s="1000"/>
      <c r="AE70" s="1000"/>
      <c r="AF70" s="1000">
        <v>737</v>
      </c>
      <c r="AG70" s="1000"/>
      <c r="AH70" s="1000"/>
      <c r="AI70" s="1000"/>
      <c r="AJ70" s="1000"/>
      <c r="AK70" s="1000">
        <v>630</v>
      </c>
      <c r="AL70" s="1000"/>
      <c r="AM70" s="1000"/>
      <c r="AN70" s="1000"/>
      <c r="AO70" s="1000"/>
      <c r="AP70" s="1000" t="s">
        <v>533</v>
      </c>
      <c r="AQ70" s="1000"/>
      <c r="AR70" s="1000"/>
      <c r="AS70" s="1000"/>
      <c r="AT70" s="1000"/>
      <c r="AU70" s="1000" t="s">
        <v>542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15</v>
      </c>
      <c r="R71" s="1000"/>
      <c r="S71" s="1000"/>
      <c r="T71" s="1000"/>
      <c r="U71" s="1000"/>
      <c r="V71" s="1000">
        <v>13</v>
      </c>
      <c r="W71" s="1000"/>
      <c r="X71" s="1000"/>
      <c r="Y71" s="1000"/>
      <c r="Z71" s="1000"/>
      <c r="AA71" s="1000">
        <v>2</v>
      </c>
      <c r="AB71" s="1000"/>
      <c r="AC71" s="1000"/>
      <c r="AD71" s="1000"/>
      <c r="AE71" s="1000"/>
      <c r="AF71" s="1000">
        <v>2</v>
      </c>
      <c r="AG71" s="1000"/>
      <c r="AH71" s="1000"/>
      <c r="AI71" s="1000"/>
      <c r="AJ71" s="1000"/>
      <c r="AK71" s="1000">
        <v>9</v>
      </c>
      <c r="AL71" s="1000"/>
      <c r="AM71" s="1000"/>
      <c r="AN71" s="1000"/>
      <c r="AO71" s="1000"/>
      <c r="AP71" s="1000" t="s">
        <v>542</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455</v>
      </c>
      <c r="R72" s="1000"/>
      <c r="S72" s="1000"/>
      <c r="T72" s="1000"/>
      <c r="U72" s="1000"/>
      <c r="V72" s="1000">
        <v>429</v>
      </c>
      <c r="W72" s="1000"/>
      <c r="X72" s="1000"/>
      <c r="Y72" s="1000"/>
      <c r="Z72" s="1000"/>
      <c r="AA72" s="1000">
        <v>26</v>
      </c>
      <c r="AB72" s="1000"/>
      <c r="AC72" s="1000"/>
      <c r="AD72" s="1000"/>
      <c r="AE72" s="1000"/>
      <c r="AF72" s="1000">
        <v>26</v>
      </c>
      <c r="AG72" s="1000"/>
      <c r="AH72" s="1000"/>
      <c r="AI72" s="1000"/>
      <c r="AJ72" s="1000"/>
      <c r="AK72" s="1000" t="s">
        <v>479</v>
      </c>
      <c r="AL72" s="1000"/>
      <c r="AM72" s="1000"/>
      <c r="AN72" s="1000"/>
      <c r="AO72" s="1000"/>
      <c r="AP72" s="1000" t="s">
        <v>542</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2125</v>
      </c>
      <c r="R73" s="1000"/>
      <c r="S73" s="1000"/>
      <c r="T73" s="1000"/>
      <c r="U73" s="1000"/>
      <c r="V73" s="1000">
        <v>2067</v>
      </c>
      <c r="W73" s="1000"/>
      <c r="X73" s="1000"/>
      <c r="Y73" s="1000"/>
      <c r="Z73" s="1000"/>
      <c r="AA73" s="1000">
        <v>58</v>
      </c>
      <c r="AB73" s="1000"/>
      <c r="AC73" s="1000"/>
      <c r="AD73" s="1000"/>
      <c r="AE73" s="1000"/>
      <c r="AF73" s="1000">
        <v>58</v>
      </c>
      <c r="AG73" s="1000"/>
      <c r="AH73" s="1000"/>
      <c r="AI73" s="1000"/>
      <c r="AJ73" s="1000"/>
      <c r="AK73" s="1000">
        <v>125</v>
      </c>
      <c r="AL73" s="1000"/>
      <c r="AM73" s="1000"/>
      <c r="AN73" s="1000"/>
      <c r="AO73" s="1000"/>
      <c r="AP73" s="1000" t="s">
        <v>542</v>
      </c>
      <c r="AQ73" s="1000"/>
      <c r="AR73" s="1000"/>
      <c r="AS73" s="1000"/>
      <c r="AT73" s="1000"/>
      <c r="AU73" s="1000" t="s">
        <v>542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6">
        <v>273707</v>
      </c>
      <c r="R74" s="1000"/>
      <c r="S74" s="1000"/>
      <c r="T74" s="1000"/>
      <c r="U74" s="1000"/>
      <c r="V74" s="1000">
        <v>260942</v>
      </c>
      <c r="W74" s="1000"/>
      <c r="X74" s="1000"/>
      <c r="Y74" s="1000"/>
      <c r="Z74" s="1000"/>
      <c r="AA74" s="1000">
        <v>12765</v>
      </c>
      <c r="AB74" s="1000"/>
      <c r="AC74" s="1000"/>
      <c r="AD74" s="1000"/>
      <c r="AE74" s="1000"/>
      <c r="AF74" s="1000">
        <v>12765</v>
      </c>
      <c r="AG74" s="1000"/>
      <c r="AH74" s="1000"/>
      <c r="AI74" s="1000"/>
      <c r="AJ74" s="1000"/>
      <c r="AK74" s="1000">
        <v>1788</v>
      </c>
      <c r="AL74" s="1000"/>
      <c r="AM74" s="1000"/>
      <c r="AN74" s="1000"/>
      <c r="AO74" s="1000"/>
      <c r="AP74" s="1000" t="s">
        <v>533</v>
      </c>
      <c r="AQ74" s="1000"/>
      <c r="AR74" s="1000"/>
      <c r="AS74" s="1000"/>
      <c r="AT74" s="1000"/>
      <c r="AU74" s="1000" t="s">
        <v>533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45</v>
      </c>
      <c r="R75" s="1008"/>
      <c r="S75" s="1008"/>
      <c r="T75" s="1008"/>
      <c r="U75" s="1009"/>
      <c r="V75" s="1010">
        <v>34</v>
      </c>
      <c r="W75" s="1008"/>
      <c r="X75" s="1008"/>
      <c r="Y75" s="1008"/>
      <c r="Z75" s="1009"/>
      <c r="AA75" s="1010">
        <v>11</v>
      </c>
      <c r="AB75" s="1008"/>
      <c r="AC75" s="1008"/>
      <c r="AD75" s="1008"/>
      <c r="AE75" s="1009"/>
      <c r="AF75" s="1010">
        <v>5</v>
      </c>
      <c r="AG75" s="1008"/>
      <c r="AH75" s="1008"/>
      <c r="AI75" s="1008"/>
      <c r="AJ75" s="1009"/>
      <c r="AK75" s="1010" t="s">
        <v>479</v>
      </c>
      <c r="AL75" s="1008"/>
      <c r="AM75" s="1008"/>
      <c r="AN75" s="1008"/>
      <c r="AO75" s="1009"/>
      <c r="AP75" s="1010" t="s">
        <v>533</v>
      </c>
      <c r="AQ75" s="1008"/>
      <c r="AR75" s="1008"/>
      <c r="AS75" s="1008"/>
      <c r="AT75" s="1009"/>
      <c r="AU75" s="1010" t="s">
        <v>533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538</v>
      </c>
      <c r="C76" s="1004"/>
      <c r="D76" s="1004"/>
      <c r="E76" s="1004"/>
      <c r="F76" s="1004"/>
      <c r="G76" s="1004"/>
      <c r="H76" s="1004"/>
      <c r="I76" s="1004"/>
      <c r="J76" s="1004"/>
      <c r="K76" s="1004"/>
      <c r="L76" s="1004"/>
      <c r="M76" s="1004"/>
      <c r="N76" s="1004"/>
      <c r="O76" s="1004"/>
      <c r="P76" s="1005"/>
      <c r="Q76" s="1007">
        <v>381</v>
      </c>
      <c r="R76" s="1008"/>
      <c r="S76" s="1008"/>
      <c r="T76" s="1008"/>
      <c r="U76" s="1009"/>
      <c r="V76" s="1010">
        <v>340</v>
      </c>
      <c r="W76" s="1008"/>
      <c r="X76" s="1008"/>
      <c r="Y76" s="1008"/>
      <c r="Z76" s="1009"/>
      <c r="AA76" s="1010">
        <v>40</v>
      </c>
      <c r="AB76" s="1008"/>
      <c r="AC76" s="1008"/>
      <c r="AD76" s="1008"/>
      <c r="AE76" s="1009"/>
      <c r="AF76" s="1010">
        <v>40</v>
      </c>
      <c r="AG76" s="1008"/>
      <c r="AH76" s="1008"/>
      <c r="AI76" s="1008"/>
      <c r="AJ76" s="1009"/>
      <c r="AK76" s="1010">
        <v>5</v>
      </c>
      <c r="AL76" s="1008"/>
      <c r="AM76" s="1008"/>
      <c r="AN76" s="1008"/>
      <c r="AO76" s="1009"/>
      <c r="AP76" s="1010">
        <v>591</v>
      </c>
      <c r="AQ76" s="1008"/>
      <c r="AR76" s="1008"/>
      <c r="AS76" s="1008"/>
      <c r="AT76" s="1009"/>
      <c r="AU76" s="1010">
        <v>98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548</v>
      </c>
      <c r="C77" s="1004"/>
      <c r="D77" s="1004"/>
      <c r="E77" s="1004"/>
      <c r="F77" s="1004"/>
      <c r="G77" s="1004"/>
      <c r="H77" s="1004"/>
      <c r="I77" s="1004"/>
      <c r="J77" s="1004"/>
      <c r="K77" s="1004"/>
      <c r="L77" s="1004"/>
      <c r="M77" s="1004"/>
      <c r="N77" s="1004"/>
      <c r="O77" s="1004"/>
      <c r="P77" s="1005"/>
      <c r="Q77" s="1007">
        <v>6594</v>
      </c>
      <c r="R77" s="1008"/>
      <c r="S77" s="1008"/>
      <c r="T77" s="1008"/>
      <c r="U77" s="1009"/>
      <c r="V77" s="1010">
        <v>6356</v>
      </c>
      <c r="W77" s="1008"/>
      <c r="X77" s="1008"/>
      <c r="Y77" s="1008"/>
      <c r="Z77" s="1009"/>
      <c r="AA77" s="1010">
        <v>238</v>
      </c>
      <c r="AB77" s="1008"/>
      <c r="AC77" s="1008"/>
      <c r="AD77" s="1008"/>
      <c r="AE77" s="1009"/>
      <c r="AF77" s="1010">
        <v>2523</v>
      </c>
      <c r="AG77" s="1008"/>
      <c r="AH77" s="1008"/>
      <c r="AI77" s="1008"/>
      <c r="AJ77" s="1009"/>
      <c r="AK77" s="1010">
        <v>821</v>
      </c>
      <c r="AL77" s="1008"/>
      <c r="AM77" s="1008"/>
      <c r="AN77" s="1008"/>
      <c r="AO77" s="1009"/>
      <c r="AP77" s="1010">
        <v>1572</v>
      </c>
      <c r="AQ77" s="1008"/>
      <c r="AR77" s="1008"/>
      <c r="AS77" s="1008"/>
      <c r="AT77" s="1009"/>
      <c r="AU77" s="1010">
        <v>76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539</v>
      </c>
      <c r="C78" s="1004"/>
      <c r="D78" s="1004"/>
      <c r="E78" s="1004"/>
      <c r="F78" s="1004"/>
      <c r="G78" s="1004"/>
      <c r="H78" s="1004"/>
      <c r="I78" s="1004"/>
      <c r="J78" s="1004"/>
      <c r="K78" s="1004"/>
      <c r="L78" s="1004"/>
      <c r="M78" s="1004"/>
      <c r="N78" s="1004"/>
      <c r="O78" s="1004"/>
      <c r="P78" s="1005"/>
      <c r="Q78" s="1006">
        <v>193</v>
      </c>
      <c r="R78" s="1000"/>
      <c r="S78" s="1000"/>
      <c r="T78" s="1000"/>
      <c r="U78" s="1000"/>
      <c r="V78" s="1000">
        <v>181</v>
      </c>
      <c r="W78" s="1000"/>
      <c r="X78" s="1000"/>
      <c r="Y78" s="1000"/>
      <c r="Z78" s="1000"/>
      <c r="AA78" s="1000">
        <v>12</v>
      </c>
      <c r="AB78" s="1000"/>
      <c r="AC78" s="1000"/>
      <c r="AD78" s="1000"/>
      <c r="AE78" s="1000"/>
      <c r="AF78" s="1000">
        <v>12</v>
      </c>
      <c r="AG78" s="1000"/>
      <c r="AH78" s="1000"/>
      <c r="AI78" s="1000"/>
      <c r="AJ78" s="1000"/>
      <c r="AK78" s="1000" t="s">
        <v>479</v>
      </c>
      <c r="AL78" s="1000"/>
      <c r="AM78" s="1000"/>
      <c r="AN78" s="1000"/>
      <c r="AO78" s="1000"/>
      <c r="AP78" s="1000" t="s">
        <v>533</v>
      </c>
      <c r="AQ78" s="1000"/>
      <c r="AR78" s="1000"/>
      <c r="AS78" s="1000"/>
      <c r="AT78" s="1000"/>
      <c r="AU78" s="1000" t="s">
        <v>533</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16415</v>
      </c>
      <c r="AG88" s="988"/>
      <c r="AH88" s="988"/>
      <c r="AI88" s="988"/>
      <c r="AJ88" s="988"/>
      <c r="AK88" s="992"/>
      <c r="AL88" s="992"/>
      <c r="AM88" s="992"/>
      <c r="AN88" s="992"/>
      <c r="AO88" s="992"/>
      <c r="AP88" s="988">
        <v>3129</v>
      </c>
      <c r="AQ88" s="988"/>
      <c r="AR88" s="988"/>
      <c r="AS88" s="988"/>
      <c r="AT88" s="988"/>
      <c r="AU88" s="988">
        <v>221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v>
      </c>
      <c r="CS102" s="980"/>
      <c r="CT102" s="980"/>
      <c r="CU102" s="980"/>
      <c r="CV102" s="981"/>
      <c r="CW102" s="979">
        <v>8</v>
      </c>
      <c r="CX102" s="980"/>
      <c r="CY102" s="980"/>
      <c r="CZ102" s="980"/>
      <c r="DA102" s="981"/>
      <c r="DB102" s="979" t="s">
        <v>533</v>
      </c>
      <c r="DC102" s="980"/>
      <c r="DD102" s="980"/>
      <c r="DE102" s="980"/>
      <c r="DF102" s="981"/>
      <c r="DG102" s="979">
        <v>360</v>
      </c>
      <c r="DH102" s="980"/>
      <c r="DI102" s="980"/>
      <c r="DJ102" s="980"/>
      <c r="DK102" s="981"/>
      <c r="DL102" s="979" t="s">
        <v>533</v>
      </c>
      <c r="DM102" s="980"/>
      <c r="DN102" s="980"/>
      <c r="DO102" s="980"/>
      <c r="DP102" s="981"/>
      <c r="DQ102" s="979">
        <v>-29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520550</v>
      </c>
      <c r="AB110" s="916"/>
      <c r="AC110" s="916"/>
      <c r="AD110" s="916"/>
      <c r="AE110" s="917"/>
      <c r="AF110" s="918">
        <v>512642</v>
      </c>
      <c r="AG110" s="916"/>
      <c r="AH110" s="916"/>
      <c r="AI110" s="916"/>
      <c r="AJ110" s="917"/>
      <c r="AK110" s="918">
        <v>483740</v>
      </c>
      <c r="AL110" s="916"/>
      <c r="AM110" s="916"/>
      <c r="AN110" s="916"/>
      <c r="AO110" s="917"/>
      <c r="AP110" s="919">
        <v>17.5</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4964160</v>
      </c>
      <c r="BR110" s="863"/>
      <c r="BS110" s="863"/>
      <c r="BT110" s="863"/>
      <c r="BU110" s="863"/>
      <c r="BV110" s="863">
        <v>4991537</v>
      </c>
      <c r="BW110" s="863"/>
      <c r="BX110" s="863"/>
      <c r="BY110" s="863"/>
      <c r="BZ110" s="863"/>
      <c r="CA110" s="863">
        <v>4983133</v>
      </c>
      <c r="CB110" s="863"/>
      <c r="CC110" s="863"/>
      <c r="CD110" s="863"/>
      <c r="CE110" s="863"/>
      <c r="CF110" s="887">
        <v>180.2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339471</v>
      </c>
      <c r="BR111" s="835"/>
      <c r="BS111" s="835"/>
      <c r="BT111" s="835"/>
      <c r="BU111" s="835"/>
      <c r="BV111" s="835">
        <v>306317</v>
      </c>
      <c r="BW111" s="835"/>
      <c r="BX111" s="835"/>
      <c r="BY111" s="835"/>
      <c r="BZ111" s="835"/>
      <c r="CA111" s="835">
        <v>274202</v>
      </c>
      <c r="CB111" s="835"/>
      <c r="CC111" s="835"/>
      <c r="CD111" s="835"/>
      <c r="CE111" s="835"/>
      <c r="CF111" s="896">
        <v>9.9</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4885722</v>
      </c>
      <c r="BR112" s="835"/>
      <c r="BS112" s="835"/>
      <c r="BT112" s="835"/>
      <c r="BU112" s="835"/>
      <c r="BV112" s="835">
        <v>4513972</v>
      </c>
      <c r="BW112" s="835"/>
      <c r="BX112" s="835"/>
      <c r="BY112" s="835"/>
      <c r="BZ112" s="835"/>
      <c r="CA112" s="835">
        <v>4320172</v>
      </c>
      <c r="CB112" s="835"/>
      <c r="CC112" s="835"/>
      <c r="CD112" s="835"/>
      <c r="CE112" s="835"/>
      <c r="CF112" s="896">
        <v>156.30000000000001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212990</v>
      </c>
      <c r="AB113" s="944"/>
      <c r="AC113" s="944"/>
      <c r="AD113" s="944"/>
      <c r="AE113" s="945"/>
      <c r="AF113" s="946">
        <v>221734</v>
      </c>
      <c r="AG113" s="944"/>
      <c r="AH113" s="944"/>
      <c r="AI113" s="944"/>
      <c r="AJ113" s="945"/>
      <c r="AK113" s="946">
        <v>212708</v>
      </c>
      <c r="AL113" s="944"/>
      <c r="AM113" s="944"/>
      <c r="AN113" s="944"/>
      <c r="AO113" s="945"/>
      <c r="AP113" s="947">
        <v>7.7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279406</v>
      </c>
      <c r="BR113" s="835"/>
      <c r="BS113" s="835"/>
      <c r="BT113" s="835"/>
      <c r="BU113" s="835"/>
      <c r="BV113" s="835">
        <v>256578</v>
      </c>
      <c r="BW113" s="835"/>
      <c r="BX113" s="835"/>
      <c r="BY113" s="835"/>
      <c r="BZ113" s="835"/>
      <c r="CA113" s="835">
        <v>220751</v>
      </c>
      <c r="CB113" s="835"/>
      <c r="CC113" s="835"/>
      <c r="CD113" s="835"/>
      <c r="CE113" s="835"/>
      <c r="CF113" s="896">
        <v>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54169</v>
      </c>
      <c r="AB114" s="798"/>
      <c r="AC114" s="798"/>
      <c r="AD114" s="798"/>
      <c r="AE114" s="799"/>
      <c r="AF114" s="800">
        <v>48374</v>
      </c>
      <c r="AG114" s="798"/>
      <c r="AH114" s="798"/>
      <c r="AI114" s="798"/>
      <c r="AJ114" s="799"/>
      <c r="AK114" s="800">
        <v>39404</v>
      </c>
      <c r="AL114" s="798"/>
      <c r="AM114" s="798"/>
      <c r="AN114" s="798"/>
      <c r="AO114" s="799"/>
      <c r="AP114" s="845">
        <v>1.4</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1073796</v>
      </c>
      <c r="BR114" s="835"/>
      <c r="BS114" s="835"/>
      <c r="BT114" s="835"/>
      <c r="BU114" s="835"/>
      <c r="BV114" s="835">
        <v>1110447</v>
      </c>
      <c r="BW114" s="835"/>
      <c r="BX114" s="835"/>
      <c r="BY114" s="835"/>
      <c r="BZ114" s="835"/>
      <c r="CA114" s="835">
        <v>1115451</v>
      </c>
      <c r="CB114" s="835"/>
      <c r="CC114" s="835"/>
      <c r="CD114" s="835"/>
      <c r="CE114" s="835"/>
      <c r="CF114" s="896">
        <v>40.299999999999997</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21551</v>
      </c>
      <c r="AB115" s="944"/>
      <c r="AC115" s="944"/>
      <c r="AD115" s="944"/>
      <c r="AE115" s="945"/>
      <c r="AF115" s="946">
        <v>20191</v>
      </c>
      <c r="AG115" s="944"/>
      <c r="AH115" s="944"/>
      <c r="AI115" s="944"/>
      <c r="AJ115" s="945"/>
      <c r="AK115" s="946">
        <v>10850</v>
      </c>
      <c r="AL115" s="944"/>
      <c r="AM115" s="944"/>
      <c r="AN115" s="944"/>
      <c r="AO115" s="945"/>
      <c r="AP115" s="947">
        <v>0.4</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81691</v>
      </c>
      <c r="BR115" s="835"/>
      <c r="BS115" s="835"/>
      <c r="BT115" s="835"/>
      <c r="BU115" s="835"/>
      <c r="BV115" s="835">
        <v>60542</v>
      </c>
      <c r="BW115" s="835"/>
      <c r="BX115" s="835"/>
      <c r="BY115" s="835"/>
      <c r="BZ115" s="835"/>
      <c r="CA115" s="835">
        <v>29228</v>
      </c>
      <c r="CB115" s="835"/>
      <c r="CC115" s="835"/>
      <c r="CD115" s="835"/>
      <c r="CE115" s="835"/>
      <c r="CF115" s="896">
        <v>1.1000000000000001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20027</v>
      </c>
      <c r="DH116" s="798"/>
      <c r="DI116" s="798"/>
      <c r="DJ116" s="798"/>
      <c r="DK116" s="799"/>
      <c r="DL116" s="800">
        <v>14757</v>
      </c>
      <c r="DM116" s="798"/>
      <c r="DN116" s="798"/>
      <c r="DO116" s="798"/>
      <c r="DP116" s="799"/>
      <c r="DQ116" s="800">
        <v>11094</v>
      </c>
      <c r="DR116" s="798"/>
      <c r="DS116" s="798"/>
      <c r="DT116" s="798"/>
      <c r="DU116" s="799"/>
      <c r="DV116" s="845">
        <v>0.4</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809260</v>
      </c>
      <c r="AB117" s="930"/>
      <c r="AC117" s="930"/>
      <c r="AD117" s="930"/>
      <c r="AE117" s="931"/>
      <c r="AF117" s="932">
        <v>802941</v>
      </c>
      <c r="AG117" s="930"/>
      <c r="AH117" s="930"/>
      <c r="AI117" s="930"/>
      <c r="AJ117" s="931"/>
      <c r="AK117" s="932">
        <v>746702</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11624246</v>
      </c>
      <c r="BR119" s="866"/>
      <c r="BS119" s="866"/>
      <c r="BT119" s="866"/>
      <c r="BU119" s="866"/>
      <c r="BV119" s="866">
        <v>11239393</v>
      </c>
      <c r="BW119" s="866"/>
      <c r="BX119" s="866"/>
      <c r="BY119" s="866"/>
      <c r="BZ119" s="866"/>
      <c r="CA119" s="866">
        <v>10942937</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319444</v>
      </c>
      <c r="DH119" s="781"/>
      <c r="DI119" s="781"/>
      <c r="DJ119" s="781"/>
      <c r="DK119" s="782"/>
      <c r="DL119" s="783">
        <v>291560</v>
      </c>
      <c r="DM119" s="781"/>
      <c r="DN119" s="781"/>
      <c r="DO119" s="781"/>
      <c r="DP119" s="782"/>
      <c r="DQ119" s="783">
        <v>263108</v>
      </c>
      <c r="DR119" s="781"/>
      <c r="DS119" s="781"/>
      <c r="DT119" s="781"/>
      <c r="DU119" s="782"/>
      <c r="DV119" s="869">
        <v>9.5</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2043388</v>
      </c>
      <c r="BR120" s="863"/>
      <c r="BS120" s="863"/>
      <c r="BT120" s="863"/>
      <c r="BU120" s="863"/>
      <c r="BV120" s="863">
        <v>2136798</v>
      </c>
      <c r="BW120" s="863"/>
      <c r="BX120" s="863"/>
      <c r="BY120" s="863"/>
      <c r="BZ120" s="863"/>
      <c r="CA120" s="863">
        <v>2303855</v>
      </c>
      <c r="CB120" s="863"/>
      <c r="CC120" s="863"/>
      <c r="CD120" s="863"/>
      <c r="CE120" s="863"/>
      <c r="CF120" s="887">
        <v>83.3</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2971173</v>
      </c>
      <c r="DH120" s="863"/>
      <c r="DI120" s="863"/>
      <c r="DJ120" s="863"/>
      <c r="DK120" s="863"/>
      <c r="DL120" s="863">
        <v>2820561</v>
      </c>
      <c r="DM120" s="863"/>
      <c r="DN120" s="863"/>
      <c r="DO120" s="863"/>
      <c r="DP120" s="863"/>
      <c r="DQ120" s="863">
        <v>2642068</v>
      </c>
      <c r="DR120" s="863"/>
      <c r="DS120" s="863"/>
      <c r="DT120" s="863"/>
      <c r="DU120" s="863"/>
      <c r="DV120" s="864">
        <v>95.6</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414978</v>
      </c>
      <c r="BR121" s="835"/>
      <c r="BS121" s="835"/>
      <c r="BT121" s="835"/>
      <c r="BU121" s="835"/>
      <c r="BV121" s="835">
        <v>362888</v>
      </c>
      <c r="BW121" s="835"/>
      <c r="BX121" s="835"/>
      <c r="BY121" s="835"/>
      <c r="BZ121" s="835"/>
      <c r="CA121" s="835">
        <v>365546</v>
      </c>
      <c r="CB121" s="835"/>
      <c r="CC121" s="835"/>
      <c r="CD121" s="835"/>
      <c r="CE121" s="835"/>
      <c r="CF121" s="896">
        <v>13.2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1904515</v>
      </c>
      <c r="DH121" s="835"/>
      <c r="DI121" s="835"/>
      <c r="DJ121" s="835"/>
      <c r="DK121" s="835"/>
      <c r="DL121" s="835">
        <v>1683611</v>
      </c>
      <c r="DM121" s="835"/>
      <c r="DN121" s="835"/>
      <c r="DO121" s="835"/>
      <c r="DP121" s="835"/>
      <c r="DQ121" s="835">
        <v>1668652</v>
      </c>
      <c r="DR121" s="835"/>
      <c r="DS121" s="835"/>
      <c r="DT121" s="835"/>
      <c r="DU121" s="835"/>
      <c r="DV121" s="812">
        <v>60.4</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7099195</v>
      </c>
      <c r="BR122" s="866"/>
      <c r="BS122" s="866"/>
      <c r="BT122" s="866"/>
      <c r="BU122" s="866"/>
      <c r="BV122" s="866">
        <v>6986753</v>
      </c>
      <c r="BW122" s="866"/>
      <c r="BX122" s="866"/>
      <c r="BY122" s="866"/>
      <c r="BZ122" s="866"/>
      <c r="CA122" s="866">
        <v>6899712</v>
      </c>
      <c r="CB122" s="866"/>
      <c r="CC122" s="866"/>
      <c r="CD122" s="866"/>
      <c r="CE122" s="866"/>
      <c r="CF122" s="867">
        <v>249.6</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10034</v>
      </c>
      <c r="DH122" s="835"/>
      <c r="DI122" s="835"/>
      <c r="DJ122" s="835"/>
      <c r="DK122" s="835"/>
      <c r="DL122" s="835">
        <v>9800</v>
      </c>
      <c r="DM122" s="835"/>
      <c r="DN122" s="835"/>
      <c r="DO122" s="835"/>
      <c r="DP122" s="835"/>
      <c r="DQ122" s="835">
        <v>9452</v>
      </c>
      <c r="DR122" s="835"/>
      <c r="DS122" s="835"/>
      <c r="DT122" s="835"/>
      <c r="DU122" s="835"/>
      <c r="DV122" s="812">
        <v>0.3</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6964</v>
      </c>
      <c r="AB123" s="798"/>
      <c r="AC123" s="798"/>
      <c r="AD123" s="798"/>
      <c r="AE123" s="799"/>
      <c r="AF123" s="800">
        <v>5625</v>
      </c>
      <c r="AG123" s="798"/>
      <c r="AH123" s="798"/>
      <c r="AI123" s="798"/>
      <c r="AJ123" s="799"/>
      <c r="AK123" s="800">
        <v>3919</v>
      </c>
      <c r="AL123" s="798"/>
      <c r="AM123" s="798"/>
      <c r="AN123" s="798"/>
      <c r="AO123" s="799"/>
      <c r="AP123" s="845">
        <v>0.1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9557561</v>
      </c>
      <c r="BR123" s="854"/>
      <c r="BS123" s="854"/>
      <c r="BT123" s="854"/>
      <c r="BU123" s="854"/>
      <c r="BV123" s="854">
        <v>9486439</v>
      </c>
      <c r="BW123" s="854"/>
      <c r="BX123" s="854"/>
      <c r="BY123" s="854"/>
      <c r="BZ123" s="854"/>
      <c r="CA123" s="854">
        <v>9569113</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78</v>
      </c>
      <c r="BR124" s="852"/>
      <c r="BS124" s="852"/>
      <c r="BT124" s="852"/>
      <c r="BU124" s="852"/>
      <c r="BV124" s="852">
        <v>63.5</v>
      </c>
      <c r="BW124" s="852"/>
      <c r="BX124" s="852"/>
      <c r="BY124" s="852"/>
      <c r="BZ124" s="852"/>
      <c r="CA124" s="852">
        <v>49.6</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14587</v>
      </c>
      <c r="AB126" s="798"/>
      <c r="AC126" s="798"/>
      <c r="AD126" s="798"/>
      <c r="AE126" s="799"/>
      <c r="AF126" s="800">
        <v>14566</v>
      </c>
      <c r="AG126" s="798"/>
      <c r="AH126" s="798"/>
      <c r="AI126" s="798"/>
      <c r="AJ126" s="799"/>
      <c r="AK126" s="800">
        <v>6931</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v>81691</v>
      </c>
      <c r="DH126" s="835"/>
      <c r="DI126" s="835"/>
      <c r="DJ126" s="835"/>
      <c r="DK126" s="835"/>
      <c r="DL126" s="835">
        <v>60542</v>
      </c>
      <c r="DM126" s="835"/>
      <c r="DN126" s="835"/>
      <c r="DO126" s="835"/>
      <c r="DP126" s="835"/>
      <c r="DQ126" s="835">
        <v>29228</v>
      </c>
      <c r="DR126" s="835"/>
      <c r="DS126" s="835"/>
      <c r="DT126" s="835"/>
      <c r="DU126" s="835"/>
      <c r="DV126" s="812">
        <v>1.1000000000000001</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38460</v>
      </c>
      <c r="AB128" s="819"/>
      <c r="AC128" s="819"/>
      <c r="AD128" s="819"/>
      <c r="AE128" s="820"/>
      <c r="AF128" s="821">
        <v>38460</v>
      </c>
      <c r="AG128" s="819"/>
      <c r="AH128" s="819"/>
      <c r="AI128" s="819"/>
      <c r="AJ128" s="820"/>
      <c r="AK128" s="821">
        <v>38460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3170550</v>
      </c>
      <c r="AB129" s="798"/>
      <c r="AC129" s="798"/>
      <c r="AD129" s="798"/>
      <c r="AE129" s="799"/>
      <c r="AF129" s="800">
        <v>3282407</v>
      </c>
      <c r="AG129" s="798"/>
      <c r="AH129" s="798"/>
      <c r="AI129" s="798"/>
      <c r="AJ129" s="799"/>
      <c r="AK129" s="800">
        <v>3274725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523939</v>
      </c>
      <c r="AB130" s="798"/>
      <c r="AC130" s="798"/>
      <c r="AD130" s="798"/>
      <c r="AE130" s="799"/>
      <c r="AF130" s="800">
        <v>524763</v>
      </c>
      <c r="AG130" s="798"/>
      <c r="AH130" s="798"/>
      <c r="AI130" s="798"/>
      <c r="AJ130" s="799"/>
      <c r="AK130" s="800">
        <v>510070</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8.3000000000000007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2646611</v>
      </c>
      <c r="AB131" s="781"/>
      <c r="AC131" s="781"/>
      <c r="AD131" s="781"/>
      <c r="AE131" s="782"/>
      <c r="AF131" s="783">
        <v>2757644</v>
      </c>
      <c r="AG131" s="781"/>
      <c r="AH131" s="781"/>
      <c r="AI131" s="781"/>
      <c r="AJ131" s="782"/>
      <c r="AK131" s="783">
        <v>2764655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49.6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9.3274379950000004</v>
      </c>
      <c r="AB132" s="761"/>
      <c r="AC132" s="761"/>
      <c r="AD132" s="761"/>
      <c r="AE132" s="762"/>
      <c r="AF132" s="763">
        <v>8.6928552050000008</v>
      </c>
      <c r="AG132" s="761"/>
      <c r="AH132" s="761"/>
      <c r="AI132" s="761"/>
      <c r="AJ132" s="762"/>
      <c r="AK132" s="763">
        <v>7.1680553270000003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11.9</v>
      </c>
      <c r="AB133" s="740"/>
      <c r="AC133" s="740"/>
      <c r="AD133" s="740"/>
      <c r="AE133" s="741"/>
      <c r="AF133" s="739">
        <v>10</v>
      </c>
      <c r="AG133" s="740"/>
      <c r="AH133" s="740"/>
      <c r="AI133" s="740"/>
      <c r="AJ133" s="741"/>
      <c r="AK133" s="739">
        <v>8.3000000000000007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70" zoomScaleNormal="70" zoomScaleSheetLayoutView="70"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815983</v>
      </c>
      <c r="L9" s="266">
        <v>84053</v>
      </c>
      <c r="M9" s="267">
        <v>107954</v>
      </c>
      <c r="N9" s="268">
        <v>-22.1</v>
      </c>
    </row>
    <row r="10" spans="1:16" x14ac:dyDescent="0.15">
      <c r="A10" s="250"/>
      <c r="B10" s="246"/>
      <c r="C10" s="246"/>
      <c r="D10" s="246"/>
      <c r="E10" s="246"/>
      <c r="F10" s="246"/>
      <c r="G10" s="1166" t="s">
        <v>475</v>
      </c>
      <c r="H10" s="1167"/>
      <c r="I10" s="1167"/>
      <c r="J10" s="1168"/>
      <c r="K10" s="269">
        <v>150852</v>
      </c>
      <c r="L10" s="270">
        <v>15539</v>
      </c>
      <c r="M10" s="271">
        <v>12579</v>
      </c>
      <c r="N10" s="272">
        <v>23.5</v>
      </c>
    </row>
    <row r="11" spans="1:16" ht="13.5" customHeight="1" x14ac:dyDescent="0.15">
      <c r="A11" s="250"/>
      <c r="B11" s="246"/>
      <c r="C11" s="246"/>
      <c r="D11" s="246"/>
      <c r="E11" s="246"/>
      <c r="F11" s="246"/>
      <c r="G11" s="1166" t="s">
        <v>476</v>
      </c>
      <c r="H11" s="1167"/>
      <c r="I11" s="1167"/>
      <c r="J11" s="1168"/>
      <c r="K11" s="269">
        <v>91481</v>
      </c>
      <c r="L11" s="270">
        <v>9423</v>
      </c>
      <c r="M11" s="271">
        <v>13215</v>
      </c>
      <c r="N11" s="272">
        <v>-28.7</v>
      </c>
    </row>
    <row r="12" spans="1:16" ht="13.5" customHeight="1" x14ac:dyDescent="0.15">
      <c r="A12" s="250"/>
      <c r="B12" s="246"/>
      <c r="C12" s="246"/>
      <c r="D12" s="246"/>
      <c r="E12" s="246"/>
      <c r="F12" s="246"/>
      <c r="G12" s="1166" t="s">
        <v>477</v>
      </c>
      <c r="H12" s="1167"/>
      <c r="I12" s="1167"/>
      <c r="J12" s="1168"/>
      <c r="K12" s="269">
        <v>38893</v>
      </c>
      <c r="L12" s="270">
        <v>4006</v>
      </c>
      <c r="M12" s="271">
        <v>1280</v>
      </c>
      <c r="N12" s="272">
        <v>213</v>
      </c>
    </row>
    <row r="13" spans="1:16" ht="13.5" customHeight="1" x14ac:dyDescent="0.15">
      <c r="A13" s="250"/>
      <c r="B13" s="246"/>
      <c r="C13" s="246"/>
      <c r="D13" s="246"/>
      <c r="E13" s="246"/>
      <c r="F13" s="246"/>
      <c r="G13" s="1166" t="s">
        <v>478</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480</v>
      </c>
      <c r="H14" s="1167"/>
      <c r="I14" s="1167"/>
      <c r="J14" s="1168"/>
      <c r="K14" s="269">
        <v>33599</v>
      </c>
      <c r="L14" s="270">
        <v>3461</v>
      </c>
      <c r="M14" s="271">
        <v>5658</v>
      </c>
      <c r="N14" s="272">
        <v>-38.799999999999997</v>
      </c>
    </row>
    <row r="15" spans="1:16" ht="13.5" customHeight="1" x14ac:dyDescent="0.15">
      <c r="A15" s="250"/>
      <c r="B15" s="246"/>
      <c r="C15" s="246"/>
      <c r="D15" s="246"/>
      <c r="E15" s="246"/>
      <c r="F15" s="246"/>
      <c r="G15" s="1166" t="s">
        <v>481</v>
      </c>
      <c r="H15" s="1167"/>
      <c r="I15" s="1167"/>
      <c r="J15" s="1168"/>
      <c r="K15" s="269">
        <v>8108</v>
      </c>
      <c r="L15" s="270">
        <v>835</v>
      </c>
      <c r="M15" s="271">
        <v>2915</v>
      </c>
      <c r="N15" s="272">
        <v>-71.400000000000006</v>
      </c>
    </row>
    <row r="16" spans="1:16" x14ac:dyDescent="0.15">
      <c r="A16" s="250"/>
      <c r="B16" s="246"/>
      <c r="C16" s="246"/>
      <c r="D16" s="246"/>
      <c r="E16" s="246"/>
      <c r="F16" s="246"/>
      <c r="G16" s="1169" t="s">
        <v>482</v>
      </c>
      <c r="H16" s="1170"/>
      <c r="I16" s="1170"/>
      <c r="J16" s="1171"/>
      <c r="K16" s="270">
        <v>-64135</v>
      </c>
      <c r="L16" s="270">
        <v>-6606</v>
      </c>
      <c r="M16" s="271">
        <v>-10925</v>
      </c>
      <c r="N16" s="272">
        <v>-39.5</v>
      </c>
    </row>
    <row r="17" spans="1:16" x14ac:dyDescent="0.15">
      <c r="A17" s="250"/>
      <c r="B17" s="246"/>
      <c r="C17" s="246"/>
      <c r="D17" s="246"/>
      <c r="E17" s="246"/>
      <c r="F17" s="246"/>
      <c r="G17" s="1169" t="s">
        <v>170</v>
      </c>
      <c r="H17" s="1170"/>
      <c r="I17" s="1170"/>
      <c r="J17" s="1171"/>
      <c r="K17" s="270">
        <v>1074781</v>
      </c>
      <c r="L17" s="270">
        <v>110711</v>
      </c>
      <c r="M17" s="271">
        <v>132676</v>
      </c>
      <c r="N17" s="272">
        <v>-16.600000000000001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10.3</v>
      </c>
      <c r="L21" s="283">
        <v>12.61</v>
      </c>
      <c r="M21" s="284">
        <v>-2.31</v>
      </c>
      <c r="N21" s="251"/>
      <c r="O21" s="285"/>
      <c r="P21" s="281"/>
    </row>
    <row r="22" spans="1:16" s="286" customFormat="1" x14ac:dyDescent="0.15">
      <c r="A22" s="281"/>
      <c r="B22" s="251"/>
      <c r="C22" s="251"/>
      <c r="D22" s="251"/>
      <c r="E22" s="251"/>
      <c r="F22" s="251"/>
      <c r="G22" s="1163" t="s">
        <v>488</v>
      </c>
      <c r="H22" s="1164"/>
      <c r="I22" s="1164"/>
      <c r="J22" s="1165"/>
      <c r="K22" s="287">
        <v>95.5</v>
      </c>
      <c r="L22" s="288">
        <v>96.2</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483740</v>
      </c>
      <c r="L32" s="296">
        <v>49829</v>
      </c>
      <c r="M32" s="297">
        <v>67314</v>
      </c>
      <c r="N32" s="298">
        <v>-26</v>
      </c>
    </row>
    <row r="33" spans="1:16" ht="13.5" customHeight="1" x14ac:dyDescent="0.15">
      <c r="A33" s="250"/>
      <c r="B33" s="246"/>
      <c r="C33" s="246"/>
      <c r="D33" s="246"/>
      <c r="E33" s="246"/>
      <c r="F33" s="246"/>
      <c r="G33" s="1154" t="s">
        <v>493</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494</v>
      </c>
      <c r="H34" s="1155"/>
      <c r="I34" s="1155"/>
      <c r="J34" s="1156"/>
      <c r="K34" s="296" t="s">
        <v>479</v>
      </c>
      <c r="L34" s="296" t="s">
        <v>479</v>
      </c>
      <c r="M34" s="297" t="s">
        <v>479</v>
      </c>
      <c r="N34" s="298" t="s">
        <v>479</v>
      </c>
    </row>
    <row r="35" spans="1:16" ht="27" customHeight="1" x14ac:dyDescent="0.15">
      <c r="A35" s="250"/>
      <c r="B35" s="246"/>
      <c r="C35" s="246"/>
      <c r="D35" s="246"/>
      <c r="E35" s="246"/>
      <c r="F35" s="246"/>
      <c r="G35" s="1154" t="s">
        <v>495</v>
      </c>
      <c r="H35" s="1155"/>
      <c r="I35" s="1155"/>
      <c r="J35" s="1156"/>
      <c r="K35" s="296">
        <v>212708</v>
      </c>
      <c r="L35" s="296">
        <v>21911</v>
      </c>
      <c r="M35" s="297">
        <v>23478</v>
      </c>
      <c r="N35" s="298">
        <v>-6.7</v>
      </c>
    </row>
    <row r="36" spans="1:16" ht="27" customHeight="1" x14ac:dyDescent="0.15">
      <c r="A36" s="250"/>
      <c r="B36" s="246"/>
      <c r="C36" s="246"/>
      <c r="D36" s="246"/>
      <c r="E36" s="246"/>
      <c r="F36" s="246"/>
      <c r="G36" s="1154" t="s">
        <v>496</v>
      </c>
      <c r="H36" s="1155"/>
      <c r="I36" s="1155"/>
      <c r="J36" s="1156"/>
      <c r="K36" s="296">
        <v>39404</v>
      </c>
      <c r="L36" s="296">
        <v>4059</v>
      </c>
      <c r="M36" s="297">
        <v>4589</v>
      </c>
      <c r="N36" s="298">
        <v>-11.5</v>
      </c>
    </row>
    <row r="37" spans="1:16" ht="13.5" customHeight="1" x14ac:dyDescent="0.15">
      <c r="A37" s="250"/>
      <c r="B37" s="246"/>
      <c r="C37" s="246"/>
      <c r="D37" s="246"/>
      <c r="E37" s="246"/>
      <c r="F37" s="246"/>
      <c r="G37" s="1154" t="s">
        <v>497</v>
      </c>
      <c r="H37" s="1155"/>
      <c r="I37" s="1155"/>
      <c r="J37" s="1156"/>
      <c r="K37" s="296">
        <v>10850</v>
      </c>
      <c r="L37" s="296">
        <v>1118</v>
      </c>
      <c r="M37" s="297">
        <v>859</v>
      </c>
      <c r="N37" s="298">
        <v>30.2</v>
      </c>
    </row>
    <row r="38" spans="1:16" ht="27" customHeight="1" x14ac:dyDescent="0.15">
      <c r="A38" s="250"/>
      <c r="B38" s="246"/>
      <c r="C38" s="246"/>
      <c r="D38" s="246"/>
      <c r="E38" s="246"/>
      <c r="F38" s="246"/>
      <c r="G38" s="1157" t="s">
        <v>498</v>
      </c>
      <c r="H38" s="1158"/>
      <c r="I38" s="1158"/>
      <c r="J38" s="1159"/>
      <c r="K38" s="299" t="s">
        <v>479</v>
      </c>
      <c r="L38" s="299" t="s">
        <v>479</v>
      </c>
      <c r="M38" s="300">
        <v>2</v>
      </c>
      <c r="N38" s="301" t="s">
        <v>479</v>
      </c>
      <c r="O38" s="295"/>
    </row>
    <row r="39" spans="1:16" x14ac:dyDescent="0.15">
      <c r="A39" s="250"/>
      <c r="B39" s="246"/>
      <c r="C39" s="246"/>
      <c r="D39" s="246"/>
      <c r="E39" s="246"/>
      <c r="F39" s="246"/>
      <c r="G39" s="1157" t="s">
        <v>499</v>
      </c>
      <c r="H39" s="1158"/>
      <c r="I39" s="1158"/>
      <c r="J39" s="1159"/>
      <c r="K39" s="302">
        <v>-38460</v>
      </c>
      <c r="L39" s="302">
        <v>-3962</v>
      </c>
      <c r="M39" s="303">
        <v>-2412</v>
      </c>
      <c r="N39" s="304">
        <v>64.3</v>
      </c>
      <c r="O39" s="295"/>
    </row>
    <row r="40" spans="1:16" ht="27" customHeight="1" x14ac:dyDescent="0.15">
      <c r="A40" s="250"/>
      <c r="B40" s="246"/>
      <c r="C40" s="246"/>
      <c r="D40" s="246"/>
      <c r="E40" s="246"/>
      <c r="F40" s="246"/>
      <c r="G40" s="1154" t="s">
        <v>500</v>
      </c>
      <c r="H40" s="1155"/>
      <c r="I40" s="1155"/>
      <c r="J40" s="1156"/>
      <c r="K40" s="302">
        <v>-510070</v>
      </c>
      <c r="L40" s="302">
        <v>-52541</v>
      </c>
      <c r="M40" s="303">
        <v>-68535</v>
      </c>
      <c r="N40" s="304">
        <v>-23.3</v>
      </c>
      <c r="O40" s="295"/>
    </row>
    <row r="41" spans="1:16" x14ac:dyDescent="0.15">
      <c r="A41" s="250"/>
      <c r="B41" s="246"/>
      <c r="C41" s="246"/>
      <c r="D41" s="246"/>
      <c r="E41" s="246"/>
      <c r="F41" s="246"/>
      <c r="G41" s="1160" t="s">
        <v>281</v>
      </c>
      <c r="H41" s="1161"/>
      <c r="I41" s="1161"/>
      <c r="J41" s="1162"/>
      <c r="K41" s="296">
        <v>198172</v>
      </c>
      <c r="L41" s="302">
        <v>20413</v>
      </c>
      <c r="M41" s="303">
        <v>25295</v>
      </c>
      <c r="N41" s="304">
        <v>-19.3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515225</v>
      </c>
      <c r="J51" s="322">
        <v>51839</v>
      </c>
      <c r="K51" s="323">
        <v>-29.3</v>
      </c>
      <c r="L51" s="324">
        <v>117673</v>
      </c>
      <c r="M51" s="325">
        <v>22.2</v>
      </c>
      <c r="N51" s="326">
        <v>-51.5</v>
      </c>
    </row>
    <row r="52" spans="1:14" x14ac:dyDescent="0.15">
      <c r="A52" s="250"/>
      <c r="B52" s="246"/>
      <c r="C52" s="246"/>
      <c r="D52" s="246"/>
      <c r="E52" s="246"/>
      <c r="F52" s="246"/>
      <c r="G52" s="327"/>
      <c r="H52" s="328" t="s">
        <v>511</v>
      </c>
      <c r="I52" s="329">
        <v>370547</v>
      </c>
      <c r="J52" s="330">
        <v>37282</v>
      </c>
      <c r="K52" s="331">
        <v>-12.7</v>
      </c>
      <c r="L52" s="332">
        <v>62359</v>
      </c>
      <c r="M52" s="333">
        <v>9.3000000000000007</v>
      </c>
      <c r="N52" s="334">
        <v>-22</v>
      </c>
    </row>
    <row r="53" spans="1:14" x14ac:dyDescent="0.15">
      <c r="A53" s="250"/>
      <c r="B53" s="246"/>
      <c r="C53" s="246"/>
      <c r="D53" s="246"/>
      <c r="E53" s="246"/>
      <c r="F53" s="246"/>
      <c r="G53" s="312" t="s">
        <v>512</v>
      </c>
      <c r="H53" s="313"/>
      <c r="I53" s="321">
        <v>616728</v>
      </c>
      <c r="J53" s="322">
        <v>62555</v>
      </c>
      <c r="K53" s="323">
        <v>20.7</v>
      </c>
      <c r="L53" s="324">
        <v>118223</v>
      </c>
      <c r="M53" s="325">
        <v>0.5</v>
      </c>
      <c r="N53" s="326">
        <v>20.2</v>
      </c>
    </row>
    <row r="54" spans="1:14" x14ac:dyDescent="0.15">
      <c r="A54" s="250"/>
      <c r="B54" s="246"/>
      <c r="C54" s="246"/>
      <c r="D54" s="246"/>
      <c r="E54" s="246"/>
      <c r="F54" s="246"/>
      <c r="G54" s="327"/>
      <c r="H54" s="328" t="s">
        <v>511</v>
      </c>
      <c r="I54" s="329">
        <v>424226</v>
      </c>
      <c r="J54" s="330">
        <v>43029</v>
      </c>
      <c r="K54" s="331">
        <v>15.4</v>
      </c>
      <c r="L54" s="332">
        <v>57106</v>
      </c>
      <c r="M54" s="333">
        <v>-8.4</v>
      </c>
      <c r="N54" s="334">
        <v>23.8</v>
      </c>
    </row>
    <row r="55" spans="1:14" x14ac:dyDescent="0.15">
      <c r="A55" s="250"/>
      <c r="B55" s="246"/>
      <c r="C55" s="246"/>
      <c r="D55" s="246"/>
      <c r="E55" s="246"/>
      <c r="F55" s="246"/>
      <c r="G55" s="312" t="s">
        <v>513</v>
      </c>
      <c r="H55" s="313"/>
      <c r="I55" s="321">
        <v>691790</v>
      </c>
      <c r="J55" s="322">
        <v>70584</v>
      </c>
      <c r="K55" s="323">
        <v>12.8</v>
      </c>
      <c r="L55" s="324">
        <v>128485</v>
      </c>
      <c r="M55" s="325">
        <v>8.6999999999999993</v>
      </c>
      <c r="N55" s="326">
        <v>4.0999999999999996</v>
      </c>
    </row>
    <row r="56" spans="1:14" x14ac:dyDescent="0.15">
      <c r="A56" s="250"/>
      <c r="B56" s="246"/>
      <c r="C56" s="246"/>
      <c r="D56" s="246"/>
      <c r="E56" s="246"/>
      <c r="F56" s="246"/>
      <c r="G56" s="327"/>
      <c r="H56" s="328" t="s">
        <v>511</v>
      </c>
      <c r="I56" s="329">
        <v>323393</v>
      </c>
      <c r="J56" s="330">
        <v>32996</v>
      </c>
      <c r="K56" s="331">
        <v>-23.3</v>
      </c>
      <c r="L56" s="332">
        <v>62765</v>
      </c>
      <c r="M56" s="333">
        <v>9.9</v>
      </c>
      <c r="N56" s="334">
        <v>-33.200000000000003</v>
      </c>
    </row>
    <row r="57" spans="1:14" x14ac:dyDescent="0.15">
      <c r="A57" s="250"/>
      <c r="B57" s="246"/>
      <c r="C57" s="246"/>
      <c r="D57" s="246"/>
      <c r="E57" s="246"/>
      <c r="F57" s="246"/>
      <c r="G57" s="312" t="s">
        <v>514</v>
      </c>
      <c r="H57" s="313"/>
      <c r="I57" s="321">
        <v>896343</v>
      </c>
      <c r="J57" s="322">
        <v>91510</v>
      </c>
      <c r="K57" s="323">
        <v>29.6</v>
      </c>
      <c r="L57" s="324">
        <v>128611</v>
      </c>
      <c r="M57" s="325">
        <v>0.1</v>
      </c>
      <c r="N57" s="326">
        <v>29.5</v>
      </c>
    </row>
    <row r="58" spans="1:14" x14ac:dyDescent="0.15">
      <c r="A58" s="250"/>
      <c r="B58" s="246"/>
      <c r="C58" s="246"/>
      <c r="D58" s="246"/>
      <c r="E58" s="246"/>
      <c r="F58" s="246"/>
      <c r="G58" s="327"/>
      <c r="H58" s="328" t="s">
        <v>511</v>
      </c>
      <c r="I58" s="329">
        <v>294338</v>
      </c>
      <c r="J58" s="330">
        <v>30050</v>
      </c>
      <c r="K58" s="331">
        <v>-8.9</v>
      </c>
      <c r="L58" s="332">
        <v>61552</v>
      </c>
      <c r="M58" s="333">
        <v>-1.9</v>
      </c>
      <c r="N58" s="334">
        <v>-7</v>
      </c>
    </row>
    <row r="59" spans="1:14" x14ac:dyDescent="0.15">
      <c r="A59" s="250"/>
      <c r="B59" s="246"/>
      <c r="C59" s="246"/>
      <c r="D59" s="246"/>
      <c r="E59" s="246"/>
      <c r="F59" s="246"/>
      <c r="G59" s="312" t="s">
        <v>515</v>
      </c>
      <c r="H59" s="313"/>
      <c r="I59" s="321">
        <v>835849</v>
      </c>
      <c r="J59" s="322">
        <v>86099</v>
      </c>
      <c r="K59" s="323">
        <v>-5.9</v>
      </c>
      <c r="L59" s="324">
        <v>138651</v>
      </c>
      <c r="M59" s="325">
        <v>7.8</v>
      </c>
      <c r="N59" s="326">
        <v>-13.7</v>
      </c>
    </row>
    <row r="60" spans="1:14" x14ac:dyDescent="0.15">
      <c r="A60" s="250"/>
      <c r="B60" s="246"/>
      <c r="C60" s="246"/>
      <c r="D60" s="246"/>
      <c r="E60" s="246"/>
      <c r="F60" s="246"/>
      <c r="G60" s="327"/>
      <c r="H60" s="328" t="s">
        <v>511</v>
      </c>
      <c r="I60" s="335">
        <v>523424</v>
      </c>
      <c r="J60" s="330">
        <v>53917</v>
      </c>
      <c r="K60" s="331">
        <v>79.400000000000006</v>
      </c>
      <c r="L60" s="332">
        <v>71211</v>
      </c>
      <c r="M60" s="333">
        <v>15.7</v>
      </c>
      <c r="N60" s="334">
        <v>63.7</v>
      </c>
    </row>
    <row r="61" spans="1:14" x14ac:dyDescent="0.15">
      <c r="A61" s="250"/>
      <c r="B61" s="246"/>
      <c r="C61" s="246"/>
      <c r="D61" s="246"/>
      <c r="E61" s="246"/>
      <c r="F61" s="246"/>
      <c r="G61" s="312" t="s">
        <v>516</v>
      </c>
      <c r="H61" s="336"/>
      <c r="I61" s="337">
        <v>711187</v>
      </c>
      <c r="J61" s="338">
        <v>72517</v>
      </c>
      <c r="K61" s="339">
        <v>5.6</v>
      </c>
      <c r="L61" s="340">
        <v>126329</v>
      </c>
      <c r="M61" s="341">
        <v>7.9</v>
      </c>
      <c r="N61" s="326">
        <v>-2.2999999999999998</v>
      </c>
    </row>
    <row r="62" spans="1:14" x14ac:dyDescent="0.15">
      <c r="A62" s="250"/>
      <c r="B62" s="246"/>
      <c r="C62" s="246"/>
      <c r="D62" s="246"/>
      <c r="E62" s="246"/>
      <c r="F62" s="246"/>
      <c r="G62" s="327"/>
      <c r="H62" s="328" t="s">
        <v>511</v>
      </c>
      <c r="I62" s="329">
        <v>387186</v>
      </c>
      <c r="J62" s="330">
        <v>39455</v>
      </c>
      <c r="K62" s="331">
        <v>10</v>
      </c>
      <c r="L62" s="332">
        <v>62999</v>
      </c>
      <c r="M62" s="333">
        <v>4.9000000000000004</v>
      </c>
      <c r="N62" s="334">
        <v>5.0999999999999996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28.47</v>
      </c>
      <c r="G47" s="12">
        <v>30.85</v>
      </c>
      <c r="H47" s="12">
        <v>31.57</v>
      </c>
      <c r="I47" s="12">
        <v>30.53</v>
      </c>
      <c r="J47" s="13">
        <v>30.64</v>
      </c>
    </row>
    <row r="48" spans="2:10" ht="57.75" customHeight="1" x14ac:dyDescent="0.15">
      <c r="B48" s="14"/>
      <c r="C48" s="1174" t="s">
        <v>4</v>
      </c>
      <c r="D48" s="1174"/>
      <c r="E48" s="1175"/>
      <c r="F48" s="15">
        <v>3.49</v>
      </c>
      <c r="G48" s="16">
        <v>3.63</v>
      </c>
      <c r="H48" s="16">
        <v>5.5</v>
      </c>
      <c r="I48" s="16">
        <v>10.41</v>
      </c>
      <c r="J48" s="17">
        <v>8.42</v>
      </c>
    </row>
    <row r="49" spans="2:10" ht="57.75" customHeight="1" thickBot="1" x14ac:dyDescent="0.2">
      <c r="B49" s="18"/>
      <c r="C49" s="1176" t="s">
        <v>5</v>
      </c>
      <c r="D49" s="1176"/>
      <c r="E49" s="1177"/>
      <c r="F49" s="19">
        <v>5.72</v>
      </c>
      <c r="G49" s="20">
        <v>5.45</v>
      </c>
      <c r="H49" s="20">
        <v>3.02</v>
      </c>
      <c r="I49" s="20">
        <v>5.13</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2018-05-15T07:33:36Z</cp:lastPrinted>
  <dcterms:created xsi:type="dcterms:W3CDTF">2018-01-24T04:57:55Z</dcterms:created>
  <dcterms:modified xsi:type="dcterms:W3CDTF">2018-10-30T01:01:34Z</dcterms:modified>
  <cp:category/>
</cp:coreProperties>
</file>