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327\Desktop\経営戦略\経営比較分析表\H28\"/>
    </mc:Choice>
  </mc:AlternateContent>
  <workbookProtection workbookPassword="8649" lockStructure="1"/>
  <bookViews>
    <workbookView xWindow="0" yWindow="0" windowWidth="20490" windowHeight="7770"/>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AT8" i="4" s="1"/>
  <c r="R6" i="5"/>
  <c r="AL8" i="4" s="1"/>
  <c r="Q6" i="5"/>
  <c r="AD10" i="4" s="1"/>
  <c r="P6" i="5"/>
  <c r="O6" i="5"/>
  <c r="N6" i="5"/>
  <c r="I10" i="4" s="1"/>
  <c r="M6" i="5"/>
  <c r="B10" i="4" s="1"/>
  <c r="L6" i="5"/>
  <c r="W8" i="4" s="1"/>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W10" i="4"/>
  <c r="P10" i="4"/>
  <c r="BB8" i="4"/>
  <c r="B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<sst xmlns="http://schemas.openxmlformats.org/spreadsheetml/2006/main" count="220" uniqueCount="110">
  <si>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</si>
  <si>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</si>
  <si>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</si>
  <si>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</si>
  <si>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</si>
  <si>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</si>
  <si>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</si>
  <si>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</si>
  <si>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</si>
  <si>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</si>
  <si>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</si>
  <si>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</si>
  <si>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</si>
  <si>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</si>
  <si>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</si>
  <si>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</si>
  <si>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</si>
  <si>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</si>
  <si>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</si>
  <si>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</si>
  <si>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</si>
  <si>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</si>
  <si>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</si>
  <si>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</si>
  <si>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</si>
  <si>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</si>
  <si>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</si>
  <si>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</si>
  <si>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</si>
  <si>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</si>
  <si>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</si>
  <si>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</si>
  <si>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</si>
  <si>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</si>
  <si>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</si>
  <si>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</si>
  <si>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</si>
  <si>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</si>
  <si>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</si>
  <si>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</si>
  <si>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</si>
  <si>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</si>
  <si>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</si>
  <si>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</si>
  <si>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</si>
  <si>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</si>
  <si>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</si>
  <si>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</si>
  <si>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</si>
  <si>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</si>
  <si>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</si>
  <si>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</si>
  <si>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</si>
  <si>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</si>
  <si>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</si>
  <si>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</si>
  <si>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</si>
  <si>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</si>
  <si>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</si>
  <si>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</si>
  <si>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</si>
  <si>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</si>
  <si>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</si>
  <si>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</si>
  <si>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</si>
  <si>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</si>
  <si>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</si>
  <si>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</si>
  <si>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</si>
  <si>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</si>
  <si>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</si>
  <si>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</si>
  <si>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</si>
  <si>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</si>
  <si>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</si>
  <si>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</si>
  <si>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</si>
  <si>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</si>
  <si>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</si>
  <si>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</si>
  <si>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</si>
  <si>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</si>
  <si>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</si>
  <si>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</si>
  <si>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</si>
  <si>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</si>
  <si>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</si>
  <si>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</si>
  <si>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</si>
  <si>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</si>
  <si>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</si>
  <si>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</si>
  <si>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</si>
  <si>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</si>
  <si>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</si>
  <si>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</si>
  <si>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長野県　富士見町</t>
  </si>
  <si>
    <t>法適用</t>
  </si>
  <si>
    <t>下水道事業</t>
  </si>
  <si>
    <t>農業集落排水</t>
  </si>
  <si>
    <t>F2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</si>
  <si>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</si>
  <si>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</si>
  <si>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</si>
  <si>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</si>
  <si>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</si>
  <si>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</si>
  <si>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経常収支比率は高く平均値を上回っており、累積欠損金がなく経費回収率も高いことから健全な経営水準にある。しかし企業債残高対事業費規模比率が高いため、今後の事業投資計画の見直し、施設の統廃合等、維持管理費等の削減をはかる。経営の効率性を上げるため水洗化率向上をはかり料金収入を確保するための戸別訪問等の実施、有収率向上のための不明水調査等を実施する。　                     </t>
    <rPh sb="0" eb="2">
      <t>ケイジョウ</t>
    </rPh>
    <rPh sb="2" eb="4">
      <t>シュウシ</t>
    </rPh>
    <rPh sb="4" eb="6">
      <t>ヒリツ</t>
    </rPh>
    <rPh sb="7" eb="8">
      <t>タカ</t>
    </rPh>
    <rPh sb="9" eb="12">
      <t>ヘイキンチ</t>
    </rPh>
    <rPh sb="13" eb="15">
      <t>ウワマワ</t>
    </rPh>
    <rPh sb="20" eb="22">
      <t>ルイセキ</t>
    </rPh>
    <rPh sb="22" eb="25">
      <t>ケッソンキン</t>
    </rPh>
    <rPh sb="28" eb="30">
      <t>ケイヒ</t>
    </rPh>
    <rPh sb="30" eb="32">
      <t>カイシュウ</t>
    </rPh>
    <rPh sb="32" eb="33">
      <t>リツ</t>
    </rPh>
    <rPh sb="34" eb="35">
      <t>タカ</t>
    </rPh>
    <rPh sb="40" eb="42">
      <t>ケンゼン</t>
    </rPh>
    <rPh sb="43" eb="45">
      <t>ケイエイ</t>
    </rPh>
    <rPh sb="45" eb="47">
      <t>スイジュン</t>
    </rPh>
    <rPh sb="54" eb="56">
      <t>キギョウ</t>
    </rPh>
    <rPh sb="56" eb="57">
      <t>サイ</t>
    </rPh>
    <rPh sb="57" eb="59">
      <t>ザンダカ</t>
    </rPh>
    <rPh sb="59" eb="60">
      <t>タイ</t>
    </rPh>
    <rPh sb="60" eb="63">
      <t>ジギョウヒ</t>
    </rPh>
    <rPh sb="63" eb="65">
      <t>キボ</t>
    </rPh>
    <rPh sb="65" eb="67">
      <t>ヒリツ</t>
    </rPh>
    <rPh sb="68" eb="69">
      <t>タカ</t>
    </rPh>
    <rPh sb="73" eb="75">
      <t>コンゴ</t>
    </rPh>
    <rPh sb="76" eb="78">
      <t>ジギョウ</t>
    </rPh>
    <rPh sb="78" eb="80">
      <t>トウシ</t>
    </rPh>
    <rPh sb="80" eb="82">
      <t>ケイカク</t>
    </rPh>
    <rPh sb="83" eb="85">
      <t>ミナオ</t>
    </rPh>
    <rPh sb="87" eb="89">
      <t>シセツ</t>
    </rPh>
    <rPh sb="90" eb="93">
      <t>トウハイゴウ</t>
    </rPh>
    <rPh sb="93" eb="94">
      <t>トウ</t>
    </rPh>
    <rPh sb="95" eb="97">
      <t>イジ</t>
    </rPh>
    <rPh sb="97" eb="100">
      <t>カンリヒ</t>
    </rPh>
    <rPh sb="100" eb="101">
      <t>トウ</t>
    </rPh>
    <rPh sb="102" eb="104">
      <t>サクゲン</t>
    </rPh>
    <rPh sb="109" eb="111">
      <t>ケイエイ</t>
    </rPh>
    <rPh sb="112" eb="115">
      <t>コウリツセイ</t>
    </rPh>
    <rPh sb="116" eb="117">
      <t>ア</t>
    </rPh>
    <rPh sb="121" eb="124">
      <t>スイセンカ</t>
    </rPh>
    <rPh sb="124" eb="125">
      <t>リツ</t>
    </rPh>
    <rPh sb="125" eb="127">
      <t>コウジョウ</t>
    </rPh>
    <rPh sb="131" eb="133">
      <t>リョウキン</t>
    </rPh>
    <rPh sb="133" eb="135">
      <t>シュウニュウ</t>
    </rPh>
    <rPh sb="136" eb="138">
      <t>カクホ</t>
    </rPh>
    <rPh sb="143" eb="145">
      <t>コベツ</t>
    </rPh>
    <rPh sb="145" eb="147">
      <t>ホウモン</t>
    </rPh>
    <rPh sb="147" eb="148">
      <t>トウ</t>
    </rPh>
    <rPh sb="149" eb="151">
      <t>ジッシ</t>
    </rPh>
    <rPh sb="152" eb="155">
      <t>ユウシュウリツ</t>
    </rPh>
    <rPh sb="155" eb="157">
      <t>コウジョウ</t>
    </rPh>
    <rPh sb="161" eb="163">
      <t>フメイ</t>
    </rPh>
    <rPh sb="163" eb="164">
      <t>スイ</t>
    </rPh>
    <rPh sb="164" eb="166">
      <t>チョウサ</t>
    </rPh>
    <rPh sb="166" eb="167">
      <t>トウ</t>
    </rPh>
    <rPh sb="168" eb="170">
      <t>ジッシ</t>
    </rPh>
    <phoneticPr fontId="4"/>
  </si>
  <si>
    <t>法定耐用年数が経過した管路がないため、今後も計画的に管路の維持管理をおこない長期的な修繕計画を策定していく。</t>
    <rPh sb="0" eb="2">
      <t>ホウテイ</t>
    </rPh>
    <rPh sb="2" eb="4">
      <t>タイヨウ</t>
    </rPh>
    <rPh sb="4" eb="6">
      <t>ネンスウ</t>
    </rPh>
    <rPh sb="7" eb="9">
      <t>ケイカ</t>
    </rPh>
    <rPh sb="11" eb="13">
      <t>カンロ</t>
    </rPh>
    <rPh sb="19" eb="21">
      <t>コンゴ</t>
    </rPh>
    <rPh sb="22" eb="25">
      <t>ケイカクテキ</t>
    </rPh>
    <rPh sb="26" eb="28">
      <t>カンロ</t>
    </rPh>
    <rPh sb="29" eb="31">
      <t>イジ</t>
    </rPh>
    <rPh sb="31" eb="33">
      <t>カンリ</t>
    </rPh>
    <rPh sb="38" eb="41">
      <t>チョウキテキ</t>
    </rPh>
    <rPh sb="42" eb="44">
      <t>シュウゼン</t>
    </rPh>
    <rPh sb="44" eb="46">
      <t>ケイカク</t>
    </rPh>
    <rPh sb="47" eb="49">
      <t>サクテイ</t>
    </rPh>
    <phoneticPr fontId="4"/>
  </si>
  <si>
    <t>今後は下水道使用人口が減少し、料金収入が減っていく中で健全な経営を維持していけるよう人口、水需要の動向を見ながら、管路・施設の修繕・更新計画を策定する必要がある。また処理施設の統廃合を行い維持管理費等の削減を行いより効率の良い経営を行う必要がある。経営効率向上のため水洗化率向上対策の戸別訪問と有収率向上対策の不明水調査、修繕工事を実施していく。</t>
    <rPh sb="0" eb="2">
      <t>コンゴ</t>
    </rPh>
    <rPh sb="3" eb="6">
      <t>ゲスイドウ</t>
    </rPh>
    <rPh sb="6" eb="8">
      <t>シヨウ</t>
    </rPh>
    <rPh sb="8" eb="10">
      <t>ジンコウ</t>
    </rPh>
    <rPh sb="11" eb="13">
      <t>ゲンショウ</t>
    </rPh>
    <rPh sb="15" eb="17">
      <t>リョウキン</t>
    </rPh>
    <rPh sb="17" eb="19">
      <t>シュウニュウ</t>
    </rPh>
    <rPh sb="20" eb="21">
      <t>ヘ</t>
    </rPh>
    <rPh sb="25" eb="26">
      <t>ナカ</t>
    </rPh>
    <rPh sb="27" eb="29">
      <t>ケンゼン</t>
    </rPh>
    <rPh sb="30" eb="32">
      <t>ケイエイ</t>
    </rPh>
    <rPh sb="33" eb="35">
      <t>イジ</t>
    </rPh>
    <rPh sb="42" eb="44">
      <t>ジンコウ</t>
    </rPh>
    <rPh sb="45" eb="46">
      <t>ミズ</t>
    </rPh>
    <rPh sb="46" eb="48">
      <t>ジュヨウ</t>
    </rPh>
    <rPh sb="49" eb="51">
      <t>ドウコウ</t>
    </rPh>
    <rPh sb="52" eb="53">
      <t>ミ</t>
    </rPh>
    <rPh sb="57" eb="59">
      <t>カンロ</t>
    </rPh>
    <rPh sb="60" eb="62">
      <t>シセツ</t>
    </rPh>
    <rPh sb="63" eb="65">
      <t>シュウゼン</t>
    </rPh>
    <rPh sb="66" eb="68">
      <t>コウシン</t>
    </rPh>
    <rPh sb="68" eb="70">
      <t>ケイカク</t>
    </rPh>
    <rPh sb="71" eb="73">
      <t>サクテイ</t>
    </rPh>
    <rPh sb="75" eb="77">
      <t>ヒツヨウ</t>
    </rPh>
    <rPh sb="83" eb="85">
      <t>ショリ</t>
    </rPh>
    <rPh sb="85" eb="87">
      <t>シセツ</t>
    </rPh>
    <rPh sb="88" eb="91">
      <t>トウハイゴウ</t>
    </rPh>
    <rPh sb="92" eb="93">
      <t>オコナ</t>
    </rPh>
    <rPh sb="94" eb="96">
      <t>イジ</t>
    </rPh>
    <rPh sb="96" eb="99">
      <t>カンリヒ</t>
    </rPh>
    <rPh sb="99" eb="100">
      <t>トウ</t>
    </rPh>
    <rPh sb="101" eb="103">
      <t>サクゲン</t>
    </rPh>
    <rPh sb="104" eb="105">
      <t>オコナ</t>
    </rPh>
    <rPh sb="108" eb="110">
      <t>コウリツ</t>
    </rPh>
    <rPh sb="111" eb="112">
      <t>ヨ</t>
    </rPh>
    <rPh sb="113" eb="115">
      <t>ケイエイ</t>
    </rPh>
    <rPh sb="116" eb="117">
      <t>オコナ</t>
    </rPh>
    <rPh sb="118" eb="120">
      <t>ヒツヨウ</t>
    </rPh>
    <rPh sb="124" eb="126">
      <t>ケイエイ</t>
    </rPh>
    <rPh sb="126" eb="128">
      <t>コウリツ</t>
    </rPh>
    <rPh sb="128" eb="130">
      <t>コウジョウ</t>
    </rPh>
    <rPh sb="133" eb="136">
      <t>スイセンカ</t>
    </rPh>
    <rPh sb="136" eb="137">
      <t>リツ</t>
    </rPh>
    <rPh sb="137" eb="139">
      <t>コウジョウ</t>
    </rPh>
    <rPh sb="139" eb="141">
      <t>タイサク</t>
    </rPh>
    <rPh sb="142" eb="144">
      <t>コベツ</t>
    </rPh>
    <rPh sb="144" eb="146">
      <t>ホウモン</t>
    </rPh>
    <rPh sb="147" eb="150">
      <t>ユウシュウリツ</t>
    </rPh>
    <rPh sb="150" eb="152">
      <t>コウジョウ</t>
    </rPh>
    <rPh sb="152" eb="154">
      <t>タイサク</t>
    </rPh>
    <rPh sb="155" eb="157">
      <t>フメイ</t>
    </rPh>
    <rPh sb="157" eb="158">
      <t>スイ</t>
    </rPh>
    <rPh sb="158" eb="160">
      <t>チョウサ</t>
    </rPh>
    <rPh sb="161" eb="163">
      <t>シュウゼン</t>
    </rPh>
    <rPh sb="163" eb="165">
      <t>コウジ</t>
    </rPh>
    <rPh sb="166" eb="168">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</si>
</sst>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27110680"/>
        <c:axId val="327106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327110680"/>
        <c:axId val="327106368"/>
      </c:lineChart>
      <c:dateAx>
        <c:axId val="327110680"/>
        <c:scaling>
          <c:orientation val="minMax"/>
        </c:scaling>
        <c:delete val="1"/>
        <c:axPos val="b"/>
        <c:numFmt formatCode="ge" sourceLinked="1"/>
        <c:majorTickMark val="none"/>
        <c:minorTickMark val="none"/>
        <c:tickLblPos val="none"/>
        <c:crossAx val="327106368"/>
        <c:crosses val="autoZero"/>
        <c:auto val="1"/>
        <c:lblOffset val="100"/>
        <c:baseTimeUnit val="years"/>
      </c:dateAx>
      <c:valAx>
        <c:axId val="32710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11068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51.07</c:v>
                </c:pt>
                <c:pt idx="1">
                  <c:v>51.35</c:v>
                </c:pt>
                <c:pt idx="2">
                  <c:v>52.06</c:v>
                </c:pt>
                <c:pt idx="3">
                  <c:v>57.97</c:v>
                </c:pt>
                <c:pt idx="4">
                  <c:v>55.08</c:v>
                </c:pt>
              </c:numCache>
            </c:numRef>
          </c:val>
        </c:ser>
        <c:dLbls>
          <c:showLegendKey val="0"/>
          <c:showVal val="0"/>
          <c:showCatName val="0"/>
          <c:showSerName val="0"/>
          <c:showPercent val="0"/>
          <c:showBubbleSize val="0"/>
        </c:dLbls>
        <c:gapWidth val="150"/>
        <c:axId val="328375264"/>
        <c:axId val="328374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328375264"/>
        <c:axId val="328374088"/>
      </c:lineChart>
      <c:dateAx>
        <c:axId val="328375264"/>
        <c:scaling>
          <c:orientation val="minMax"/>
        </c:scaling>
        <c:delete val="1"/>
        <c:axPos val="b"/>
        <c:numFmt formatCode="ge" sourceLinked="1"/>
        <c:majorTickMark val="none"/>
        <c:minorTickMark val="none"/>
        <c:tickLblPos val="none"/>
        <c:crossAx val="328374088"/>
        <c:crosses val="autoZero"/>
        <c:auto val="1"/>
        <c:lblOffset val="100"/>
        <c:baseTimeUnit val="years"/>
      </c:dateAx>
      <c:valAx>
        <c:axId val="328374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37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85.29</c:v>
                </c:pt>
                <c:pt idx="1">
                  <c:v>86.03</c:v>
                </c:pt>
                <c:pt idx="2">
                  <c:v>81.73</c:v>
                </c:pt>
                <c:pt idx="3">
                  <c:v>83.61</c:v>
                </c:pt>
                <c:pt idx="4">
                  <c:v>82.24</c:v>
                </c:pt>
              </c:numCache>
            </c:numRef>
          </c:val>
        </c:ser>
        <c:dLbls>
          <c:showLegendKey val="0"/>
          <c:showVal val="0"/>
          <c:showCatName val="0"/>
          <c:showSerName val="0"/>
          <c:showPercent val="0"/>
          <c:showBubbleSize val="0"/>
        </c:dLbls>
        <c:gapWidth val="150"/>
        <c:axId val="328370168"/>
        <c:axId val="32837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328370168"/>
        <c:axId val="328370560"/>
      </c:lineChart>
      <c:dateAx>
        <c:axId val="328370168"/>
        <c:scaling>
          <c:orientation val="minMax"/>
        </c:scaling>
        <c:delete val="1"/>
        <c:axPos val="b"/>
        <c:numFmt formatCode="ge" sourceLinked="1"/>
        <c:majorTickMark val="none"/>
        <c:minorTickMark val="none"/>
        <c:tickLblPos val="none"/>
        <c:crossAx val="328370560"/>
        <c:crosses val="autoZero"/>
        <c:auto val="1"/>
        <c:lblOffset val="100"/>
        <c:baseTimeUnit val="years"/>
      </c:dateAx>
      <c:valAx>
        <c:axId val="32837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370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115.76</c:v>
                </c:pt>
                <c:pt idx="1">
                  <c:v>114.93</c:v>
                </c:pt>
                <c:pt idx="2">
                  <c:v>106.23</c:v>
                </c:pt>
                <c:pt idx="3">
                  <c:v>107.5</c:v>
                </c:pt>
                <c:pt idx="4">
                  <c:v>103.7</c:v>
                </c:pt>
              </c:numCache>
            </c:numRef>
          </c:val>
        </c:ser>
        <c:dLbls>
          <c:showLegendKey val="0"/>
          <c:showVal val="0"/>
          <c:showCatName val="0"/>
          <c:showSerName val="0"/>
          <c:showPercent val="0"/>
          <c:showBubbleSize val="0"/>
        </c:dLbls>
        <c:gapWidth val="150"/>
        <c:axId val="327107152"/>
        <c:axId val="32710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94.12</c:v>
                </c:pt>
                <c:pt idx="1">
                  <c:v>92.74</c:v>
                </c:pt>
                <c:pt idx="2">
                  <c:v>93.62</c:v>
                </c:pt>
                <c:pt idx="3">
                  <c:v>97.53</c:v>
                </c:pt>
                <c:pt idx="4">
                  <c:v>99.64</c:v>
                </c:pt>
              </c:numCache>
            </c:numRef>
          </c:val>
          <c:smooth val="0"/>
        </c:ser>
        <c:dLbls>
          <c:showLegendKey val="0"/>
          <c:showVal val="0"/>
          <c:showCatName val="0"/>
          <c:showSerName val="0"/>
          <c:showPercent val="0"/>
          <c:showBubbleSize val="0"/>
        </c:dLbls>
        <c:marker val="1"/>
        <c:smooth val="0"/>
        <c:axId val="327107152"/>
        <c:axId val="327104016"/>
      </c:lineChart>
      <c:dateAx>
        <c:axId val="327107152"/>
        <c:scaling>
          <c:orientation val="minMax"/>
        </c:scaling>
        <c:delete val="1"/>
        <c:axPos val="b"/>
        <c:numFmt formatCode="ge" sourceLinked="1"/>
        <c:majorTickMark val="none"/>
        <c:minorTickMark val="none"/>
        <c:tickLblPos val="none"/>
        <c:crossAx val="327104016"/>
        <c:crosses val="autoZero"/>
        <c:auto val="1"/>
        <c:lblOffset val="100"/>
        <c:baseTimeUnit val="years"/>
      </c:dateAx>
      <c:valAx>
        <c:axId val="32710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10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10.51</c:v>
                </c:pt>
                <c:pt idx="1">
                  <c:v>11.52</c:v>
                </c:pt>
                <c:pt idx="2">
                  <c:v>29.35</c:v>
                </c:pt>
                <c:pt idx="3">
                  <c:v>31.51</c:v>
                </c:pt>
                <c:pt idx="4">
                  <c:v>32.11</c:v>
                </c:pt>
              </c:numCache>
            </c:numRef>
          </c:val>
        </c:ser>
        <c:dLbls>
          <c:showLegendKey val="0"/>
          <c:showVal val="0"/>
          <c:showCatName val="0"/>
          <c:showSerName val="0"/>
          <c:showPercent val="0"/>
          <c:showBubbleSize val="0"/>
        </c:dLbls>
        <c:gapWidth val="150"/>
        <c:axId val="327107544"/>
        <c:axId val="32710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8.35</c:v>
                </c:pt>
                <c:pt idx="1">
                  <c:v>9</c:v>
                </c:pt>
                <c:pt idx="2">
                  <c:v>10.11</c:v>
                </c:pt>
                <c:pt idx="3">
                  <c:v>20.68</c:v>
                </c:pt>
                <c:pt idx="4">
                  <c:v>22.41</c:v>
                </c:pt>
              </c:numCache>
            </c:numRef>
          </c:val>
          <c:smooth val="0"/>
        </c:ser>
        <c:dLbls>
          <c:showLegendKey val="0"/>
          <c:showVal val="0"/>
          <c:showCatName val="0"/>
          <c:showSerName val="0"/>
          <c:showPercent val="0"/>
          <c:showBubbleSize val="0"/>
        </c:dLbls>
        <c:marker val="1"/>
        <c:smooth val="0"/>
        <c:axId val="327107544"/>
        <c:axId val="327104800"/>
      </c:lineChart>
      <c:dateAx>
        <c:axId val="327107544"/>
        <c:scaling>
          <c:orientation val="minMax"/>
        </c:scaling>
        <c:delete val="1"/>
        <c:axPos val="b"/>
        <c:numFmt formatCode="ge" sourceLinked="1"/>
        <c:majorTickMark val="none"/>
        <c:minorTickMark val="none"/>
        <c:tickLblPos val="none"/>
        <c:crossAx val="327104800"/>
        <c:crosses val="autoZero"/>
        <c:auto val="1"/>
        <c:lblOffset val="100"/>
        <c:baseTimeUnit val="years"/>
      </c:dateAx>
      <c:valAx>
        <c:axId val="32710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107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27108328"/>
        <c:axId val="32710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formatCode="#,##0.00;&quot;△&quot;#,##0.00">
                  <c:v>0</c:v>
                </c:pt>
                <c:pt idx="1">
                  <c:v>0.09</c:v>
                </c:pt>
                <c:pt idx="2">
                  <c:v>0.08</c:v>
                </c:pt>
                <c:pt idx="3">
                  <c:v>0.08</c:v>
                </c:pt>
                <c:pt idx="4" formatCode="#,##0.00;&quot;△&quot;#,##0.00">
                  <c:v>0</c:v>
                </c:pt>
              </c:numCache>
            </c:numRef>
          </c:val>
          <c:smooth val="0"/>
        </c:ser>
        <c:dLbls>
          <c:showLegendKey val="0"/>
          <c:showVal val="0"/>
          <c:showCatName val="0"/>
          <c:showSerName val="0"/>
          <c:showPercent val="0"/>
          <c:showBubbleSize val="0"/>
        </c:dLbls>
        <c:marker val="1"/>
        <c:smooth val="0"/>
        <c:axId val="327108328"/>
        <c:axId val="327105584"/>
      </c:lineChart>
      <c:dateAx>
        <c:axId val="327108328"/>
        <c:scaling>
          <c:orientation val="minMax"/>
        </c:scaling>
        <c:delete val="1"/>
        <c:axPos val="b"/>
        <c:numFmt formatCode="ge" sourceLinked="1"/>
        <c:majorTickMark val="none"/>
        <c:minorTickMark val="none"/>
        <c:tickLblPos val="none"/>
        <c:crossAx val="327105584"/>
        <c:crosses val="autoZero"/>
        <c:auto val="1"/>
        <c:lblOffset val="100"/>
        <c:baseTimeUnit val="years"/>
      </c:dateAx>
      <c:valAx>
        <c:axId val="32710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108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28562456"/>
        <c:axId val="32856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262.73</c:v>
                </c:pt>
                <c:pt idx="1">
                  <c:v>243.13</c:v>
                </c:pt>
                <c:pt idx="2">
                  <c:v>280.08</c:v>
                </c:pt>
                <c:pt idx="3">
                  <c:v>223.09</c:v>
                </c:pt>
                <c:pt idx="4">
                  <c:v>214.61</c:v>
                </c:pt>
              </c:numCache>
            </c:numRef>
          </c:val>
          <c:smooth val="0"/>
        </c:ser>
        <c:dLbls>
          <c:showLegendKey val="0"/>
          <c:showVal val="0"/>
          <c:showCatName val="0"/>
          <c:showSerName val="0"/>
          <c:showPercent val="0"/>
          <c:showBubbleSize val="0"/>
        </c:dLbls>
        <c:marker val="1"/>
        <c:smooth val="0"/>
        <c:axId val="328562456"/>
        <c:axId val="328560496"/>
      </c:lineChart>
      <c:dateAx>
        <c:axId val="328562456"/>
        <c:scaling>
          <c:orientation val="minMax"/>
        </c:scaling>
        <c:delete val="1"/>
        <c:axPos val="b"/>
        <c:numFmt formatCode="ge" sourceLinked="1"/>
        <c:majorTickMark val="none"/>
        <c:minorTickMark val="none"/>
        <c:tickLblPos val="none"/>
        <c:crossAx val="328560496"/>
        <c:crosses val="autoZero"/>
        <c:auto val="1"/>
        <c:lblOffset val="100"/>
        <c:baseTimeUnit val="years"/>
      </c:dateAx>
      <c:valAx>
        <c:axId val="32856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562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1514.95</c:v>
                </c:pt>
                <c:pt idx="1">
                  <c:v>908.11</c:v>
                </c:pt>
                <c:pt idx="2">
                  <c:v>40.81</c:v>
                </c:pt>
                <c:pt idx="3">
                  <c:v>45.56</c:v>
                </c:pt>
                <c:pt idx="4">
                  <c:v>43.02</c:v>
                </c:pt>
              </c:numCache>
            </c:numRef>
          </c:val>
        </c:ser>
        <c:dLbls>
          <c:showLegendKey val="0"/>
          <c:showVal val="0"/>
          <c:showCatName val="0"/>
          <c:showSerName val="0"/>
          <c:showPercent val="0"/>
          <c:showBubbleSize val="0"/>
        </c:dLbls>
        <c:gapWidth val="150"/>
        <c:axId val="328560888"/>
        <c:axId val="328562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194.53</c:v>
                </c:pt>
                <c:pt idx="1">
                  <c:v>162.52000000000001</c:v>
                </c:pt>
                <c:pt idx="2">
                  <c:v>124.2</c:v>
                </c:pt>
                <c:pt idx="3">
                  <c:v>33.03</c:v>
                </c:pt>
                <c:pt idx="4">
                  <c:v>29.45</c:v>
                </c:pt>
              </c:numCache>
            </c:numRef>
          </c:val>
          <c:smooth val="0"/>
        </c:ser>
        <c:dLbls>
          <c:showLegendKey val="0"/>
          <c:showVal val="0"/>
          <c:showCatName val="0"/>
          <c:showSerName val="0"/>
          <c:showPercent val="0"/>
          <c:showBubbleSize val="0"/>
        </c:dLbls>
        <c:marker val="1"/>
        <c:smooth val="0"/>
        <c:axId val="328560888"/>
        <c:axId val="328562064"/>
      </c:lineChart>
      <c:dateAx>
        <c:axId val="328560888"/>
        <c:scaling>
          <c:orientation val="minMax"/>
        </c:scaling>
        <c:delete val="1"/>
        <c:axPos val="b"/>
        <c:numFmt formatCode="ge" sourceLinked="1"/>
        <c:majorTickMark val="none"/>
        <c:minorTickMark val="none"/>
        <c:tickLblPos val="none"/>
        <c:crossAx val="328562064"/>
        <c:crosses val="autoZero"/>
        <c:auto val="1"/>
        <c:lblOffset val="100"/>
        <c:baseTimeUnit val="years"/>
      </c:dateAx>
      <c:valAx>
        <c:axId val="32856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560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2969.75</c:v>
                </c:pt>
                <c:pt idx="1">
                  <c:v>2727.96</c:v>
                </c:pt>
                <c:pt idx="2">
                  <c:v>2552.0300000000002</c:v>
                </c:pt>
                <c:pt idx="3">
                  <c:v>2291.7600000000002</c:v>
                </c:pt>
                <c:pt idx="4">
                  <c:v>2697.77</c:v>
                </c:pt>
              </c:numCache>
            </c:numRef>
          </c:val>
        </c:ser>
        <c:dLbls>
          <c:showLegendKey val="0"/>
          <c:showVal val="0"/>
          <c:showCatName val="0"/>
          <c:showSerName val="0"/>
          <c:showPercent val="0"/>
          <c:showBubbleSize val="0"/>
        </c:dLbls>
        <c:gapWidth val="150"/>
        <c:axId val="328376440"/>
        <c:axId val="328369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328376440"/>
        <c:axId val="328369384"/>
      </c:lineChart>
      <c:dateAx>
        <c:axId val="328376440"/>
        <c:scaling>
          <c:orientation val="minMax"/>
        </c:scaling>
        <c:delete val="1"/>
        <c:axPos val="b"/>
        <c:numFmt formatCode="ge" sourceLinked="1"/>
        <c:majorTickMark val="none"/>
        <c:minorTickMark val="none"/>
        <c:tickLblPos val="none"/>
        <c:crossAx val="328369384"/>
        <c:crosses val="autoZero"/>
        <c:auto val="1"/>
        <c:lblOffset val="100"/>
        <c:baseTimeUnit val="years"/>
      </c:dateAx>
      <c:valAx>
        <c:axId val="328369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376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64.16</c:v>
                </c:pt>
                <c:pt idx="1">
                  <c:v>68.36</c:v>
                </c:pt>
                <c:pt idx="2">
                  <c:v>64.75</c:v>
                </c:pt>
                <c:pt idx="3">
                  <c:v>72</c:v>
                </c:pt>
                <c:pt idx="4">
                  <c:v>76.63</c:v>
                </c:pt>
              </c:numCache>
            </c:numRef>
          </c:val>
        </c:ser>
        <c:dLbls>
          <c:showLegendKey val="0"/>
          <c:showVal val="0"/>
          <c:showCatName val="0"/>
          <c:showSerName val="0"/>
          <c:showPercent val="0"/>
          <c:showBubbleSize val="0"/>
        </c:dLbls>
        <c:gapWidth val="150"/>
        <c:axId val="328371736"/>
        <c:axId val="328375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328371736"/>
        <c:axId val="328375656"/>
      </c:lineChart>
      <c:dateAx>
        <c:axId val="328371736"/>
        <c:scaling>
          <c:orientation val="minMax"/>
        </c:scaling>
        <c:delete val="1"/>
        <c:axPos val="b"/>
        <c:numFmt formatCode="ge" sourceLinked="1"/>
        <c:majorTickMark val="none"/>
        <c:minorTickMark val="none"/>
        <c:tickLblPos val="none"/>
        <c:crossAx val="328375656"/>
        <c:crosses val="autoZero"/>
        <c:auto val="1"/>
        <c:lblOffset val="100"/>
        <c:baseTimeUnit val="years"/>
      </c:dateAx>
      <c:valAx>
        <c:axId val="328375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371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300.11</c:v>
                </c:pt>
                <c:pt idx="1">
                  <c:v>282.41000000000003</c:v>
                </c:pt>
                <c:pt idx="2">
                  <c:v>300</c:v>
                </c:pt>
                <c:pt idx="3">
                  <c:v>289.37</c:v>
                </c:pt>
                <c:pt idx="4">
                  <c:v>265.94</c:v>
                </c:pt>
              </c:numCache>
            </c:numRef>
          </c:val>
        </c:ser>
        <c:dLbls>
          <c:showLegendKey val="0"/>
          <c:showVal val="0"/>
          <c:showCatName val="0"/>
          <c:showSerName val="0"/>
          <c:showPercent val="0"/>
          <c:showBubbleSize val="0"/>
        </c:dLbls>
        <c:gapWidth val="150"/>
        <c:axId val="328372520"/>
        <c:axId val="328373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328372520"/>
        <c:axId val="328373304"/>
      </c:lineChart>
      <c:dateAx>
        <c:axId val="328372520"/>
        <c:scaling>
          <c:orientation val="minMax"/>
        </c:scaling>
        <c:delete val="1"/>
        <c:axPos val="b"/>
        <c:numFmt formatCode="ge" sourceLinked="1"/>
        <c:majorTickMark val="none"/>
        <c:minorTickMark val="none"/>
        <c:tickLblPos val="none"/>
        <c:crossAx val="328373304"/>
        <c:crosses val="autoZero"/>
        <c:auto val="1"/>
        <c:lblOffset val="100"/>
        <c:baseTimeUnit val="years"/>
      </c:dateAx>
      <c:valAx>
        <c:axId val="328373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372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【99.88】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【203.67】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【34.01】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【21.94】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 zoomScaleNormal="100" workbookViewId="0">
      <selection activeCell="BJ68" sqref="BJ6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長野県　富士見町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15012</v>
      </c>
      <c r="AM8" s="47"/>
      <c r="AN8" s="47"/>
      <c r="AO8" s="47"/>
      <c r="AP8" s="47"/>
      <c r="AQ8" s="47"/>
      <c r="AR8" s="47"/>
      <c r="AS8" s="47"/>
      <c r="AT8" s="43">
        <f>データ!S6</f>
        <v>144.76</v>
      </c>
      <c r="AU8" s="43"/>
      <c r="AV8" s="43"/>
      <c r="AW8" s="43"/>
      <c r="AX8" s="43"/>
      <c r="AY8" s="43"/>
      <c r="AZ8" s="43"/>
      <c r="BA8" s="43"/>
      <c r="BB8" s="43">
        <f>データ!T6</f>
        <v>103.7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65.430000000000007</v>
      </c>
      <c r="J10" s="43"/>
      <c r="K10" s="43"/>
      <c r="L10" s="43"/>
      <c r="M10" s="43"/>
      <c r="N10" s="43"/>
      <c r="O10" s="43"/>
      <c r="P10" s="43">
        <f>データ!O6</f>
        <v>13</v>
      </c>
      <c r="Q10" s="43"/>
      <c r="R10" s="43"/>
      <c r="S10" s="43"/>
      <c r="T10" s="43"/>
      <c r="U10" s="43"/>
      <c r="V10" s="43"/>
      <c r="W10" s="43">
        <f>データ!P6</f>
        <v>79.53</v>
      </c>
      <c r="X10" s="43"/>
      <c r="Y10" s="43"/>
      <c r="Z10" s="43"/>
      <c r="AA10" s="43"/>
      <c r="AB10" s="43"/>
      <c r="AC10" s="43"/>
      <c r="AD10" s="47">
        <f>データ!Q6</f>
        <v>3996</v>
      </c>
      <c r="AE10" s="47"/>
      <c r="AF10" s="47"/>
      <c r="AG10" s="47"/>
      <c r="AH10" s="47"/>
      <c r="AI10" s="47"/>
      <c r="AJ10" s="47"/>
      <c r="AK10" s="2"/>
      <c r="AL10" s="47">
        <f>データ!U6</f>
        <v>1948</v>
      </c>
      <c r="AM10" s="47"/>
      <c r="AN10" s="47"/>
      <c r="AO10" s="47"/>
      <c r="AP10" s="47"/>
      <c r="AQ10" s="47"/>
      <c r="AR10" s="47"/>
      <c r="AS10" s="47"/>
      <c r="AT10" s="43">
        <f>データ!V6</f>
        <v>0.76</v>
      </c>
      <c r="AU10" s="43"/>
      <c r="AV10" s="43"/>
      <c r="AW10" s="43"/>
      <c r="AX10" s="43"/>
      <c r="AY10" s="43"/>
      <c r="AZ10" s="43"/>
      <c r="BA10" s="43"/>
      <c r="BB10" s="43">
        <f>データ!W6</f>
        <v>2563.16</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69" t="s">
        <v>26</v>
      </c>
      <c r="D34" s="69"/>
      <c r="E34" s="69"/>
      <c r="F34" s="69"/>
      <c r="G34" s="69"/>
      <c r="H34" s="69"/>
      <c r="I34" s="69"/>
      <c r="J34" s="69"/>
      <c r="K34" s="69"/>
      <c r="L34" s="69"/>
      <c r="M34" s="69"/>
      <c r="N34" s="69"/>
      <c r="O34" s="69"/>
      <c r="P34" s="69"/>
      <c r="Q34" s="19"/>
      <c r="R34" s="69" t="s">
        <v>27</v>
      </c>
      <c r="S34" s="69"/>
      <c r="T34" s="69"/>
      <c r="U34" s="69"/>
      <c r="V34" s="69"/>
      <c r="W34" s="69"/>
      <c r="X34" s="69"/>
      <c r="Y34" s="69"/>
      <c r="Z34" s="69"/>
      <c r="AA34" s="69"/>
      <c r="AB34" s="69"/>
      <c r="AC34" s="69"/>
      <c r="AD34" s="69"/>
      <c r="AE34" s="69"/>
      <c r="AF34" s="19"/>
      <c r="AG34" s="69" t="s">
        <v>28</v>
      </c>
      <c r="AH34" s="69"/>
      <c r="AI34" s="69"/>
      <c r="AJ34" s="69"/>
      <c r="AK34" s="69"/>
      <c r="AL34" s="69"/>
      <c r="AM34" s="69"/>
      <c r="AN34" s="69"/>
      <c r="AO34" s="69"/>
      <c r="AP34" s="69"/>
      <c r="AQ34" s="69"/>
      <c r="AR34" s="69"/>
      <c r="AS34" s="69"/>
      <c r="AT34" s="69"/>
      <c r="AU34" s="19"/>
      <c r="AV34" s="69" t="s">
        <v>29</v>
      </c>
      <c r="AW34" s="69"/>
      <c r="AX34" s="69"/>
      <c r="AY34" s="69"/>
      <c r="AZ34" s="69"/>
      <c r="BA34" s="69"/>
      <c r="BB34" s="69"/>
      <c r="BC34" s="69"/>
      <c r="BD34" s="69"/>
      <c r="BE34" s="69"/>
      <c r="BF34" s="69"/>
      <c r="BG34" s="69"/>
      <c r="BH34" s="69"/>
      <c r="BI34" s="69"/>
      <c r="BJ34" s="18"/>
      <c r="BK34" s="2"/>
      <c r="BL34" s="66"/>
      <c r="BM34" s="67"/>
      <c r="BN34" s="67"/>
      <c r="BO34" s="67"/>
      <c r="BP34" s="67"/>
      <c r="BQ34" s="67"/>
      <c r="BR34" s="67"/>
      <c r="BS34" s="67"/>
      <c r="BT34" s="67"/>
      <c r="BU34" s="67"/>
      <c r="BV34" s="67"/>
      <c r="BW34" s="67"/>
      <c r="BX34" s="67"/>
      <c r="BY34" s="67"/>
      <c r="BZ34" s="68"/>
    </row>
    <row r="35" spans="1:78" ht="13.5" customHeight="1">
      <c r="A35" s="2"/>
      <c r="B35" s="16"/>
      <c r="C35" s="69"/>
      <c r="D35" s="69"/>
      <c r="E35" s="69"/>
      <c r="F35" s="69"/>
      <c r="G35" s="69"/>
      <c r="H35" s="69"/>
      <c r="I35" s="69"/>
      <c r="J35" s="69"/>
      <c r="K35" s="69"/>
      <c r="L35" s="69"/>
      <c r="M35" s="69"/>
      <c r="N35" s="69"/>
      <c r="O35" s="69"/>
      <c r="P35" s="69"/>
      <c r="Q35" s="19"/>
      <c r="R35" s="69"/>
      <c r="S35" s="69"/>
      <c r="T35" s="69"/>
      <c r="U35" s="69"/>
      <c r="V35" s="69"/>
      <c r="W35" s="69"/>
      <c r="X35" s="69"/>
      <c r="Y35" s="69"/>
      <c r="Z35" s="69"/>
      <c r="AA35" s="69"/>
      <c r="AB35" s="69"/>
      <c r="AC35" s="69"/>
      <c r="AD35" s="69"/>
      <c r="AE35" s="69"/>
      <c r="AF35" s="19"/>
      <c r="AG35" s="69"/>
      <c r="AH35" s="69"/>
      <c r="AI35" s="69"/>
      <c r="AJ35" s="69"/>
      <c r="AK35" s="69"/>
      <c r="AL35" s="69"/>
      <c r="AM35" s="69"/>
      <c r="AN35" s="69"/>
      <c r="AO35" s="69"/>
      <c r="AP35" s="69"/>
      <c r="AQ35" s="69"/>
      <c r="AR35" s="69"/>
      <c r="AS35" s="69"/>
      <c r="AT35" s="69"/>
      <c r="AU35" s="19"/>
      <c r="AV35" s="69"/>
      <c r="AW35" s="69"/>
      <c r="AX35" s="69"/>
      <c r="AY35" s="69"/>
      <c r="AZ35" s="69"/>
      <c r="BA35" s="69"/>
      <c r="BB35" s="69"/>
      <c r="BC35" s="69"/>
      <c r="BD35" s="69"/>
      <c r="BE35" s="69"/>
      <c r="BF35" s="69"/>
      <c r="BG35" s="69"/>
      <c r="BH35" s="69"/>
      <c r="BI35" s="69"/>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6"/>
      <c r="BM44" s="67"/>
      <c r="BN44" s="67"/>
      <c r="BO44" s="67"/>
      <c r="BP44" s="67"/>
      <c r="BQ44" s="67"/>
      <c r="BR44" s="67"/>
      <c r="BS44" s="67"/>
      <c r="BT44" s="67"/>
      <c r="BU44" s="67"/>
      <c r="BV44" s="67"/>
      <c r="BW44" s="67"/>
      <c r="BX44" s="67"/>
      <c r="BY44" s="67"/>
      <c r="BZ44" s="68"/>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69" t="s">
        <v>31</v>
      </c>
      <c r="D56" s="69"/>
      <c r="E56" s="69"/>
      <c r="F56" s="69"/>
      <c r="G56" s="69"/>
      <c r="H56" s="69"/>
      <c r="I56" s="69"/>
      <c r="J56" s="69"/>
      <c r="K56" s="69"/>
      <c r="L56" s="69"/>
      <c r="M56" s="69"/>
      <c r="N56" s="69"/>
      <c r="O56" s="69"/>
      <c r="P56" s="69"/>
      <c r="Q56" s="19"/>
      <c r="R56" s="69" t="s">
        <v>32</v>
      </c>
      <c r="S56" s="69"/>
      <c r="T56" s="69"/>
      <c r="U56" s="69"/>
      <c r="V56" s="69"/>
      <c r="W56" s="69"/>
      <c r="X56" s="69"/>
      <c r="Y56" s="69"/>
      <c r="Z56" s="69"/>
      <c r="AA56" s="69"/>
      <c r="AB56" s="69"/>
      <c r="AC56" s="69"/>
      <c r="AD56" s="69"/>
      <c r="AE56" s="69"/>
      <c r="AF56" s="19"/>
      <c r="AG56" s="69" t="s">
        <v>33</v>
      </c>
      <c r="AH56" s="69"/>
      <c r="AI56" s="69"/>
      <c r="AJ56" s="69"/>
      <c r="AK56" s="69"/>
      <c r="AL56" s="69"/>
      <c r="AM56" s="69"/>
      <c r="AN56" s="69"/>
      <c r="AO56" s="69"/>
      <c r="AP56" s="69"/>
      <c r="AQ56" s="69"/>
      <c r="AR56" s="69"/>
      <c r="AS56" s="69"/>
      <c r="AT56" s="69"/>
      <c r="AU56" s="19"/>
      <c r="AV56" s="69" t="s">
        <v>34</v>
      </c>
      <c r="AW56" s="69"/>
      <c r="AX56" s="69"/>
      <c r="AY56" s="69"/>
      <c r="AZ56" s="69"/>
      <c r="BA56" s="69"/>
      <c r="BB56" s="69"/>
      <c r="BC56" s="69"/>
      <c r="BD56" s="69"/>
      <c r="BE56" s="69"/>
      <c r="BF56" s="69"/>
      <c r="BG56" s="69"/>
      <c r="BH56" s="69"/>
      <c r="BI56" s="69"/>
      <c r="BJ56" s="18"/>
      <c r="BK56" s="2"/>
      <c r="BL56" s="66"/>
      <c r="BM56" s="67"/>
      <c r="BN56" s="67"/>
      <c r="BO56" s="67"/>
      <c r="BP56" s="67"/>
      <c r="BQ56" s="67"/>
      <c r="BR56" s="67"/>
      <c r="BS56" s="67"/>
      <c r="BT56" s="67"/>
      <c r="BU56" s="67"/>
      <c r="BV56" s="67"/>
      <c r="BW56" s="67"/>
      <c r="BX56" s="67"/>
      <c r="BY56" s="67"/>
      <c r="BZ56" s="68"/>
    </row>
    <row r="57" spans="1:78" ht="13.5" customHeight="1">
      <c r="A57" s="2"/>
      <c r="B57" s="16"/>
      <c r="C57" s="69"/>
      <c r="D57" s="69"/>
      <c r="E57" s="69"/>
      <c r="F57" s="69"/>
      <c r="G57" s="69"/>
      <c r="H57" s="69"/>
      <c r="I57" s="69"/>
      <c r="J57" s="69"/>
      <c r="K57" s="69"/>
      <c r="L57" s="69"/>
      <c r="M57" s="69"/>
      <c r="N57" s="69"/>
      <c r="O57" s="69"/>
      <c r="P57" s="69"/>
      <c r="Q57" s="19"/>
      <c r="R57" s="69"/>
      <c r="S57" s="69"/>
      <c r="T57" s="69"/>
      <c r="U57" s="69"/>
      <c r="V57" s="69"/>
      <c r="W57" s="69"/>
      <c r="X57" s="69"/>
      <c r="Y57" s="69"/>
      <c r="Z57" s="69"/>
      <c r="AA57" s="69"/>
      <c r="AB57" s="69"/>
      <c r="AC57" s="69"/>
      <c r="AD57" s="69"/>
      <c r="AE57" s="69"/>
      <c r="AF57" s="19"/>
      <c r="AG57" s="69"/>
      <c r="AH57" s="69"/>
      <c r="AI57" s="69"/>
      <c r="AJ57" s="69"/>
      <c r="AK57" s="69"/>
      <c r="AL57" s="69"/>
      <c r="AM57" s="69"/>
      <c r="AN57" s="69"/>
      <c r="AO57" s="69"/>
      <c r="AP57" s="69"/>
      <c r="AQ57" s="69"/>
      <c r="AR57" s="69"/>
      <c r="AS57" s="69"/>
      <c r="AT57" s="69"/>
      <c r="AU57" s="19"/>
      <c r="AV57" s="69"/>
      <c r="AW57" s="69"/>
      <c r="AX57" s="69"/>
      <c r="AY57" s="69"/>
      <c r="AZ57" s="69"/>
      <c r="BA57" s="69"/>
      <c r="BB57" s="69"/>
      <c r="BC57" s="69"/>
      <c r="BD57" s="69"/>
      <c r="BE57" s="69"/>
      <c r="BF57" s="69"/>
      <c r="BG57" s="69"/>
      <c r="BH57" s="69"/>
      <c r="BI57" s="69"/>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6"/>
      <c r="BM63" s="67"/>
      <c r="BN63" s="67"/>
      <c r="BO63" s="67"/>
      <c r="BP63" s="67"/>
      <c r="BQ63" s="67"/>
      <c r="BR63" s="67"/>
      <c r="BS63" s="67"/>
      <c r="BT63" s="67"/>
      <c r="BU63" s="67"/>
      <c r="BV63" s="67"/>
      <c r="BW63" s="67"/>
      <c r="BX63" s="67"/>
      <c r="BY63" s="67"/>
      <c r="BZ63" s="6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69" t="s">
        <v>37</v>
      </c>
      <c r="D79" s="69"/>
      <c r="E79" s="69"/>
      <c r="F79" s="69"/>
      <c r="G79" s="69"/>
      <c r="H79" s="69"/>
      <c r="I79" s="69"/>
      <c r="J79" s="69"/>
      <c r="K79" s="69"/>
      <c r="L79" s="69"/>
      <c r="M79" s="69"/>
      <c r="N79" s="69"/>
      <c r="O79" s="69"/>
      <c r="P79" s="69"/>
      <c r="Q79" s="69"/>
      <c r="R79" s="69"/>
      <c r="S79" s="69"/>
      <c r="T79" s="69"/>
      <c r="U79" s="19"/>
      <c r="V79" s="19"/>
      <c r="W79" s="69" t="s">
        <v>38</v>
      </c>
      <c r="X79" s="69"/>
      <c r="Y79" s="69"/>
      <c r="Z79" s="69"/>
      <c r="AA79" s="69"/>
      <c r="AB79" s="69"/>
      <c r="AC79" s="69"/>
      <c r="AD79" s="69"/>
      <c r="AE79" s="69"/>
      <c r="AF79" s="69"/>
      <c r="AG79" s="69"/>
      <c r="AH79" s="69"/>
      <c r="AI79" s="69"/>
      <c r="AJ79" s="69"/>
      <c r="AK79" s="69"/>
      <c r="AL79" s="69"/>
      <c r="AM79" s="69"/>
      <c r="AN79" s="69"/>
      <c r="AO79" s="19"/>
      <c r="AP79" s="19"/>
      <c r="AQ79" s="69" t="s">
        <v>39</v>
      </c>
      <c r="AR79" s="69"/>
      <c r="AS79" s="69"/>
      <c r="AT79" s="69"/>
      <c r="AU79" s="69"/>
      <c r="AV79" s="69"/>
      <c r="AW79" s="69"/>
      <c r="AX79" s="69"/>
      <c r="AY79" s="69"/>
      <c r="AZ79" s="69"/>
      <c r="BA79" s="69"/>
      <c r="BB79" s="69"/>
      <c r="BC79" s="69"/>
      <c r="BD79" s="69"/>
      <c r="BE79" s="69"/>
      <c r="BF79" s="69"/>
      <c r="BG79" s="69"/>
      <c r="BH79" s="69"/>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69"/>
      <c r="D80" s="69"/>
      <c r="E80" s="69"/>
      <c r="F80" s="69"/>
      <c r="G80" s="69"/>
      <c r="H80" s="69"/>
      <c r="I80" s="69"/>
      <c r="J80" s="69"/>
      <c r="K80" s="69"/>
      <c r="L80" s="69"/>
      <c r="M80" s="69"/>
      <c r="N80" s="69"/>
      <c r="O80" s="69"/>
      <c r="P80" s="69"/>
      <c r="Q80" s="69"/>
      <c r="R80" s="69"/>
      <c r="S80" s="69"/>
      <c r="T80" s="69"/>
      <c r="U80" s="19"/>
      <c r="V80" s="19"/>
      <c r="W80" s="69"/>
      <c r="X80" s="69"/>
      <c r="Y80" s="69"/>
      <c r="Z80" s="69"/>
      <c r="AA80" s="69"/>
      <c r="AB80" s="69"/>
      <c r="AC80" s="69"/>
      <c r="AD80" s="69"/>
      <c r="AE80" s="69"/>
      <c r="AF80" s="69"/>
      <c r="AG80" s="69"/>
      <c r="AH80" s="69"/>
      <c r="AI80" s="69"/>
      <c r="AJ80" s="69"/>
      <c r="AK80" s="69"/>
      <c r="AL80" s="69"/>
      <c r="AM80" s="69"/>
      <c r="AN80" s="69"/>
      <c r="AO80" s="19"/>
      <c r="AP80" s="19"/>
      <c r="AQ80" s="69"/>
      <c r="AR80" s="69"/>
      <c r="AS80" s="69"/>
      <c r="AT80" s="69"/>
      <c r="AU80" s="69"/>
      <c r="AV80" s="69"/>
      <c r="AW80" s="69"/>
      <c r="AX80" s="69"/>
      <c r="AY80" s="69"/>
      <c r="AZ80" s="69"/>
      <c r="BA80" s="69"/>
      <c r="BB80" s="69"/>
      <c r="BC80" s="69"/>
      <c r="BD80" s="69"/>
      <c r="BE80" s="69"/>
      <c r="BF80" s="69"/>
      <c r="BG80" s="69"/>
      <c r="BH80" s="69"/>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0"/>
      <c r="BM82" s="71"/>
      <c r="BN82" s="71"/>
      <c r="BO82" s="71"/>
      <c r="BP82" s="71"/>
      <c r="BQ82" s="71"/>
      <c r="BR82" s="71"/>
      <c r="BS82" s="71"/>
      <c r="BT82" s="71"/>
      <c r="BU82" s="71"/>
      <c r="BV82" s="71"/>
      <c r="BW82" s="71"/>
      <c r="BX82" s="71"/>
      <c r="BY82" s="71"/>
      <c r="BZ82" s="72"/>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203629</v>
      </c>
      <c r="D6" s="31">
        <f t="shared" si="3"/>
        <v>46</v>
      </c>
      <c r="E6" s="31">
        <f t="shared" si="3"/>
        <v>17</v>
      </c>
      <c r="F6" s="31">
        <f t="shared" si="3"/>
        <v>5</v>
      </c>
      <c r="G6" s="31">
        <f t="shared" si="3"/>
        <v>0</v>
      </c>
      <c r="H6" s="31" t="str">
        <f t="shared" si="3"/>
        <v>長野県　富士見町</v>
      </c>
      <c r="I6" s="31" t="str">
        <f t="shared" si="3"/>
        <v>法適用</v>
      </c>
      <c r="J6" s="31" t="str">
        <f t="shared" si="3"/>
        <v>下水道事業</v>
      </c>
      <c r="K6" s="31" t="str">
        <f t="shared" si="3"/>
        <v>農業集落排水</v>
      </c>
      <c r="L6" s="31" t="str">
        <f t="shared" si="3"/>
        <v>F2</v>
      </c>
      <c r="M6" s="32" t="str">
        <f t="shared" si="3"/>
        <v>-</v>
      </c>
      <c r="N6" s="32">
        <f t="shared" si="3"/>
        <v>65.430000000000007</v>
      </c>
      <c r="O6" s="32">
        <f t="shared" si="3"/>
        <v>13</v>
      </c>
      <c r="P6" s="32">
        <f t="shared" si="3"/>
        <v>79.53</v>
      </c>
      <c r="Q6" s="32">
        <f t="shared" si="3"/>
        <v>3996</v>
      </c>
      <c r="R6" s="32">
        <f t="shared" si="3"/>
        <v>15012</v>
      </c>
      <c r="S6" s="32">
        <f t="shared" si="3"/>
        <v>144.76</v>
      </c>
      <c r="T6" s="32">
        <f t="shared" si="3"/>
        <v>103.7</v>
      </c>
      <c r="U6" s="32">
        <f t="shared" si="3"/>
        <v>1948</v>
      </c>
      <c r="V6" s="32">
        <f t="shared" si="3"/>
        <v>0.76</v>
      </c>
      <c r="W6" s="32">
        <f t="shared" si="3"/>
        <v>2563.16</v>
      </c>
      <c r="X6" s="33">
        <f>IF(X7="",NA(),X7)</f>
        <v>115.76</v>
      </c>
      <c r="Y6" s="33">
        <f t="shared" ref="Y6:AG6" si="4">IF(Y7="",NA(),Y7)</f>
        <v>114.93</v>
      </c>
      <c r="Z6" s="33">
        <f t="shared" si="4"/>
        <v>106.23</v>
      </c>
      <c r="AA6" s="33">
        <f t="shared" si="4"/>
        <v>107.5</v>
      </c>
      <c r="AB6" s="33">
        <f t="shared" si="4"/>
        <v>103.7</v>
      </c>
      <c r="AC6" s="33">
        <f t="shared" si="4"/>
        <v>94.12</v>
      </c>
      <c r="AD6" s="33">
        <f t="shared" si="4"/>
        <v>92.74</v>
      </c>
      <c r="AE6" s="33">
        <f t="shared" si="4"/>
        <v>93.62</v>
      </c>
      <c r="AF6" s="33">
        <f t="shared" si="4"/>
        <v>97.53</v>
      </c>
      <c r="AG6" s="33">
        <f t="shared" si="4"/>
        <v>99.64</v>
      </c>
      <c r="AH6" s="32" t="str">
        <f>IF(AH7="","",IF(AH7="-","【-】","【"&amp;SUBSTITUTE(TEXT(AH7,"#,##0.00"),"-","△")&amp;"】"))</f>
        <v>【99.88】</v>
      </c>
      <c r="AI6" s="32">
        <f>IF(AI7="",NA(),AI7)</f>
        <v>0</v>
      </c>
      <c r="AJ6" s="32">
        <f t="shared" ref="AJ6:AR6" si="5">IF(AJ7="",NA(),AJ7)</f>
        <v>0</v>
      </c>
      <c r="AK6" s="32">
        <f t="shared" si="5"/>
        <v>0</v>
      </c>
      <c r="AL6" s="32">
        <f t="shared" si="5"/>
        <v>0</v>
      </c>
      <c r="AM6" s="32">
        <f t="shared" si="5"/>
        <v>0</v>
      </c>
      <c r="AN6" s="33">
        <f t="shared" si="5"/>
        <v>262.73</v>
      </c>
      <c r="AO6" s="33">
        <f t="shared" si="5"/>
        <v>243.13</v>
      </c>
      <c r="AP6" s="33">
        <f t="shared" si="5"/>
        <v>280.08</v>
      </c>
      <c r="AQ6" s="33">
        <f t="shared" si="5"/>
        <v>223.09</v>
      </c>
      <c r="AR6" s="33">
        <f t="shared" si="5"/>
        <v>214.61</v>
      </c>
      <c r="AS6" s="32" t="str">
        <f>IF(AS7="","",IF(AS7="-","【-】","【"&amp;SUBSTITUTE(TEXT(AS7,"#,##0.00"),"-","△")&amp;"】"))</f>
        <v>【203.67】</v>
      </c>
      <c r="AT6" s="33">
        <f>IF(AT7="",NA(),AT7)</f>
        <v>1514.95</v>
      </c>
      <c r="AU6" s="33">
        <f t="shared" ref="AU6:BC6" si="6">IF(AU7="",NA(),AU7)</f>
        <v>908.11</v>
      </c>
      <c r="AV6" s="33">
        <f t="shared" si="6"/>
        <v>40.81</v>
      </c>
      <c r="AW6" s="33">
        <f t="shared" si="6"/>
        <v>45.56</v>
      </c>
      <c r="AX6" s="33">
        <f t="shared" si="6"/>
        <v>43.02</v>
      </c>
      <c r="AY6" s="33">
        <f t="shared" si="6"/>
        <v>194.53</v>
      </c>
      <c r="AZ6" s="33">
        <f t="shared" si="6"/>
        <v>162.52000000000001</v>
      </c>
      <c r="BA6" s="33">
        <f t="shared" si="6"/>
        <v>124.2</v>
      </c>
      <c r="BB6" s="33">
        <f t="shared" si="6"/>
        <v>33.03</v>
      </c>
      <c r="BC6" s="33">
        <f t="shared" si="6"/>
        <v>29.45</v>
      </c>
      <c r="BD6" s="32" t="str">
        <f>IF(BD7="","",IF(BD7="-","【-】","【"&amp;SUBSTITUTE(TEXT(BD7,"#,##0.00"),"-","△")&amp;"】"))</f>
        <v>【34.01】</v>
      </c>
      <c r="BE6" s="33">
        <f>IF(BE7="",NA(),BE7)</f>
        <v>2969.75</v>
      </c>
      <c r="BF6" s="33">
        <f t="shared" ref="BF6:BN6" si="7">IF(BF7="",NA(),BF7)</f>
        <v>2727.96</v>
      </c>
      <c r="BG6" s="33">
        <f t="shared" si="7"/>
        <v>2552.0300000000002</v>
      </c>
      <c r="BH6" s="33">
        <f t="shared" si="7"/>
        <v>2291.7600000000002</v>
      </c>
      <c r="BI6" s="33">
        <f t="shared" si="7"/>
        <v>2697.77</v>
      </c>
      <c r="BJ6" s="33">
        <f t="shared" si="7"/>
        <v>1239.2</v>
      </c>
      <c r="BK6" s="33">
        <f t="shared" si="7"/>
        <v>1197.82</v>
      </c>
      <c r="BL6" s="33">
        <f t="shared" si="7"/>
        <v>1126.77</v>
      </c>
      <c r="BM6" s="33">
        <f t="shared" si="7"/>
        <v>1044.8</v>
      </c>
      <c r="BN6" s="33">
        <f t="shared" si="7"/>
        <v>1081.8</v>
      </c>
      <c r="BO6" s="32" t="str">
        <f>IF(BO7="","",IF(BO7="-","【-】","【"&amp;SUBSTITUTE(TEXT(BO7,"#,##0.00"),"-","△")&amp;"】"))</f>
        <v>【1,015.77】</v>
      </c>
      <c r="BP6" s="33">
        <f>IF(BP7="",NA(),BP7)</f>
        <v>64.16</v>
      </c>
      <c r="BQ6" s="33">
        <f t="shared" ref="BQ6:BY6" si="8">IF(BQ7="",NA(),BQ7)</f>
        <v>68.36</v>
      </c>
      <c r="BR6" s="33">
        <f t="shared" si="8"/>
        <v>64.75</v>
      </c>
      <c r="BS6" s="33">
        <f t="shared" si="8"/>
        <v>72</v>
      </c>
      <c r="BT6" s="33">
        <f t="shared" si="8"/>
        <v>76.63</v>
      </c>
      <c r="BU6" s="33">
        <f t="shared" si="8"/>
        <v>51.56</v>
      </c>
      <c r="BV6" s="33">
        <f t="shared" si="8"/>
        <v>51.03</v>
      </c>
      <c r="BW6" s="33">
        <f t="shared" si="8"/>
        <v>50.9</v>
      </c>
      <c r="BX6" s="33">
        <f t="shared" si="8"/>
        <v>50.82</v>
      </c>
      <c r="BY6" s="33">
        <f t="shared" si="8"/>
        <v>52.19</v>
      </c>
      <c r="BZ6" s="32" t="str">
        <f>IF(BZ7="","",IF(BZ7="-","【-】","【"&amp;SUBSTITUTE(TEXT(BZ7,"#,##0.00"),"-","△")&amp;"】"))</f>
        <v>【52.78】</v>
      </c>
      <c r="CA6" s="33">
        <f>IF(CA7="",NA(),CA7)</f>
        <v>300.11</v>
      </c>
      <c r="CB6" s="33">
        <f t="shared" ref="CB6:CJ6" si="9">IF(CB7="",NA(),CB7)</f>
        <v>282.41000000000003</v>
      </c>
      <c r="CC6" s="33">
        <f t="shared" si="9"/>
        <v>300</v>
      </c>
      <c r="CD6" s="33">
        <f t="shared" si="9"/>
        <v>289.37</v>
      </c>
      <c r="CE6" s="33">
        <f t="shared" si="9"/>
        <v>265.94</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51.07</v>
      </c>
      <c r="CM6" s="33">
        <f t="shared" ref="CM6:CU6" si="10">IF(CM7="",NA(),CM7)</f>
        <v>51.35</v>
      </c>
      <c r="CN6" s="33">
        <f t="shared" si="10"/>
        <v>52.06</v>
      </c>
      <c r="CO6" s="33">
        <f t="shared" si="10"/>
        <v>57.97</v>
      </c>
      <c r="CP6" s="33">
        <f t="shared" si="10"/>
        <v>55.08</v>
      </c>
      <c r="CQ6" s="33">
        <f t="shared" si="10"/>
        <v>55.2</v>
      </c>
      <c r="CR6" s="33">
        <f t="shared" si="10"/>
        <v>54.74</v>
      </c>
      <c r="CS6" s="33">
        <f t="shared" si="10"/>
        <v>53.78</v>
      </c>
      <c r="CT6" s="33">
        <f t="shared" si="10"/>
        <v>53.24</v>
      </c>
      <c r="CU6" s="33">
        <f t="shared" si="10"/>
        <v>52.31</v>
      </c>
      <c r="CV6" s="32" t="str">
        <f>IF(CV7="","",IF(CV7="-","【-】","【"&amp;SUBSTITUTE(TEXT(CV7,"#,##0.00"),"-","△")&amp;"】"))</f>
        <v>【52.74】</v>
      </c>
      <c r="CW6" s="33">
        <f>IF(CW7="",NA(),CW7)</f>
        <v>85.29</v>
      </c>
      <c r="CX6" s="33">
        <f t="shared" ref="CX6:DF6" si="11">IF(CX7="",NA(),CX7)</f>
        <v>86.03</v>
      </c>
      <c r="CY6" s="33">
        <f t="shared" si="11"/>
        <v>81.73</v>
      </c>
      <c r="CZ6" s="33">
        <f t="shared" si="11"/>
        <v>83.61</v>
      </c>
      <c r="DA6" s="33">
        <f t="shared" si="11"/>
        <v>82.24</v>
      </c>
      <c r="DB6" s="33">
        <f t="shared" si="11"/>
        <v>83.73</v>
      </c>
      <c r="DC6" s="33">
        <f t="shared" si="11"/>
        <v>83.88</v>
      </c>
      <c r="DD6" s="33">
        <f t="shared" si="11"/>
        <v>84.06</v>
      </c>
      <c r="DE6" s="33">
        <f t="shared" si="11"/>
        <v>84.07</v>
      </c>
      <c r="DF6" s="33">
        <f t="shared" si="11"/>
        <v>84.32</v>
      </c>
      <c r="DG6" s="32" t="str">
        <f>IF(DG7="","",IF(DG7="-","【-】","【"&amp;SUBSTITUTE(TEXT(DG7,"#,##0.00"),"-","△")&amp;"】"))</f>
        <v>【84.50】</v>
      </c>
      <c r="DH6" s="33">
        <f>IF(DH7="",NA(),DH7)</f>
        <v>10.51</v>
      </c>
      <c r="DI6" s="33">
        <f t="shared" ref="DI6:DQ6" si="12">IF(DI7="",NA(),DI7)</f>
        <v>11.52</v>
      </c>
      <c r="DJ6" s="33">
        <f t="shared" si="12"/>
        <v>29.35</v>
      </c>
      <c r="DK6" s="33">
        <f t="shared" si="12"/>
        <v>31.51</v>
      </c>
      <c r="DL6" s="33">
        <f t="shared" si="12"/>
        <v>32.11</v>
      </c>
      <c r="DM6" s="33">
        <f t="shared" si="12"/>
        <v>8.35</v>
      </c>
      <c r="DN6" s="33">
        <f t="shared" si="12"/>
        <v>9</v>
      </c>
      <c r="DO6" s="33">
        <f t="shared" si="12"/>
        <v>10.11</v>
      </c>
      <c r="DP6" s="33">
        <f t="shared" si="12"/>
        <v>20.68</v>
      </c>
      <c r="DQ6" s="33">
        <f t="shared" si="12"/>
        <v>22.41</v>
      </c>
      <c r="DR6" s="32" t="str">
        <f>IF(DR7="","",IF(DR7="-","【-】","【"&amp;SUBSTITUTE(TEXT(DR7,"#,##0.00"),"-","△")&amp;"】"))</f>
        <v>【21.94】</v>
      </c>
      <c r="DS6" s="32">
        <f>IF(DS7="",NA(),DS7)</f>
        <v>0</v>
      </c>
      <c r="DT6" s="32">
        <f t="shared" ref="DT6:EB6" si="13">IF(DT7="",NA(),DT7)</f>
        <v>0</v>
      </c>
      <c r="DU6" s="32">
        <f t="shared" si="13"/>
        <v>0</v>
      </c>
      <c r="DV6" s="32">
        <f t="shared" si="13"/>
        <v>0</v>
      </c>
      <c r="DW6" s="32">
        <f t="shared" si="13"/>
        <v>0</v>
      </c>
      <c r="DX6" s="32">
        <f t="shared" si="13"/>
        <v>0</v>
      </c>
      <c r="DY6" s="33">
        <f t="shared" si="13"/>
        <v>0.09</v>
      </c>
      <c r="DZ6" s="33">
        <f t="shared" si="13"/>
        <v>0.08</v>
      </c>
      <c r="EA6" s="33">
        <f t="shared" si="13"/>
        <v>0.08</v>
      </c>
      <c r="EB6" s="32">
        <f t="shared" si="13"/>
        <v>0</v>
      </c>
      <c r="EC6" s="32" t="str">
        <f>IF(EC7="","",IF(EC7="-","【-】","【"&amp;SUBSTITUTE(TEXT(EC7,"#,##0.00"),"-","△")&amp;"】"))</f>
        <v>【0.00】</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7" s="34" customFormat="1">
      <c r="A7" s="26"/>
      <c r="B7" s="35">
        <v>2015</v>
      </c>
      <c r="C7" s="35">
        <v>203629</v>
      </c>
      <c r="D7" s="35">
        <v>46</v>
      </c>
      <c r="E7" s="35">
        <v>17</v>
      </c>
      <c r="F7" s="35">
        <v>5</v>
      </c>
      <c r="G7" s="35">
        <v>0</v>
      </c>
      <c r="H7" s="35" t="s">
        <v>96</v>
      </c>
      <c r="I7" s="35" t="s">
        <v>97</v>
      </c>
      <c r="J7" s="35" t="s">
        <v>98</v>
      </c>
      <c r="K7" s="35" t="s">
        <v>99</v>
      </c>
      <c r="L7" s="35" t="s">
        <v>100</v>
      </c>
      <c r="M7" s="36" t="s">
        <v>101</v>
      </c>
      <c r="N7" s="36">
        <v>65.430000000000007</v>
      </c>
      <c r="O7" s="36">
        <v>13</v>
      </c>
      <c r="P7" s="36">
        <v>79.53</v>
      </c>
      <c r="Q7" s="36">
        <v>3996</v>
      </c>
      <c r="R7" s="36">
        <v>15012</v>
      </c>
      <c r="S7" s="36">
        <v>144.76</v>
      </c>
      <c r="T7" s="36">
        <v>103.7</v>
      </c>
      <c r="U7" s="36">
        <v>1948</v>
      </c>
      <c r="V7" s="36">
        <v>0.76</v>
      </c>
      <c r="W7" s="36">
        <v>2563.16</v>
      </c>
      <c r="X7" s="36">
        <v>115.76</v>
      </c>
      <c r="Y7" s="36">
        <v>114.93</v>
      </c>
      <c r="Z7" s="36">
        <v>106.23</v>
      </c>
      <c r="AA7" s="36">
        <v>107.5</v>
      </c>
      <c r="AB7" s="36">
        <v>103.7</v>
      </c>
      <c r="AC7" s="36">
        <v>94.12</v>
      </c>
      <c r="AD7" s="36">
        <v>92.74</v>
      </c>
      <c r="AE7" s="36">
        <v>93.62</v>
      </c>
      <c r="AF7" s="36">
        <v>97.53</v>
      </c>
      <c r="AG7" s="36">
        <v>99.64</v>
      </c>
      <c r="AH7" s="36">
        <v>99.88</v>
      </c>
      <c r="AI7" s="36">
        <v>0</v>
      </c>
      <c r="AJ7" s="36">
        <v>0</v>
      </c>
      <c r="AK7" s="36">
        <v>0</v>
      </c>
      <c r="AL7" s="36">
        <v>0</v>
      </c>
      <c r="AM7" s="36">
        <v>0</v>
      </c>
      <c r="AN7" s="36">
        <v>262.73</v>
      </c>
      <c r="AO7" s="36">
        <v>243.13</v>
      </c>
      <c r="AP7" s="36">
        <v>280.08</v>
      </c>
      <c r="AQ7" s="36">
        <v>223.09</v>
      </c>
      <c r="AR7" s="36">
        <v>214.61</v>
      </c>
      <c r="AS7" s="36">
        <v>203.67</v>
      </c>
      <c r="AT7" s="36">
        <v>1514.95</v>
      </c>
      <c r="AU7" s="36">
        <v>908.11</v>
      </c>
      <c r="AV7" s="36">
        <v>40.81</v>
      </c>
      <c r="AW7" s="36">
        <v>45.56</v>
      </c>
      <c r="AX7" s="36">
        <v>43.02</v>
      </c>
      <c r="AY7" s="36">
        <v>194.53</v>
      </c>
      <c r="AZ7" s="36">
        <v>162.52000000000001</v>
      </c>
      <c r="BA7" s="36">
        <v>124.2</v>
      </c>
      <c r="BB7" s="36">
        <v>33.03</v>
      </c>
      <c r="BC7" s="36">
        <v>29.45</v>
      </c>
      <c r="BD7" s="36">
        <v>34.01</v>
      </c>
      <c r="BE7" s="36">
        <v>2969.75</v>
      </c>
      <c r="BF7" s="36">
        <v>2727.96</v>
      </c>
      <c r="BG7" s="36">
        <v>2552.0300000000002</v>
      </c>
      <c r="BH7" s="36">
        <v>2291.7600000000002</v>
      </c>
      <c r="BI7" s="36">
        <v>2697.77</v>
      </c>
      <c r="BJ7" s="36">
        <v>1239.2</v>
      </c>
      <c r="BK7" s="36">
        <v>1197.82</v>
      </c>
      <c r="BL7" s="36">
        <v>1126.77</v>
      </c>
      <c r="BM7" s="36">
        <v>1044.8</v>
      </c>
      <c r="BN7" s="36">
        <v>1081.8</v>
      </c>
      <c r="BO7" s="36">
        <v>1015.77</v>
      </c>
      <c r="BP7" s="36">
        <v>64.16</v>
      </c>
      <c r="BQ7" s="36">
        <v>68.36</v>
      </c>
      <c r="BR7" s="36">
        <v>64.75</v>
      </c>
      <c r="BS7" s="36">
        <v>72</v>
      </c>
      <c r="BT7" s="36">
        <v>76.63</v>
      </c>
      <c r="BU7" s="36">
        <v>51.56</v>
      </c>
      <c r="BV7" s="36">
        <v>51.03</v>
      </c>
      <c r="BW7" s="36">
        <v>50.9</v>
      </c>
      <c r="BX7" s="36">
        <v>50.82</v>
      </c>
      <c r="BY7" s="36">
        <v>52.19</v>
      </c>
      <c r="BZ7" s="36">
        <v>52.78</v>
      </c>
      <c r="CA7" s="36">
        <v>300.11</v>
      </c>
      <c r="CB7" s="36">
        <v>282.41000000000003</v>
      </c>
      <c r="CC7" s="36">
        <v>300</v>
      </c>
      <c r="CD7" s="36">
        <v>289.37</v>
      </c>
      <c r="CE7" s="36">
        <v>265.94</v>
      </c>
      <c r="CF7" s="36">
        <v>283.26</v>
      </c>
      <c r="CG7" s="36">
        <v>289.60000000000002</v>
      </c>
      <c r="CH7" s="36">
        <v>293.27</v>
      </c>
      <c r="CI7" s="36">
        <v>300.52</v>
      </c>
      <c r="CJ7" s="36">
        <v>296.14</v>
      </c>
      <c r="CK7" s="36">
        <v>289.81</v>
      </c>
      <c r="CL7" s="36">
        <v>51.07</v>
      </c>
      <c r="CM7" s="36">
        <v>51.35</v>
      </c>
      <c r="CN7" s="36">
        <v>52.06</v>
      </c>
      <c r="CO7" s="36">
        <v>57.97</v>
      </c>
      <c r="CP7" s="36">
        <v>55.08</v>
      </c>
      <c r="CQ7" s="36">
        <v>55.2</v>
      </c>
      <c r="CR7" s="36">
        <v>54.74</v>
      </c>
      <c r="CS7" s="36">
        <v>53.78</v>
      </c>
      <c r="CT7" s="36">
        <v>53.24</v>
      </c>
      <c r="CU7" s="36">
        <v>52.31</v>
      </c>
      <c r="CV7" s="36">
        <v>52.74</v>
      </c>
      <c r="CW7" s="36">
        <v>85.29</v>
      </c>
      <c r="CX7" s="36">
        <v>86.03</v>
      </c>
      <c r="CY7" s="36">
        <v>81.73</v>
      </c>
      <c r="CZ7" s="36">
        <v>83.61</v>
      </c>
      <c r="DA7" s="36">
        <v>82.24</v>
      </c>
      <c r="DB7" s="36">
        <v>83.73</v>
      </c>
      <c r="DC7" s="36">
        <v>83.88</v>
      </c>
      <c r="DD7" s="36">
        <v>84.06</v>
      </c>
      <c r="DE7" s="36">
        <v>84.07</v>
      </c>
      <c r="DF7" s="36">
        <v>84.32</v>
      </c>
      <c r="DG7" s="36">
        <v>84.5</v>
      </c>
      <c r="DH7" s="36">
        <v>10.51</v>
      </c>
      <c r="DI7" s="36">
        <v>11.52</v>
      </c>
      <c r="DJ7" s="36">
        <v>29.35</v>
      </c>
      <c r="DK7" s="36">
        <v>31.51</v>
      </c>
      <c r="DL7" s="36">
        <v>32.11</v>
      </c>
      <c r="DM7" s="36">
        <v>8.35</v>
      </c>
      <c r="DN7" s="36">
        <v>9</v>
      </c>
      <c r="DO7" s="36">
        <v>10.11</v>
      </c>
      <c r="DP7" s="36">
        <v>20.68</v>
      </c>
      <c r="DQ7" s="36">
        <v>22.41</v>
      </c>
      <c r="DR7" s="36">
        <v>21.94</v>
      </c>
      <c r="DS7" s="36">
        <v>0</v>
      </c>
      <c r="DT7" s="36">
        <v>0</v>
      </c>
      <c r="DU7" s="36">
        <v>0</v>
      </c>
      <c r="DV7" s="36">
        <v>0</v>
      </c>
      <c r="DW7" s="36">
        <v>0</v>
      </c>
      <c r="DX7" s="36">
        <v>0</v>
      </c>
      <c r="DY7" s="36">
        <v>0.09</v>
      </c>
      <c r="DZ7" s="36">
        <v>0.08</v>
      </c>
      <c r="EA7" s="36">
        <v>0.08</v>
      </c>
      <c r="EB7" s="36">
        <v>0</v>
      </c>
      <c r="EC7" s="36">
        <v>0</v>
      </c>
      <c r="ED7" s="36">
        <v>0</v>
      </c>
      <c r="EE7" s="36">
        <v>0</v>
      </c>
      <c r="EF7" s="36">
        <v>0</v>
      </c>
      <c r="EG7" s="36">
        <v>0</v>
      </c>
      <c r="EH7" s="36">
        <v>0</v>
      </c>
      <c r="EI7" s="36">
        <v>0.03</v>
      </c>
      <c r="EJ7" s="36">
        <v>0.04</v>
      </c>
      <c r="EK7" s="36">
        <v>0.03</v>
      </c>
      <c r="EL7" s="36">
        <v>0.02</v>
      </c>
      <c r="EM7" s="36">
        <v>0.01</v>
      </c>
      <c r="EN7" s="36">
        <v>0.03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三井　隆広</cp:lastModifiedBy>
  <cp:lastPrinted>2017-02-13T00:08:05Z</cp:lastPrinted>
  <dcterms:created xsi:type="dcterms:W3CDTF">2017-02-08T02:41:10Z</dcterms:created>
  <dcterms:modified xsi:type="dcterms:W3CDTF">2017-02-13T00:08:08Z</dcterms:modified>
  <cp:category/>
</cp:coreProperties>
</file>