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AM35" i="10"/>
  <c r="AM34"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<sst xmlns="http://schemas.openxmlformats.org/spreadsheetml/2006/main" count="1189" uniqueCount="629">
  <si>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</si>
  <si>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</si>
  <si>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</si>
  <si>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</si>
  <si>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</si>
  <si>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</si>
  <si>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</si>
  <si>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</si>
  <si>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</si>
  <si>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</si>
  <si>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</si>
  <si>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</si>
  <si>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</si>
  <si>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</si>
  <si>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</si>
  <si>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</si>
  <si>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</si>
  <si>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</si>
  <si>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</si>
  <si>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</si>
  <si>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</si>
  <si>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</si>
  <si>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</si>
  <si>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</si>
  <si>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</si>
  <si>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</si>
  <si>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</si>
  <si>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</si>
  <si>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</si>
  <si>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</si>
  <si>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</si>
  <si>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</si>
  <si>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</si>
  <si>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</si>
  <si>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</si>
  <si>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</si>
  <si>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</si>
  <si>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</si>
  <si>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</si>
  <si>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</si>
  <si>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</si>
  <si>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</si>
  <si>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</si>
  <si>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</si>
  <si>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</si>
  <si>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</si>
  <si>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</si>
  <si>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</si>
  <si>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</si>
  <si>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</si>
  <si>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</si>
  <si>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</si>
  <si>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</si>
  <si>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</si>
  <si>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</si>
  <si>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</si>
  <si>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</si>
  <si>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</si>
  <si>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</si>
  <si>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</si>
  <si>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</si>
  <si>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</si>
  <si>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</si>
  <si>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</si>
  <si>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</si>
  <si>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</si>
  <si>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</si>
  <si>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</si>
  <si>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</si>
  <si>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</si>
  <si>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</si>
  <si>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</si>
  <si>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</si>
  <si>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</si>
  <si>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</si>
  <si>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</si>
  <si>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</si>
  <si>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</si>
  <si>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</si>
  <si>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</si>
  <si>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</si>
  <si>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</si>
  <si>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</si>
  <si>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</si>
  <si>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</si>
  <si>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</si>
  <si>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</si>
  <si>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</si>
  <si>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</si>
  <si>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</si>
  <si>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</si>
  <si>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</si>
  <si>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</si>
  <si>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</si>
  <si>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</si>
  <si>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</si>
  <si>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</si>
  <si>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</si>
  <si>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</si>
  <si>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</si>
  <si>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</si>
  <si>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</si>
  <si>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</si>
  <si>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</si>
  <si>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</si>
  <si>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</si>
  <si>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</si>
  <si>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</si>
  <si>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</si>
  <si>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</si>
  <si>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</si>
  <si>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</si>
  <si>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</si>
  <si>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</si>
  <si>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</si>
  <si>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</si>
  <si>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</si>
  <si>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</si>
  <si>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</si>
  <si>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</si>
  <si>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</si>
  <si>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</si>
  <si>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</si>
  <si>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</si>
  <si>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</si>
  <si>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</si>
  <si>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</si>
  <si>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</si>
  <si>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</si>
  <si>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</si>
  <si>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</si>
  <si>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</si>
  <si>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</si>
  <si>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</si>
  <si>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</si>
  <si>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</si>
  <si>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</si>
  <si>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</si>
  <si>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</si>
  <si>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</si>
  <si>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</si>
  <si>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</si>
  <si>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</si>
  <si>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</si>
  <si>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</si>
  <si>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</si>
  <si>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</si>
  <si>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</si>
  <si>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</si>
  <si>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</si>
  <si>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</si>
  <si>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</si>
  <si>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</si>
  <si>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</si>
  <si>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</si>
  <si>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</si>
  <si>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</si>
  <si>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</si>
  <si>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</si>
  <si>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</si>
  <si>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</si>
  <si>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</si>
  <si>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</si>
  <si>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</si>
  <si>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</si>
  <si>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</si>
  <si>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</si>
  <si>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</si>
  <si>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</si>
  <si>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</si>
  <si>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</si>
  <si>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</si>
  <si>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</si>
  <si>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</si>
  <si>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</si>
  <si>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</si>
  <si>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</si>
  <si>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</si>
  <si>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</si>
  <si>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</si>
  <si>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</si>
  <si>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</si>
  <si>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</si>
  <si>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</si>
  <si>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</si>
  <si>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</si>
  <si>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</si>
  <si>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</si>
  <si>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</si>
  <si>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</si>
  <si>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</si>
  <si>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</si>
  <si>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</si>
  <si>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</si>
  <si>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</si>
  <si>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</si>
  <si>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</si>
  <si>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</si>
  <si>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</si>
  <si>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</si>
  <si>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</si>
  <si>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</si>
  <si>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</si>
  <si>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</si>
  <si>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</si>
  <si>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</si>
  <si>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</si>
  <si>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</si>
  <si>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</si>
  <si>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</si>
  <si>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長野県栄村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</si>
  <si>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</si>
  <si>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</si>
  <si>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</si>
  <si>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</si>
  <si>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</si>
  <si>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</si>
  <si>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</si>
  <si>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</si>
  <si>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</si>
  <si>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</si>
  <si>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</si>
  <si>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</si>
  <si>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</si>
  <si>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</si>
  <si>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</si>
  <si>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</si>
  <si>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</si>
  <si>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</si>
  <si>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</si>
  <si>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</si>
  <si>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</si>
  <si>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</si>
  <si>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</si>
  <si>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</si>
  <si>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</si>
  <si>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</si>
  <si>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</si>
  <si>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</si>
  <si>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</si>
  <si>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</si>
  <si>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</si>
  <si>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</si>
  <si>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</si>
  <si>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</si>
  <si>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</si>
  <si>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</si>
  <si>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</si>
  <si>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</si>
  <si>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</si>
  <si>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</si>
  <si>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</si>
  <si>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</si>
  <si>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</si>
  <si>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</si>
  <si>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</si>
  <si>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</si>
  <si>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</si>
  <si>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</si>
  <si>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</si>
  <si>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</si>
  <si>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</si>
  <si>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</si>
  <si>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</si>
  <si>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</si>
  <si>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</si>
  <si>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</si>
  <si>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</si>
  <si>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</si>
  <si>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</si>
  <si>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</si>
  <si>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</si>
  <si>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</si>
  <si>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</si>
  <si>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</si>
  <si>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</si>
  <si>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</si>
  <si>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</si>
  <si>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</si>
  <si>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</si>
  <si>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</si>
  <si>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</si>
  <si>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</si>
  <si>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</si>
  <si>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</si>
  <si>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</si>
  <si>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</si>
  <si>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</si>
  <si>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</si>
  <si>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</si>
  <si>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</si>
  <si>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</si>
  <si>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</si>
  <si>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</si>
  <si>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</si>
  <si>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</si>
  <si>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</si>
  <si>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</si>
  <si>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</si>
  <si>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</si>
  <si>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</si>
  <si>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</si>
  <si>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</si>
  <si>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</si>
  <si>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</si>
  <si>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</si>
  <si>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</si>
  <si>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</si>
  <si>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</si>
  <si>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</si>
  <si>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</si>
  <si>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</si>
  <si>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</si>
  <si>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</si>
  <si>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</si>
  <si>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</si>
  <si>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</si>
  <si>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</si>
  <si>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</si>
  <si>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</si>
  <si>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</si>
  <si>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</si>
  <si>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</si>
  <si>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</si>
  <si>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</si>
  <si>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</si>
  <si>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</si>
  <si>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観光施設</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</si>
  <si>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</si>
  <si>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</si>
  <si>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</si>
  <si>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</si>
  <si>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</si>
  <si>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</si>
  <si>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</si>
  <si>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</si>
  <si>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</si>
  <si>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</si>
  <si>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</si>
  <si>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</si>
  <si>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</si>
  <si>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</si>
  <si>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</si>
  <si>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</si>
  <si>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</si>
  <si>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</si>
  <si>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</si>
  <si>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</si>
  <si>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</si>
  <si>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</si>
  <si>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</si>
  <si>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</si>
  <si>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</si>
  <si>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</si>
  <si>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</si>
  <si>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</si>
  <si>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</si>
  <si>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</si>
  <si>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</si>
  <si>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</si>
  <si>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</si>
  <si>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</si>
  <si>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</si>
  <si>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長野県栄村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</si>
  <si>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</si>
  <si>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</si>
  <si>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</si>
  <si>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</si>
  <si>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</si>
  <si>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</si>
  <si>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</si>
  <si>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</si>
  <si>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</si>
  <si>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</si>
  <si>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</si>
  <si>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</si>
  <si>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</si>
  <si>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</si>
  <si>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</si>
  <si>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</si>
  <si>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</si>
  <si>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</si>
  <si>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</si>
  <si>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</si>
  <si>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</si>
  <si>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</si>
  <si>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</si>
  <si>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</si>
  <si>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</si>
  <si>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</si>
  <si>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</si>
  <si>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</si>
  <si>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</si>
  <si>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</si>
  <si>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</si>
  <si>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</si>
  <si>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</si>
  <si>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</si>
  <si>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</si>
  <si>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</si>
  <si>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</si>
  <si>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秋山診療所特別会計</t>
    <phoneticPr fontId="5"/>
  </si>
  <si>
    <t>後期高齢者医療特別会計</t>
    <phoneticPr fontId="5"/>
  </si>
  <si>
    <t>介護保険特別会計</t>
    <phoneticPr fontId="5"/>
  </si>
  <si>
    <t>簡易水道特別会計</t>
    <phoneticPr fontId="5"/>
  </si>
  <si>
    <t>法非適用企業</t>
    <phoneticPr fontId="5"/>
  </si>
  <si>
    <t>生活排水処理特別会計</t>
    <phoneticPr fontId="5"/>
  </si>
  <si>
    <t>農業集落排水特別会計</t>
    <phoneticPr fontId="5"/>
  </si>
  <si>
    <t>スキー場特別会計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</si>
  <si>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</si>
  <si>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</si>
  <si>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</si>
  <si>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</si>
  <si>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</si>
  <si>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</si>
  <si>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</si>
  <si>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</si>
  <si>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</si>
  <si>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</si>
  <si>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</si>
  <si>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</si>
  <si>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</si>
  <si>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</si>
  <si>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</si>
  <si>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</si>
  <si>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</si>
  <si>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</si>
  <si>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</si>
  <si>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</si>
  <si>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</si>
  <si>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</si>
  <si>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</si>
  <si>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</si>
  <si>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</si>
  <si>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</si>
  <si>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</si>
  <si>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</si>
  <si>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</si>
  <si>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</si>
  <si>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</si>
  <si>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</si>
  <si>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</si>
  <si>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</si>
  <si>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</si>
  <si>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</si>
  <si>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</si>
  <si>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</si>
  <si>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</si>
  <si>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</si>
  <si>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</si>
  <si>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</si>
  <si>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</si>
  <si>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</si>
  <si>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</si>
  <si>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</si>
  <si>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</si>
  <si>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</si>
  <si>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</si>
  <si>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</si>
  <si>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</si>
  <si>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</si>
  <si>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</si>
  <si>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</si>
  <si>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</si>
  <si>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</si>
  <si>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</si>
  <si>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</si>
  <si>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</si>
  <si>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</si>
  <si>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</si>
  <si>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</si>
  <si>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</si>
  <si>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</si>
  <si>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</si>
  <si>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</si>
  <si>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</si>
  <si>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</si>
  <si>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</si>
  <si>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</si>
  <si>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スキー場特別会計</t>
    <phoneticPr fontId="5"/>
  </si>
  <si>
    <t>(Ｆ)</t>
    <phoneticPr fontId="5"/>
  </si>
  <si>
    <t>農業集落排水特別会計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</si>
  <si>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</si>
  <si>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</si>
  <si>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</si>
  <si>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</si>
  <si>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</si>
  <si>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</si>
  <si>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</si>
  <si>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</si>
  <si>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</si>
  <si>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</si>
  <si>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</si>
  <si>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</si>
  <si>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</si>
  <si>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</si>
  <si>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</si>
  <si>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</si>
  <si>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</si>
  <si>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</si>
  <si>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</si>
  <si>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</si>
  <si>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</si>
  <si>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</si>
  <si>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</si>
  <si>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</si>
  <si>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</si>
  <si>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</si>
  <si>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</si>
  <si>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</si>
  <si>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</si>
  <si>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</si>
  <si>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</si>
  <si>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</si>
  <si>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</si>
  <si>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</si>
  <si>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</si>
  <si>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</si>
  <si>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</si>
  <si>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</si>
  <si>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</si>
  <si>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</si>
  <si>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</si>
  <si>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</si>
  <si>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</si>
  <si>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</si>
  <si>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</si>
  <si>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</si>
  <si>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</si>
  <si>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</si>
  <si>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</si>
  <si>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</si>
  <si>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</si>
  <si>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</si>
  <si>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</si>
  <si>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</si>
  <si>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</si>
  <si>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</si>
  <si>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</si>
  <si>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</si>
  <si>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</si>
  <si>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</si>
  <si>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</si>
  <si>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</si>
  <si>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</si>
  <si>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</si>
  <si>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</si>
  <si>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</si>
  <si>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</si>
  <si>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</si>
  <si>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</si>
  <si>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</si>
  <si>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</si>
  <si>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</si>
  <si>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</si>
  <si>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</si>
  <si>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</si>
  <si>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</si>
  <si>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</si>
  <si>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</si>
  <si>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</si>
  <si>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</si>
  <si>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</si>
  <si>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</si>
  <si>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</si>
  <si>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</si>
  <si>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</si>
  <si>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</si>
  <si>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</si>
  <si>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0.14</t>
  </si>
  <si>
    <t>▲ 23.16</t>
  </si>
  <si>
    <t>▲ 23.90</t>
  </si>
  <si>
    <t>▲ 2.48</t>
  </si>
  <si>
    <t>一般会計</t>
  </si>
  <si>
    <t>国民健康保険（事業勘定）特別会計</t>
  </si>
  <si>
    <t>国民健康保険（施設勘定）特別会計</t>
  </si>
  <si>
    <t>介護保険特別会計</t>
  </si>
  <si>
    <t>簡易水道特別会計</t>
  </si>
  <si>
    <t>生活排水処理特別会計</t>
  </si>
  <si>
    <t>スキー場特別会計</t>
  </si>
  <si>
    <t>農業集落排水特別会計</t>
  </si>
  <si>
    <t>その他会計（赤字）</t>
  </si>
  <si>
    <t>▲ 0.03</t>
  </si>
  <si>
    <t>その他会計（黒字）</t>
  </si>
  <si>
    <t>（百万円）</t>
    <phoneticPr fontId="5"/>
  </si>
  <si>
    <t>H26末</t>
    <phoneticPr fontId="5"/>
  </si>
  <si>
    <t>H27末</t>
    <phoneticPr fontId="5"/>
  </si>
  <si>
    <t>H28末</t>
    <phoneticPr fontId="5"/>
  </si>
  <si>
    <t>H29末</t>
    <phoneticPr fontId="5"/>
  </si>
  <si>
    <t>H30末</t>
    <phoneticPr fontId="5"/>
  </si>
  <si>
    <t>-</t>
    <phoneticPr fontId="2"/>
  </si>
  <si>
    <t>津南地域衛生施設組合</t>
    <rPh sb="0" eb="2">
      <t>ツナン</t>
    </rPh>
    <rPh sb="2" eb="4">
      <t>チイキ</t>
    </rPh>
    <rPh sb="4" eb="6">
      <t>エイセイ</t>
    </rPh>
    <rPh sb="6" eb="8">
      <t>シセツ</t>
    </rPh>
    <rPh sb="8" eb="10">
      <t>クミアイ</t>
    </rPh>
    <phoneticPr fontId="2"/>
  </si>
  <si>
    <t>東北信交通災害共済事務組合</t>
    <rPh sb="0" eb="2">
      <t>トウホク</t>
    </rPh>
    <rPh sb="2" eb="3">
      <t>シン</t>
    </rPh>
    <rPh sb="3" eb="13">
      <t>コウツウサイガイキョウサイジムクミアイ</t>
    </rPh>
    <phoneticPr fontId="2"/>
  </si>
  <si>
    <t>岳北広域行政組合</t>
    <rPh sb="0" eb="2">
      <t>ガクホク</t>
    </rPh>
    <rPh sb="2" eb="4">
      <t>コウイキ</t>
    </rPh>
    <rPh sb="4" eb="6">
      <t>ギョウセイ</t>
    </rPh>
    <rPh sb="6" eb="8">
      <t>クミアイ</t>
    </rPh>
    <phoneticPr fontId="2"/>
  </si>
  <si>
    <t>北信広域連合（一般会計）</t>
    <rPh sb="0" eb="2">
      <t>ホクシン</t>
    </rPh>
    <rPh sb="2" eb="4">
      <t>コウイキ</t>
    </rPh>
    <rPh sb="4" eb="6">
      <t>レンゴウ</t>
    </rPh>
    <rPh sb="7" eb="9">
      <t>イッパン</t>
    </rPh>
    <rPh sb="9" eb="11">
      <t>カイケイ</t>
    </rPh>
    <phoneticPr fontId="2"/>
  </si>
  <si>
    <t>北信広域連合（特別養護老人ホーム事業特別会計）</t>
    <rPh sb="0" eb="6">
      <t>ホクシンコウイキレンゴウ</t>
    </rPh>
    <rPh sb="7" eb="9">
      <t>トクベツ</t>
    </rPh>
    <rPh sb="9" eb="11">
      <t>ヨウゴ</t>
    </rPh>
    <rPh sb="11" eb="13">
      <t>ロウジン</t>
    </rPh>
    <rPh sb="16" eb="18">
      <t>ジギョウ</t>
    </rPh>
    <rPh sb="18" eb="20">
      <t>トクベツ</t>
    </rPh>
    <rPh sb="20" eb="22">
      <t>カイケイ</t>
    </rPh>
    <phoneticPr fontId="2"/>
  </si>
  <si>
    <t>-</t>
    <phoneticPr fontId="2"/>
  </si>
  <si>
    <t>苗場山観光株式会社</t>
    <rPh sb="0" eb="2">
      <t>ナエバ</t>
    </rPh>
    <rPh sb="2" eb="3">
      <t>サン</t>
    </rPh>
    <rPh sb="3" eb="5">
      <t>カンコウ</t>
    </rPh>
    <rPh sb="5" eb="7">
      <t>カブシキ</t>
    </rPh>
    <rPh sb="7" eb="9">
      <t>カイシャ</t>
    </rPh>
    <phoneticPr fontId="2"/>
  </si>
  <si>
    <t>（有）栄村物産センター</t>
    <rPh sb="1" eb="2">
      <t>ユウ</t>
    </rPh>
    <rPh sb="3" eb="5">
      <t>サカエムラ</t>
    </rPh>
    <rPh sb="5" eb="7">
      <t>ブッサン</t>
    </rPh>
    <phoneticPr fontId="2"/>
  </si>
  <si>
    <t>ふるさと創生基金</t>
    <rPh sb="4" eb="6">
      <t>ソウセイ</t>
    </rPh>
    <rPh sb="6" eb="8">
      <t>キキン</t>
    </rPh>
    <phoneticPr fontId="5"/>
  </si>
  <si>
    <t>克雪対策基金</t>
    <rPh sb="0" eb="2">
      <t>コクセツ</t>
    </rPh>
    <rPh sb="2" eb="4">
      <t>タイサク</t>
    </rPh>
    <rPh sb="4" eb="6">
      <t>キキン</t>
    </rPh>
    <phoneticPr fontId="5"/>
  </si>
  <si>
    <t>栄村東日本大震災復興交付金基金</t>
    <rPh sb="0" eb="2">
      <t>サカエムラ</t>
    </rPh>
    <rPh sb="2" eb="3">
      <t>ヒガシ</t>
    </rPh>
    <rPh sb="3" eb="5">
      <t>ニホン</t>
    </rPh>
    <rPh sb="5" eb="8">
      <t>ダイシンサイ</t>
    </rPh>
    <rPh sb="8" eb="10">
      <t>フッコウ</t>
    </rPh>
    <rPh sb="10" eb="13">
      <t>コウフキン</t>
    </rPh>
    <rPh sb="13" eb="15">
      <t>キキン</t>
    </rPh>
    <phoneticPr fontId="5"/>
  </si>
  <si>
    <t>-</t>
    <phoneticPr fontId="2"/>
  </si>
  <si>
    <t>-</t>
    <phoneticPr fontId="2"/>
  </si>
  <si>
    <t>-</t>
    <phoneticPr fontId="2"/>
  </si>
  <si>
    <t>-</t>
    <phoneticPr fontId="2"/>
  </si>
  <si>
    <t>-</t>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</si>
  <si>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</si>
  <si>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</si>
  <si>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長野県市町村総合事務組合（一般会計）</t>
    <rPh sb="0" eb="3">
      <t>ナガノケン</t>
    </rPh>
    <rPh sb="3" eb="8">
      <t>シチョウソンソウゴウ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</si>
  <si>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8">
      <t>シチョウソンソウゴウ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</si>
  <si>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</si>
  <si>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</si>
  <si>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</si>
  <si>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t>
    <phoneticPr fontId="2"/>
  </si>
  <si>
    <t>震災復興基金</t>
    <rPh sb="0" eb="2">
      <t>シンサイ</t>
    </rPh>
    <rPh sb="2" eb="4">
      <t>フッコウ</t>
    </rPh>
    <rPh sb="4" eb="6">
      <t>キキン</t>
    </rPh>
    <phoneticPr fontId="5"/>
  </si>
  <si>
    <t>医療基金</t>
    <rPh sb="0" eb="2">
      <t>イリョウ</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</si>
  <si>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</si>
  <si>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</si>
  <si>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</si>
  <si>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</si>
  <si>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</si>
  <si>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</si>
  <si>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</si>
  <si>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</si>
  <si>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</si>
  <si>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</si>
  <si>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同級他団体に比べ依然として高い状態である。これは道路等を中心としたインフラ資産の償却率が高いためであり、これらインフラ資産の長寿命化対策を計画的に取り組んでいく。</t>
    <phoneticPr fontId="5"/>
  </si>
  <si>
    <t>　実質公債費比率について、平成26年度からの５か年は5～8％の間で推移しており、同級他団体よりも低い水準である。今後もこの水準を維持していけるよう、各種事業の必要性を見極め、不必要な起債発行を抑制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</si>
</sst>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7404-45CE-B36B-E0C8B42490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542795</c:v>
                </c:pt>
                <c:pt idx="1">
                  <c:v>389551</c:v>
                </c:pt>
                <c:pt idx="2">
                  <c:v>215749</c:v>
                </c:pt>
                <c:pt idx="3">
                  <c:v>262162</c:v>
                </c:pt>
                <c:pt idx="4">
                  <c:v>222863</c:v>
                </c:pt>
              </c:numCache>
            </c:numRef>
          </c:val>
          <c:smooth val="0"/>
          <c:extLst>
            <c:ext xmlns:c16="http://schemas.microsoft.com/office/drawing/2014/chart" uri="{C3380CC4-5D6E-409C-BE32-E72D297353CC}">
              <c16:uniqueId val="{00000001-7404-45CE-B36B-E0C8B42490CC}"/>
            </c:ext>
          </c:extLst>
        </c:ser>
        <c:dLbls>
          <c:showLegendKey val="0"/>
          <c:showVal val="0"/>
          <c:showCatName val="0"/>
          <c:showSerName val="0"/>
          <c:showPercent val="0"/>
          <c:showBubbleSize val="0"/>
        </c:dLbls>
        <c:marker val="1"/>
        <c:smooth val="0"/>
        <c:axId val="362496592"/>
        <c:axId val="360327408"/>
      </c:lineChart>
      <c:catAx>
        <c:axId val="362496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327408"/>
        <c:crosses val="autoZero"/>
        <c:auto val="1"/>
        <c:lblAlgn val="ctr"/>
        <c:lblOffset val="100"/>
        <c:tickLblSkip val="1"/>
        <c:tickMarkSkip val="1"/>
        <c:noMultiLvlLbl val="0"/>
      </c:catAx>
      <c:valAx>
        <c:axId val="36032740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496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18.420000000000002</c:v>
                </c:pt>
                <c:pt idx="1">
                  <c:v>21.7</c:v>
                </c:pt>
                <c:pt idx="2">
                  <c:v>8.93</c:v>
                </c:pt>
                <c:pt idx="3">
                  <c:v>12.16</c:v>
                </c:pt>
                <c:pt idx="4">
                  <c:v>16.02</c:v>
                </c:pt>
              </c:numCache>
            </c:numRef>
          </c:val>
          <c:extLst>
            <c:ext xmlns:c16="http://schemas.microsoft.com/office/drawing/2014/chart" uri="{C3380CC4-5D6E-409C-BE32-E72D297353CC}">
              <c16:uniqueId val="{00000000-3506-4773-972C-3AE96A0F20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60.08</c:v>
                </c:pt>
                <c:pt idx="1">
                  <c:v>67.959999999999994</c:v>
                </c:pt>
                <c:pt idx="2">
                  <c:v>69.599999999999994</c:v>
                </c:pt>
                <c:pt idx="3">
                  <c:v>50.97</c:v>
                </c:pt>
                <c:pt idx="4">
                  <c:v>48.39</c:v>
                </c:pt>
              </c:numCache>
            </c:numRef>
          </c:val>
          <c:extLst>
            <c:ext xmlns:c16="http://schemas.microsoft.com/office/drawing/2014/chart" uri="{C3380CC4-5D6E-409C-BE32-E72D297353CC}">
              <c16:uniqueId val="{00000001-3506-4773-972C-3AE96A0F206E}"/>
            </c:ext>
          </c:extLst>
        </c:ser>
        <c:dLbls>
          <c:showLegendKey val="0"/>
          <c:showVal val="0"/>
          <c:showCatName val="0"/>
          <c:showSerName val="0"/>
          <c:showPercent val="0"/>
          <c:showBubbleSize val="0"/>
        </c:dLbls>
        <c:gapWidth val="250"/>
        <c:overlap val="100"/>
        <c:axId val="360329368"/>
        <c:axId val="360326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1.06</c:v>
                </c:pt>
                <c:pt idx="1">
                  <c:v>-0.14000000000000001</c:v>
                </c:pt>
                <c:pt idx="2">
                  <c:v>-23.16</c:v>
                </c:pt>
                <c:pt idx="3">
                  <c:v>-23.9</c:v>
                </c:pt>
                <c:pt idx="4">
                  <c:v>-2.48</c:v>
                </c:pt>
              </c:numCache>
            </c:numRef>
          </c:val>
          <c:smooth val="0"/>
          <c:extLst>
            <c:ext xmlns:c16="http://schemas.microsoft.com/office/drawing/2014/chart" uri="{C3380CC4-5D6E-409C-BE32-E72D297353CC}">
              <c16:uniqueId val="{00000002-3506-4773-972C-3AE96A0F206E}"/>
            </c:ext>
          </c:extLst>
        </c:ser>
        <c:dLbls>
          <c:showLegendKey val="0"/>
          <c:showVal val="0"/>
          <c:showCatName val="0"/>
          <c:showSerName val="0"/>
          <c:showPercent val="0"/>
          <c:showBubbleSize val="0"/>
        </c:dLbls>
        <c:marker val="1"/>
        <c:smooth val="0"/>
        <c:axId val="360329368"/>
        <c:axId val="360326624"/>
      </c:lineChart>
      <c:catAx>
        <c:axId val="36032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326624"/>
        <c:crosses val="autoZero"/>
        <c:auto val="1"/>
        <c:lblAlgn val="ctr"/>
        <c:lblOffset val="100"/>
        <c:tickLblSkip val="1"/>
        <c:tickMarkSkip val="1"/>
        <c:noMultiLvlLbl val="0"/>
      </c:catAx>
      <c:valAx>
        <c:axId val="36032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329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0.12</c:v>
                </c:pt>
                <c:pt idx="2">
                  <c:v>#N/A</c:v>
                </c:pt>
                <c:pt idx="3">
                  <c:v>0.16</c:v>
                </c:pt>
                <c:pt idx="4">
                  <c:v>#N/A</c:v>
                </c:pt>
                <c:pt idx="5">
                  <c:v>0.28000000000000003</c:v>
                </c:pt>
                <c:pt idx="6">
                  <c:v>#N/A</c:v>
                </c:pt>
                <c:pt idx="7">
                  <c:v>0</c:v>
                </c:pt>
                <c:pt idx="8">
                  <c:v>#N/A</c:v>
                </c:pt>
                <c:pt idx="9">
                  <c:v>0.02</c:v>
                </c:pt>
              </c:numCache>
            </c:numRef>
          </c:val>
          <c:extLst>
            <c:ext xmlns:c16="http://schemas.microsoft.com/office/drawing/2014/chart" uri="{C3380CC4-5D6E-409C-BE32-E72D297353CC}">
              <c16:uniqueId val="{00000000-E57B-4AFC-A08E-33B93356B4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0.03</c:v>
                </c:pt>
                <c:pt idx="7">
                  <c:v>#N/A</c:v>
                </c:pt>
                <c:pt idx="8">
                  <c:v>0</c:v>
                </c:pt>
                <c:pt idx="9">
                  <c:v>0</c:v>
                </c:pt>
              </c:numCache>
            </c:numRef>
          </c:val>
          <c:extLst>
            <c:ext xmlns:c16="http://schemas.microsoft.com/office/drawing/2014/chart" uri="{C3380CC4-5D6E-409C-BE32-E72D297353CC}">
              <c16:uniqueId val="{00000001-E57B-4AFC-A08E-33B93356B4DC}"/>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0.08</c:v>
                </c:pt>
                <c:pt idx="4">
                  <c:v>#N/A</c:v>
                </c:pt>
                <c:pt idx="5">
                  <c:v>7.0000000000000007E-2</c:v>
                </c:pt>
                <c:pt idx="6">
                  <c:v>#N/A</c:v>
                </c:pt>
                <c:pt idx="7">
                  <c:v>7.0000000000000007E-2</c:v>
                </c:pt>
                <c:pt idx="8">
                  <c:v>#N/A</c:v>
                </c:pt>
                <c:pt idx="9">
                  <c:v>0.05</c:v>
                </c:pt>
              </c:numCache>
            </c:numRef>
          </c:val>
          <c:extLst>
            <c:ext xmlns:c16="http://schemas.microsoft.com/office/drawing/2014/chart" uri="{C3380CC4-5D6E-409C-BE32-E72D297353CC}">
              <c16:uniqueId val="{00000002-E57B-4AFC-A08E-33B93356B4DC}"/>
            </c:ext>
          </c:extLst>
        </c:ser>
        <c:ser>
          <c:idx val="3"/>
          <c:order val="3"/>
          <c:tx>
            <c:strRef>
              <c:f>データシート!$A$30</c:f>
              <c:strCache>
                <c:ptCount val="1"/>
                <c:pt idx="0">
                  <c:v>スキー場特別会計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0.19</c:v>
                </c:pt>
                <c:pt idx="2">
                  <c:v>#N/A</c:v>
                </c:pt>
                <c:pt idx="3">
                  <c:v>0.06</c:v>
                </c:pt>
                <c:pt idx="4">
                  <c:v>#N/A</c:v>
                </c:pt>
                <c:pt idx="5">
                  <c:v>0.01</c:v>
                </c:pt>
                <c:pt idx="6">
                  <c:v>#N/A</c:v>
                </c:pt>
                <c:pt idx="7">
                  <c:v>0.01</c:v>
                </c:pt>
                <c:pt idx="8">
                  <c:v>#N/A</c:v>
                </c:pt>
                <c:pt idx="9">
                  <c:v>0.06</c:v>
                </c:pt>
              </c:numCache>
            </c:numRef>
          </c:val>
          <c:extLst>
            <c:ext xmlns:c16="http://schemas.microsoft.com/office/drawing/2014/chart" uri="{C3380CC4-5D6E-409C-BE32-E72D297353CC}">
              <c16:uniqueId val="{00000003-E57B-4AFC-A08E-33B93356B4DC}"/>
            </c:ext>
          </c:extLst>
        </c:ser>
        <c:ser>
          <c:idx val="4"/>
          <c:order val="4"/>
          <c:tx>
            <c:strRef>
              <c:f>データシート!$A$31</c:f>
              <c:strCache>
                <c:ptCount val="1"/>
                <c:pt idx="0">
                  <c:v>生活排水処理特別会計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0.01</c:v>
                </c:pt>
                <c:pt idx="6">
                  <c:v>#N/A</c:v>
                </c:pt>
                <c:pt idx="7">
                  <c:v>0.03</c:v>
                </c:pt>
                <c:pt idx="8">
                  <c:v>#N/A</c:v>
                </c:pt>
                <c:pt idx="9">
                  <c:v>7.0000000000000007E-2</c:v>
                </c:pt>
              </c:numCache>
            </c:numRef>
          </c:val>
          <c:extLst>
            <c:ext xmlns:c16="http://schemas.microsoft.com/office/drawing/2014/chart" uri="{C3380CC4-5D6E-409C-BE32-E72D297353CC}">
              <c16:uniqueId val="{00000004-E57B-4AFC-A08E-33B93356B4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0.14000000000000001</c:v>
                </c:pt>
                <c:pt idx="4">
                  <c:v>#N/A</c:v>
                </c:pt>
                <c:pt idx="5">
                  <c:v>0.13</c:v>
                </c:pt>
                <c:pt idx="6">
                  <c:v>#N/A</c:v>
                </c:pt>
                <c:pt idx="7">
                  <c:v>0.12</c:v>
                </c:pt>
                <c:pt idx="8">
                  <c:v>#N/A</c:v>
                </c:pt>
                <c:pt idx="9">
                  <c:v>0.1</c:v>
                </c:pt>
              </c:numCache>
            </c:numRef>
          </c:val>
          <c:extLst>
            <c:ext xmlns:c16="http://schemas.microsoft.com/office/drawing/2014/chart" uri="{C3380CC4-5D6E-409C-BE32-E72D297353CC}">
              <c16:uniqueId val="{00000005-E57B-4AFC-A08E-33B93356B4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0.24</c:v>
                </c:pt>
                <c:pt idx="2">
                  <c:v>#N/A</c:v>
                </c:pt>
                <c:pt idx="3">
                  <c:v>0.9</c:v>
                </c:pt>
                <c:pt idx="4">
                  <c:v>#N/A</c:v>
                </c:pt>
                <c:pt idx="5">
                  <c:v>0.71</c:v>
                </c:pt>
                <c:pt idx="6">
                  <c:v>#N/A</c:v>
                </c:pt>
                <c:pt idx="7">
                  <c:v>0.37</c:v>
                </c:pt>
                <c:pt idx="8">
                  <c:v>#N/A</c:v>
                </c:pt>
                <c:pt idx="9">
                  <c:v>0.13</c:v>
                </c:pt>
              </c:numCache>
            </c:numRef>
          </c:val>
          <c:extLst>
            <c:ext xmlns:c16="http://schemas.microsoft.com/office/drawing/2014/chart" uri="{C3380CC4-5D6E-409C-BE32-E72D297353CC}">
              <c16:uniqueId val="{00000006-E57B-4AFC-A08E-33B93356B4DC}"/>
            </c:ext>
          </c:extLst>
        </c:ser>
        <c:ser>
          <c:idx val="7"/>
          <c:order val="7"/>
          <c:tx>
            <c:strRef>
              <c:f>データシート!$A$34</c:f>
              <c:strCache>
                <c:ptCount val="1"/>
                <c:pt idx="0">
                  <c:v>国民健康保険（施設勘定）特別会計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6.19</c:v>
                </c:pt>
                <c:pt idx="2">
                  <c:v>#N/A</c:v>
                </c:pt>
                <c:pt idx="3">
                  <c:v>0.24</c:v>
                </c:pt>
                <c:pt idx="4">
                  <c:v>#N/A</c:v>
                </c:pt>
                <c:pt idx="5">
                  <c:v>0.31</c:v>
                </c:pt>
                <c:pt idx="6">
                  <c:v>#N/A</c:v>
                </c:pt>
                <c:pt idx="7">
                  <c:v>0.54</c:v>
                </c:pt>
                <c:pt idx="8">
                  <c:v>#N/A</c:v>
                </c:pt>
                <c:pt idx="9">
                  <c:v>0.2</c:v>
                </c:pt>
              </c:numCache>
            </c:numRef>
          </c:val>
          <c:extLst>
            <c:ext xmlns:c16="http://schemas.microsoft.com/office/drawing/2014/chart" uri="{C3380CC4-5D6E-409C-BE32-E72D297353CC}">
              <c16:uniqueId val="{00000007-E57B-4AFC-A08E-33B93356B4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1.32</c:v>
                </c:pt>
                <c:pt idx="2">
                  <c:v>#N/A</c:v>
                </c:pt>
                <c:pt idx="3">
                  <c:v>1.54</c:v>
                </c:pt>
                <c:pt idx="4">
                  <c:v>#N/A</c:v>
                </c:pt>
                <c:pt idx="5">
                  <c:v>0.17</c:v>
                </c:pt>
                <c:pt idx="6">
                  <c:v>#N/A</c:v>
                </c:pt>
                <c:pt idx="7">
                  <c:v>0.61</c:v>
                </c:pt>
                <c:pt idx="8">
                  <c:v>#N/A</c:v>
                </c:pt>
                <c:pt idx="9">
                  <c:v>0.46</c:v>
                </c:pt>
              </c:numCache>
            </c:numRef>
          </c:val>
          <c:extLst>
            <c:ext xmlns:c16="http://schemas.microsoft.com/office/drawing/2014/chart" uri="{C3380CC4-5D6E-409C-BE32-E72D297353CC}">
              <c16:uniqueId val="{00000008-E57B-4AFC-A08E-33B93356B4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18.399999999999999</c:v>
                </c:pt>
                <c:pt idx="2">
                  <c:v>#N/A</c:v>
                </c:pt>
                <c:pt idx="3">
                  <c:v>21.66</c:v>
                </c:pt>
                <c:pt idx="4">
                  <c:v>#N/A</c:v>
                </c:pt>
                <c:pt idx="5">
                  <c:v>8.9</c:v>
                </c:pt>
                <c:pt idx="6">
                  <c:v>#N/A</c:v>
                </c:pt>
                <c:pt idx="7">
                  <c:v>12.19</c:v>
                </c:pt>
                <c:pt idx="8">
                  <c:v>#N/A</c:v>
                </c:pt>
                <c:pt idx="9">
                  <c:v>16.010000000000002</c:v>
                </c:pt>
              </c:numCache>
            </c:numRef>
          </c:val>
          <c:extLst>
            <c:ext xmlns:c16="http://schemas.microsoft.com/office/drawing/2014/chart" uri="{C3380CC4-5D6E-409C-BE32-E72D297353CC}">
              <c16:uniqueId val="{00000009-E57B-4AFC-A08E-33B93356B4DC}"/>
            </c:ext>
          </c:extLst>
        </c:ser>
        <c:dLbls>
          <c:showLegendKey val="0"/>
          <c:showVal val="0"/>
          <c:showCatName val="0"/>
          <c:showSerName val="0"/>
          <c:showPercent val="0"/>
          <c:showBubbleSize val="0"/>
        </c:dLbls>
        <c:gapWidth val="150"/>
        <c:overlap val="100"/>
        <c:axId val="360329760"/>
        <c:axId val="360326232"/>
      </c:barChart>
      <c:catAx>
        <c:axId val="36032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326232"/>
        <c:crosses val="autoZero"/>
        <c:auto val="1"/>
        <c:lblAlgn val="ctr"/>
        <c:lblOffset val="100"/>
        <c:tickLblSkip val="1"/>
        <c:tickMarkSkip val="1"/>
        <c:noMultiLvlLbl val="0"/>
      </c:catAx>
      <c:valAx>
        <c:axId val="360326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32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253</c:v>
                </c:pt>
                <c:pt idx="5">
                  <c:v>247</c:v>
                </c:pt>
                <c:pt idx="8">
                  <c:v>277</c:v>
                </c:pt>
                <c:pt idx="11">
                  <c:v>278</c:v>
                </c:pt>
                <c:pt idx="14">
                  <c:v>277</c:v>
                </c:pt>
              </c:numCache>
            </c:numRef>
          </c:val>
          <c:extLst>
            <c:ext xmlns:c16="http://schemas.microsoft.com/office/drawing/2014/chart" uri="{C3380CC4-5D6E-409C-BE32-E72D297353CC}">
              <c16:uniqueId val="{00000000-B5D5-4B65-B59D-546E8BBC46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D5-4B65-B59D-546E8BBC46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D5-4B65-B59D-546E8BBC46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12</c:v>
                </c:pt>
                <c:pt idx="6">
                  <c:v>16</c:v>
                </c:pt>
                <c:pt idx="9">
                  <c:v>16</c:v>
                </c:pt>
                <c:pt idx="12">
                  <c:v>16</c:v>
                </c:pt>
              </c:numCache>
            </c:numRef>
          </c:val>
          <c:extLst>
            <c:ext xmlns:c16="http://schemas.microsoft.com/office/drawing/2014/chart" uri="{C3380CC4-5D6E-409C-BE32-E72D297353CC}">
              <c16:uniqueId val="{00000003-B5D5-4B65-B59D-546E8BBC46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c:v>
                </c:pt>
                <c:pt idx="3">
                  <c:v>62</c:v>
                </c:pt>
                <c:pt idx="6">
                  <c:v>59</c:v>
                </c:pt>
                <c:pt idx="9">
                  <c:v>66</c:v>
                </c:pt>
                <c:pt idx="12">
                  <c:v>75</c:v>
                </c:pt>
              </c:numCache>
            </c:numRef>
          </c:val>
          <c:extLst>
            <c:ext xmlns:c16="http://schemas.microsoft.com/office/drawing/2014/chart" uri="{C3380CC4-5D6E-409C-BE32-E72D297353CC}">
              <c16:uniqueId val="{00000004-B5D5-4B65-B59D-546E8BBC46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D5-4B65-B59D-546E8BBC46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D5-4B65-B59D-546E8BBC46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284</c:v>
                </c:pt>
                <c:pt idx="3">
                  <c:v>275</c:v>
                </c:pt>
                <c:pt idx="6">
                  <c:v>295</c:v>
                </c:pt>
                <c:pt idx="9">
                  <c:v>300</c:v>
                </c:pt>
                <c:pt idx="12">
                  <c:v>304</c:v>
                </c:pt>
              </c:numCache>
            </c:numRef>
          </c:val>
          <c:extLst>
            <c:ext xmlns:c16="http://schemas.microsoft.com/office/drawing/2014/chart" uri="{C3380CC4-5D6E-409C-BE32-E72D297353CC}">
              <c16:uniqueId val="{00000007-B5D5-4B65-B59D-546E8BBC4617}"/>
            </c:ext>
          </c:extLst>
        </c:ser>
        <c:dLbls>
          <c:showLegendKey val="0"/>
          <c:showVal val="0"/>
          <c:showCatName val="0"/>
          <c:showSerName val="0"/>
          <c:showPercent val="0"/>
          <c:showBubbleSize val="0"/>
        </c:dLbls>
        <c:gapWidth val="100"/>
        <c:overlap val="100"/>
        <c:axId val="360328584"/>
        <c:axId val="360328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109</c:v>
                </c:pt>
                <c:pt idx="2">
                  <c:v>#N/A</c:v>
                </c:pt>
                <c:pt idx="3">
                  <c:v>#N/A</c:v>
                </c:pt>
                <c:pt idx="4">
                  <c:v>102</c:v>
                </c:pt>
                <c:pt idx="5">
                  <c:v>#N/A</c:v>
                </c:pt>
                <c:pt idx="6">
                  <c:v>#N/A</c:v>
                </c:pt>
                <c:pt idx="7">
                  <c:v>93</c:v>
                </c:pt>
                <c:pt idx="8">
                  <c:v>#N/A</c:v>
                </c:pt>
                <c:pt idx="9">
                  <c:v>#N/A</c:v>
                </c:pt>
                <c:pt idx="10">
                  <c:v>104</c:v>
                </c:pt>
                <c:pt idx="11">
                  <c:v>#N/A</c:v>
                </c:pt>
                <c:pt idx="12">
                  <c:v>#N/A</c:v>
                </c:pt>
                <c:pt idx="13">
                  <c:v>118</c:v>
                </c:pt>
                <c:pt idx="14">
                  <c:v>#N/A</c:v>
                </c:pt>
              </c:numCache>
            </c:numRef>
          </c:val>
          <c:smooth val="0"/>
          <c:extLst>
            <c:ext xmlns:c16="http://schemas.microsoft.com/office/drawing/2014/chart" uri="{C3380CC4-5D6E-409C-BE32-E72D297353CC}">
              <c16:uniqueId val="{00000008-B5D5-4B65-B59D-546E8BBC4617}"/>
            </c:ext>
          </c:extLst>
        </c:ser>
        <c:dLbls>
          <c:showLegendKey val="0"/>
          <c:showVal val="0"/>
          <c:showCatName val="0"/>
          <c:showSerName val="0"/>
          <c:showPercent val="0"/>
          <c:showBubbleSize val="0"/>
        </c:dLbls>
        <c:marker val="1"/>
        <c:smooth val="0"/>
        <c:axId val="360328584"/>
        <c:axId val="360328976"/>
      </c:lineChart>
      <c:catAx>
        <c:axId val="36032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328976"/>
        <c:crosses val="autoZero"/>
        <c:auto val="1"/>
        <c:lblAlgn val="ctr"/>
        <c:lblOffset val="100"/>
        <c:tickLblSkip val="1"/>
        <c:tickMarkSkip val="1"/>
        <c:noMultiLvlLbl val="0"/>
      </c:catAx>
      <c:valAx>
        <c:axId val="36032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32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2630</c:v>
                </c:pt>
                <c:pt idx="5">
                  <c:v>2935</c:v>
                </c:pt>
                <c:pt idx="8">
                  <c:v>2742</c:v>
                </c:pt>
                <c:pt idx="11">
                  <c:v>2793</c:v>
                </c:pt>
                <c:pt idx="14">
                  <c:v>2761</c:v>
                </c:pt>
              </c:numCache>
            </c:numRef>
          </c:val>
          <c:extLst>
            <c:ext xmlns:c16="http://schemas.microsoft.com/office/drawing/2014/chart" uri="{C3380CC4-5D6E-409C-BE32-E72D297353CC}">
              <c16:uniqueId val="{00000000-B44F-4DE8-AB80-26B03C5916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44F-4DE8-AB80-26B03C5916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1937</c:v>
                </c:pt>
                <c:pt idx="5">
                  <c:v>1875</c:v>
                </c:pt>
                <c:pt idx="8">
                  <c:v>2586</c:v>
                </c:pt>
                <c:pt idx="11">
                  <c:v>2305</c:v>
                </c:pt>
                <c:pt idx="14">
                  <c:v>2156</c:v>
                </c:pt>
              </c:numCache>
            </c:numRef>
          </c:val>
          <c:extLst>
            <c:ext xmlns:c16="http://schemas.microsoft.com/office/drawing/2014/chart" uri="{C3380CC4-5D6E-409C-BE32-E72D297353CC}">
              <c16:uniqueId val="{00000002-B44F-4DE8-AB80-26B03C5916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4F-4DE8-AB80-26B03C5916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4F-4DE8-AB80-26B03C5916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4F-4DE8-AB80-26B03C5916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703</c:v>
                </c:pt>
                <c:pt idx="3">
                  <c:v>610</c:v>
                </c:pt>
                <c:pt idx="6">
                  <c:v>642</c:v>
                </c:pt>
                <c:pt idx="9">
                  <c:v>659</c:v>
                </c:pt>
                <c:pt idx="12">
                  <c:v>402</c:v>
                </c:pt>
              </c:numCache>
            </c:numRef>
          </c:val>
          <c:extLst>
            <c:ext xmlns:c16="http://schemas.microsoft.com/office/drawing/2014/chart" uri="{C3380CC4-5D6E-409C-BE32-E72D297353CC}">
              <c16:uniqueId val="{00000006-B44F-4DE8-AB80-26B03C5916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88</c:v>
                </c:pt>
                <c:pt idx="3">
                  <c:v>95</c:v>
                </c:pt>
                <c:pt idx="6">
                  <c:v>84</c:v>
                </c:pt>
                <c:pt idx="9">
                  <c:v>74</c:v>
                </c:pt>
                <c:pt idx="12">
                  <c:v>66</c:v>
                </c:pt>
              </c:numCache>
            </c:numRef>
          </c:val>
          <c:extLst>
            <c:ext xmlns:c16="http://schemas.microsoft.com/office/drawing/2014/chart" uri="{C3380CC4-5D6E-409C-BE32-E72D297353CC}">
              <c16:uniqueId val="{00000007-B44F-4DE8-AB80-26B03C5916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675</c:v>
                </c:pt>
                <c:pt idx="3">
                  <c:v>645</c:v>
                </c:pt>
                <c:pt idx="6">
                  <c:v>579</c:v>
                </c:pt>
                <c:pt idx="9">
                  <c:v>586</c:v>
                </c:pt>
                <c:pt idx="12">
                  <c:v>553</c:v>
                </c:pt>
              </c:numCache>
            </c:numRef>
          </c:val>
          <c:extLst>
            <c:ext xmlns:c16="http://schemas.microsoft.com/office/drawing/2014/chart" uri="{C3380CC4-5D6E-409C-BE32-E72D297353CC}">
              <c16:uniqueId val="{00000008-B44F-4DE8-AB80-26B03C5916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44F-4DE8-AB80-26B03C5916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2702</c:v>
                </c:pt>
                <c:pt idx="3">
                  <c:v>2918</c:v>
                </c:pt>
                <c:pt idx="6">
                  <c:v>2896</c:v>
                </c:pt>
                <c:pt idx="9">
                  <c:v>2956</c:v>
                </c:pt>
                <c:pt idx="12">
                  <c:v>2983</c:v>
                </c:pt>
              </c:numCache>
            </c:numRef>
          </c:val>
          <c:extLst>
            <c:ext xmlns:c16="http://schemas.microsoft.com/office/drawing/2014/chart" uri="{C3380CC4-5D6E-409C-BE32-E72D297353CC}">
              <c16:uniqueId val="{0000000A-B44F-4DE8-AB80-26B03C5916AA}"/>
            </c:ext>
          </c:extLst>
        </c:ser>
        <c:dLbls>
          <c:showLegendKey val="0"/>
          <c:showVal val="0"/>
          <c:showCatName val="0"/>
          <c:showSerName val="0"/>
          <c:showPercent val="0"/>
          <c:showBubbleSize val="0"/>
        </c:dLbls>
        <c:gapWidth val="100"/>
        <c:overlap val="100"/>
        <c:axId val="374778448"/>
        <c:axId val="374777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44F-4DE8-AB80-26B03C5916AA}"/>
            </c:ext>
          </c:extLst>
        </c:ser>
        <c:dLbls>
          <c:showLegendKey val="0"/>
          <c:showVal val="0"/>
          <c:showCatName val="0"/>
          <c:showSerName val="0"/>
          <c:showPercent val="0"/>
          <c:showBubbleSize val="0"/>
        </c:dLbls>
        <c:marker val="1"/>
        <c:smooth val="0"/>
        <c:axId val="374778448"/>
        <c:axId val="374777272"/>
      </c:lineChart>
      <c:catAx>
        <c:axId val="37477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4777272"/>
        <c:crosses val="autoZero"/>
        <c:auto val="1"/>
        <c:lblAlgn val="ctr"/>
        <c:lblOffset val="100"/>
        <c:tickLblSkip val="1"/>
        <c:tickMarkSkip val="1"/>
        <c:noMultiLvlLbl val="0"/>
      </c:catAx>
      <c:valAx>
        <c:axId val="374777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77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1345</c:v>
                </c:pt>
                <c:pt idx="1">
                  <c:v>938</c:v>
                </c:pt>
                <c:pt idx="2">
                  <c:v>920</c:v>
                </c:pt>
              </c:numCache>
            </c:numRef>
          </c:val>
          <c:extLst>
            <c:ext xmlns:c16="http://schemas.microsoft.com/office/drawing/2014/chart" uri="{C3380CC4-5D6E-409C-BE32-E72D297353CC}">
              <c16:uniqueId val="{00000000-E2D4-4625-96BF-5838F78C9C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300</c:v>
                </c:pt>
                <c:pt idx="1">
                  <c:v>600</c:v>
                </c:pt>
                <c:pt idx="2">
                  <c:v>601</c:v>
                </c:pt>
              </c:numCache>
            </c:numRef>
          </c:val>
          <c:extLst>
            <c:ext xmlns:c16="http://schemas.microsoft.com/office/drawing/2014/chart" uri="{C3380CC4-5D6E-409C-BE32-E72D297353CC}">
              <c16:uniqueId val="{00000001-E2D4-4625-96BF-5838F78C9C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805</c:v>
                </c:pt>
                <c:pt idx="1">
                  <c:v>694</c:v>
                </c:pt>
                <c:pt idx="2">
                  <c:v>566</c:v>
                </c:pt>
              </c:numCache>
            </c:numRef>
          </c:val>
          <c:extLst>
            <c:ext xmlns:c16="http://schemas.microsoft.com/office/drawing/2014/chart" uri="{C3380CC4-5D6E-409C-BE32-E72D297353CC}">
              <c16:uniqueId val="{00000002-E2D4-4625-96BF-5838F78C9C4C}"/>
            </c:ext>
          </c:extLst>
        </c:ser>
        <c:dLbls>
          <c:showLegendKey val="0"/>
          <c:showVal val="0"/>
          <c:showCatName val="0"/>
          <c:showSerName val="0"/>
          <c:showPercent val="0"/>
          <c:showBubbleSize val="0"/>
        </c:dLbls>
        <c:gapWidth val="120"/>
        <c:overlap val="100"/>
        <c:axId val="374779232"/>
        <c:axId val="374778056"/>
      </c:barChart>
      <c:catAx>
        <c:axId val="3747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4778056"/>
        <c:crosses val="autoZero"/>
        <c:auto val="1"/>
        <c:lblAlgn val="ctr"/>
        <c:lblOffset val="100"/>
        <c:tickLblSkip val="1"/>
        <c:tickMarkSkip val="1"/>
        <c:noMultiLvlLbl val="0"/>
      </c:catAx>
      <c:valAx>
        <c:axId val="374778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47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{7785EB70-F8A2-4BC7-AA39-1E837D916F65}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8C3-4EB8-80CF-BB7C470B83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{1EFCE194-D11C-46A3-99B7-C2F86AFB6FB8}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C3-4EB8-80CF-BB7C470B83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{EAD5B306-23BC-4C8E-9250-3D69EC36FFA3}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C3-4EB8-80CF-BB7C470B83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{30715184-069B-457B-94FA-36E4E109B90A}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C3-4EB8-80CF-BB7C470B83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{DAA73C64-4722-4DA2-8DFC-919A237870DB}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C3-4EB8-80CF-BB7C470B83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{44346115-FB7E-40AF-A65E-3496078CCFA2}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8C3-4EB8-80CF-BB7C470B83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{53CF9F75-1CE5-4F8A-9507-0A41EF140594}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8C3-4EB8-80CF-BB7C470B83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{012C9EC5-BE16-4B4E-A89B-933FAA691181}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8C3-4EB8-80CF-BB7C470B83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{598BF59F-4FEA-456B-A999-4F312762E055}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8C3-4EB8-80CF-BB7C470B83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57.7</c:v>
                </c:pt>
                <c:pt idx="16">
                  <c:v>56</c:v>
                </c:pt>
                <c:pt idx="24">
                  <c:v>59.1</c:v>
                </c:pt>
                <c:pt idx="32">
                  <c:v>62.8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C3-4EB8-80CF-BB7C470B83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{BAE4838E-7B08-4C27-B2E1-53B5C5156B47}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8C3-4EB8-80CF-BB7C470B83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{80D67A5B-3757-454F-BA50-DB37C1A88033}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C3-4EB8-80CF-BB7C470B83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{E91B02CD-1F9C-419D-9416-CD00495DCB3C}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C3-4EB8-80CF-BB7C470B83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{5E29F3B5-F021-4EE6-947E-C935FE17B3DB}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C3-4EB8-80CF-BB7C470B83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{149DB8E0-B1D3-44CF-9898-46288F64B0FE}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C3-4EB8-80CF-BB7C470B83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{08AD297C-075E-429A-B9C8-B7C975AF6893}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8C3-4EB8-80CF-BB7C470B83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{7647F494-3917-44B7-B1E6-7C65E7C84585}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8C3-4EB8-80CF-BB7C470B83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{252E35D2-E8D1-4BA8-8AA4-15BF7D9CE5A5}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8C3-4EB8-80CF-BB7C470B83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{38EE03A3-B762-4B72-A9F8-40437AFECFB4}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8C3-4EB8-80CF-BB7C470B83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8C3-4EB8-80CF-BB7C470B839F}"/>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{CCB3A295-ECD0-4E17-8253-231D23AF3063}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C43-4FD4-B67E-27A9C0B1AF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{C280D8E5-7E1F-4CBB-B0C3-3FD2210C8038}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43-4FD4-B67E-27A9C0B1AF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{E79C72D8-69AF-4D59-8B5D-82A01D974C0C}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43-4FD4-B67E-27A9C0B1AF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{A95A6DE1-B7C4-4A36-B2EC-4F7FF6725396}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43-4FD4-B67E-27A9C0B1AF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{FF825B4D-A495-47A9-8FC6-48447C740157}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43-4FD4-B67E-27A9C0B1AF4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{452819C7-74EB-4155-8748-080B845525AE}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C43-4FD4-B67E-27A9C0B1AF4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{0CD2FAED-35C6-4CAF-AEBA-819BD5053123}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C43-4FD4-B67E-27A9C0B1AF4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{E7A26417-6B23-4DDC-AF9B-A3912C9DD9DD}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C43-4FD4-B67E-27A9C0B1AF4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{0DF642CE-E621-48EF-A1A6-683944AA4926}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C43-4FD4-B67E-27A9C0B1AF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5.4</c:v>
                </c:pt>
                <c:pt idx="16">
                  <c:v>5.9</c:v>
                </c:pt>
                <c:pt idx="24">
                  <c:v>6.1</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C43-4FD4-B67E-27A9C0B1AF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{E0006F44-58EB-4D37-B7AB-66ADC06B474C}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C43-4FD4-B67E-27A9C0B1AF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{8A3EC197-B9E4-46E1-996B-C4D86B8647B6}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43-4FD4-B67E-27A9C0B1AF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{3CBC2ABC-73F1-43A0-B160-35F2CD78C1D7}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43-4FD4-B67E-27A9C0B1AF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{76AFB9BD-C79F-4D82-A36E-7EE659C3315B}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43-4FD4-B67E-27A9C0B1AF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{5904F88B-CE8A-4EA1-A7BE-905DF579048E}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43-4FD4-B67E-27A9C0B1AF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{52FDF157-827D-4C30-AC43-4D907CCA0DE4}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C43-4FD4-B67E-27A9C0B1AF4C}"/>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{E18D7550-47A8-4C7B-85F2-FCDE1264D082}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C43-4FD4-B67E-27A9C0B1AF4C}"/>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{B935271A-DBC3-4188-B845-0A8CD02C84C9}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C43-4FD4-B67E-27A9C0B1AF4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{7858DDA5-6EA3-47AF-ACFE-9CFAFC53ADDC}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C43-4FD4-B67E-27A9C0B1AF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43-4FD4-B67E-27A9C0B1AF4C}"/>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年度から年々増加傾向にある。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が起こした起債に係る準元利償還金も年々増加傾向にある。これは、人口減少などの要因により公営企業が独立採算で運営できず、一般会計から多額の繰入れを行っているためであり、今後も増加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対して算入公債費等は平成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年度からほぼ横ばいであることから、実質公債費率の分子は増加傾向にあり、今後実質公債費比率の悪化が危惧される。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公営企業債の新規発行を抑えるとともに、経営改善を進めて繰入金の縮小に努めていく。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地方債現在高はほぼ横ばいの数値であるが、今後は新規発行を抑制して少しずつ減に転じる見込みである。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公営企業債等繰入見込額、組合等負担等見込額、退職手当負担見込額はいずれも減少傾向であり、将来負担額減の要因となっている。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比率なしであり、逼迫した状況とは言えないが、充当可能基金が年々減少傾向であることは注視しなければならない。今後も将来負担比率が発生しないよう、基金への積立ては堅実に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栄村震災復興特別基金は、復興期間である令和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年度末までに事業計画に基づき取崩す計画であるため、令和元年度は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百万円を取り崩して各種復興事業を推進した。そのため、その他基金の取崩し額が大きくなっている。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に対して財政調整基金は大きな取崩しがなく、前年度の剰余金積立てなども行ったため、残高に大きな増減はなかった。減災基金については利息分の積立てしか行っていないため、残高の変更はほぼ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いずれの基金についても、充当する事業をよく見極めたうえで適正な取崩しを行っていく。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栄村震災復興基金、栄村東日本大震災復興交付金基金は、長野県北部地震の復興事業に対して充当される。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克雪対策基金は豪雪地での冬期間の安心安全な生活のため、耐雪屋根や落雪屋根へ改修する費用への貸付金に充当される。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ふるさと創生基金は栄村を活性化させる事業や、住民の生活を守る事業など多岐に渡って充当される。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栄村震災復興特別基金の活用期限が令和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年度末、栄村東日本大震災復興交付金基金の活用期限が令和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年度末と、いずれも期限が迫っていることから、令和元年度はこの二つ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基金を取り崩して各種復興事業を推進した。そのため、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この二つの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基金の取崩し額が大きくなっている。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震災関連の二つの基金については、充当事業を見極めたうえで残金を残すことなく活用していく。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その他基金についても基金の設置目的に照らし、適正に活用されるよう研究していく。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百万円の取崩しをし、残高が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億円を切る状況となっているが、このうち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億円は減債基金への積替えである。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年度剰余金や予算積立により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百万円を積立てたが、それ以上に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百万円を取崩したため、令和元年度末残高は平成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上記のとおり他の基金への積替えによる要因もあるが、財政調整基金残高が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億円を切っている状況であり、財政運営に不安が残る。今後は取崩しは抑制しながら現在と同程度の積立てを継続し、少しずつ積立額を増やしていく。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使途については主に災害等により生じた経費又は災害により生じた減収を補填するための経費の財源として活用していく。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村の年間の償還額の２年分程度に当たる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億円の積立てを目標とし、平成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億円ずつ積み立てており、今後当面は大きく積み立てる予定はない。将来の償還金返還の際に適宜取崩して活用していく。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4BF1D-347A-4AAC-B4AA-8BF5F5BCA6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8EC7726-656E-4E2E-B193-5297AFE59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14B7D0E1-0C46-4998-B7BC-21C0497A87F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59E985EC-6FBC-47A7-9270-B15FFF19102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BD27B859-52FA-44A1-B568-53F717768A0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DC54D94A-7DA3-4034-8939-42F84128BDE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06957F7-790B-4DCF-AC3F-5E478F0C67F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26B424C7-09F7-4879-9746-419630E434B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714267E-1167-4053-863C-68C113E0973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EFA5552E-7459-4DB5-B25F-861C60EC969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3C6A1905-E7DE-45E4-A4B4-A85A1DE4184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6A972B6D-6757-431F-9AC1-6F08DDA8600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2D5C149B-4895-4903-B399-BDB5BBBE5B5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ABCEB4A1-0967-489A-B947-BC69B444946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68085AE-4987-48CA-8DF3-01DE5239B2C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4F39EAC4-5E67-4905-9282-EDFAFBDD639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F6DD70EC-5318-4208-B9ED-EF6793EAD0A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60FC7C79-0D28-44AE-880F-13BC00D8D1B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FCDF5434-2900-4282-8DE6-BD7D1904575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56C939A4-B10C-4598-8E0C-3D1109222F5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96E01665-D7FA-4D1D-BC0C-9AE573EDD0B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1,781
271.66
3,486,443
3,138,765
304,688
1,902,082
2,982,838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C583C276-DF8F-43AF-9CED-DEC75BDE39A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3ED9677-4BBB-45F4-BEE9-BB5CA064213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77CB8B5D-FBA2-490B-9632-5D9CD2F9FCA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84C8A56F-DA8A-4A4F-A6EE-E51920F80E1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7F5430C-CE1A-4514-9B95-9CA8FA188EF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8125699-23C3-4710-9AF0-48547667791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1C43B9F-791C-416B-B9D5-DCC27351D1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7472A21E-D5ED-4D07-9EE1-1E508B1CCD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82DB13D-E007-4349-A76A-590DF0884A3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590C849C-A097-4412-B919-A8A37BC72CC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22CB5F32-D615-445A-8C17-71DA6B1765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807C3A5-FD97-480D-BB6B-A693F58340F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9D6F35E4-05FE-4063-9E80-FD6243C98A1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9AB57FDD-51D8-41EB-8342-14929660E67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F172E6BF-9F7B-4230-BE91-7980CD109E1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EA0B7B14-3E7D-4B64-8446-6506BA11B9C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7271C0CE-6056-4347-B651-736EE32DD14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429921B3-BB84-4117-A289-C0AB50A88CC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2D880CE9-883B-4EA5-8FC2-EF48CBFC6AE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C85ED948-4562-4C0F-88FE-47AF6C945F4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1EBDF929-4BE2-401C-9685-8EE715F8388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B49D3BEC-F09B-467E-86E7-A57C5EF66CE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5AC851D6-0AD5-4D3D-A613-D295C2CCCB2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B77193F0-C2F2-4B8E-962B-34114E0BA68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BCE5B277-77DE-4121-B3D6-A73F3B331DA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62B21FCA-EB7D-44EC-A7E3-1E77B6B2D65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86C6932F-EB3C-4DAA-8BE8-AE0F2FD8F6C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E3E8BECA-FD6E-469C-ACD4-12E12CC2A78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776A7427-3FEF-4773-B77C-243E39A59DA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64C06A99-800D-4B12-886A-1CE8372B621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E4CE6423-2B81-41B1-B34B-73E7738657D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49EE9844-374B-4A1E-86E3-D287D62B019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6455786-307E-4309-9C24-76E755E575E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E0430412-A24A-4C8C-A6A6-E473DA34D56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6EB1D1E-4E4D-477C-B529-3FD93F78F34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全体の状況を把握し、長期的な視点で更新・統廃合・長寿命化など計画的に進めることにより、財政負担の軽減・標準化と、公共施設等の最適な配置を図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年度に比べ、有形固定資産減価償却率が増加しているが、これは道路施設等のインフラ資産の経年化による償却額の増が主な原因である。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今後は、インフラ資産の長寿命化対策等、計画的な対応に取組んでいく。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910CBCB4-2AA6-4E2E-9B69-969D343F430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D9373435-CC02-4E32-A5EE-1B0F2C18AB4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EC1A4AC-5C7E-4B2C-8590-7205752E10C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32BED777-3F8C-469A-9F7E-B5452D99C81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1BB5CEB7-0DF2-4066-9FEB-4EBA4FE9434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6C569CAB-E1AA-4623-B7C5-5757D5AFF11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7F9BC59A-5313-4761-B501-DCCDF59ECBA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C1B5B533-F0E4-49FE-A8A6-32D756EA4E3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8049AF98-F613-45F7-923D-F49810F74CF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EA81F0C-319A-44F2-A2A3-132DB3941A0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64D8F540-6077-4DC3-9F98-72CE076F961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4FA69AB9-29BB-4A86-98FB-C64DFB1B832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97E6303C-8187-4428-8C4C-9E4442A25FE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35B51817-E0A3-4688-BF14-1D7A75258E3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BF20507E-88B4-4A2B-9821-56D5D620963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467B605D-A505-43CF-A74B-A5E3C998281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EF5EB2D6-9102-432F-A56D-32CE3D24B9E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5819443F-692A-4AA4-BDC3-EF016440829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D11991DF-E599-44A8-8C7C-84D6ABA7645D}"/>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76249FBD-C84F-48C5-9C01-0EAA8E82F9E1}"/>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1EA1361A-B011-4007-B57C-0171B0B30CCC}"/>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8E6E0527-568D-4941-A703-C77D57104B49}"/>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24252A95-9E5E-4A1D-BB10-85C6B02BE1CD}"/>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a:extLst>
            <a:ext uri="{FF2B5EF4-FFF2-40B4-BE49-F238E27FC236}">
              <a16:creationId xmlns:a16="http://schemas.microsoft.com/office/drawing/2014/main" id="{F58F6077-6335-4B43-8EE6-D420C5A99E4D}"/>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0D6C46DB-0CA6-4677-860E-C077033BAD3A}"/>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0D39FF45-1944-471A-B031-95D3D545045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CFA82C58-3033-4056-91C6-28EE6257E655}"/>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D8049FDC-4DBE-438B-81A0-21848F20F48D}"/>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641F0FF6-419A-411F-ABA3-26A3A6EC09A4}"/>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C743203-9B7F-4C0D-84A9-E99E66C3AC5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3E1421C-DB3B-4F59-AB92-F6AD924E8EB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17CDB90-87CC-4DF9-B5A5-E8D43DA3B8C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4FC520B-05B4-40B8-8A27-121C8154901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AD797AB3-A75A-4373-A83F-0C91728B459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92" name="楕円 91">
          <a:extLst>
            <a:ext uri="{FF2B5EF4-FFF2-40B4-BE49-F238E27FC236}">
              <a16:creationId xmlns:a16="http://schemas.microsoft.com/office/drawing/2014/main" id="{D39E379E-4962-4585-96FB-0FEFFBC1FDC4}"/>
            </a:ext>
          </a:extLst>
        </xdr:cNvPr>
        <xdr:cNvSpPr/>
      </xdr:nvSpPr>
      <xdr:spPr>
        <a:xfrm>
          <a:off x="47117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114226</xdr:rowOff>
    </xdr:from>
    <xdr:ext cx="405111" cy="259045"/>
    <xdr:sp macro="" textlink="">
      <xdr:nvSpPr>
        <xdr:cNvPr id="93" name="有形固定資産減価償却率該当値テキスト">
          <a:extLst>
            <a:ext uri="{FF2B5EF4-FFF2-40B4-BE49-F238E27FC236}">
              <a16:creationId xmlns:a16="http://schemas.microsoft.com/office/drawing/2014/main" id="{8AB6E844-B7F5-4210-9FD6-82213947A3C3}"/>
            </a:ext>
          </a:extLst>
        </xdr:cNvPr>
        <xdr:cNvSpPr txBox="1"/>
      </xdr:nvSpPr>
      <xdr:spPr>
        <a:xfrm>
          <a:off x="4813300" y="6200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94" name="楕円 93">
          <a:extLst>
            <a:ext uri="{FF2B5EF4-FFF2-40B4-BE49-F238E27FC236}">
              <a16:creationId xmlns:a16="http://schemas.microsoft.com/office/drawing/2014/main" id="{4A9947CF-518F-4F9A-A462-78A5AA9EA4A9}"/>
            </a:ext>
          </a:extLst>
        </xdr:cNvPr>
        <xdr:cNvSpPr/>
      </xdr:nvSpPr>
      <xdr:spPr>
        <a:xfrm>
          <a:off x="4000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32</xdr:row>
      <xdr:rowOff>15149</xdr:rowOff>
    </xdr:to>
    <xdr:cxnSp macro="">
      <xdr:nvCxnSpPr>
        <xdr:cNvPr id="95" name="直線コネクタ 94">
          <a:extLst>
            <a:ext uri="{FF2B5EF4-FFF2-40B4-BE49-F238E27FC236}">
              <a16:creationId xmlns:a16="http://schemas.microsoft.com/office/drawing/2014/main" id="{D52572A5-DB8B-4BA8-A2E6-276BCCD1D29B}"/>
            </a:ext>
          </a:extLst>
        </xdr:cNvPr>
        <xdr:cNvCxnSpPr/>
      </xdr:nvCxnSpPr>
      <xdr:spPr>
        <a:xfrm>
          <a:off x="4051300" y="6158956"/>
          <a:ext cx="7112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97518</xdr:rowOff>
    </xdr:from>
    <xdr:to>
      <xdr:col>15</xdr:col>
      <xdr:colOff>187325</xdr:colOff>
      <xdr:row>31</xdr:row>
      <xdr:rowOff>27668</xdr:rowOff>
    </xdr:to>
    <xdr:sp macro="" textlink="">
      <xdr:nvSpPr>
        <xdr:cNvPr id="96" name="楕円 95">
          <a:extLst>
            <a:ext uri="{FF2B5EF4-FFF2-40B4-BE49-F238E27FC236}">
              <a16:creationId xmlns:a16="http://schemas.microsoft.com/office/drawing/2014/main" id="{11409CEE-B4B3-4EA3-8133-8A9FB4587226}"/>
            </a:ext>
          </a:extLst>
        </xdr:cNvPr>
        <xdr:cNvSpPr/>
      </xdr:nvSpPr>
      <xdr:spPr>
        <a:xfrm>
          <a:off x="3238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148318</xdr:rowOff>
    </xdr:from>
    <xdr:to>
      <xdr:col>19</xdr:col>
      <xdr:colOff>136525</xdr:colOff>
      <xdr:row>31</xdr:row>
      <xdr:rowOff>72481</xdr:rowOff>
    </xdr:to>
    <xdr:cxnSp macro="">
      <xdr:nvCxnSpPr>
        <xdr:cNvPr id="97" name="直線コネクタ 96">
          <a:extLst>
            <a:ext uri="{FF2B5EF4-FFF2-40B4-BE49-F238E27FC236}">
              <a16:creationId xmlns:a16="http://schemas.microsoft.com/office/drawing/2014/main" id="{16F645BF-F64E-4FD2-91AD-2BFB2835A1FC}"/>
            </a:ext>
          </a:extLst>
        </xdr:cNvPr>
        <xdr:cNvCxnSpPr/>
      </xdr:nvCxnSpPr>
      <xdr:spPr>
        <a:xfrm>
          <a:off x="3289300" y="6063343"/>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149951</xdr:rowOff>
    </xdr:from>
    <xdr:to>
      <xdr:col>11</xdr:col>
      <xdr:colOff>187325</xdr:colOff>
      <xdr:row>31</xdr:row>
      <xdr:rowOff>80101</xdr:rowOff>
    </xdr:to>
    <xdr:sp macro="" textlink="">
      <xdr:nvSpPr>
        <xdr:cNvPr id="98" name="楕円 97">
          <a:extLst>
            <a:ext uri="{FF2B5EF4-FFF2-40B4-BE49-F238E27FC236}">
              <a16:creationId xmlns:a16="http://schemas.microsoft.com/office/drawing/2014/main" id="{60268B30-5015-4F45-A992-640B4F86CCC6}"/>
            </a:ext>
          </a:extLst>
        </xdr:cNvPr>
        <xdr:cNvSpPr/>
      </xdr:nvSpPr>
      <xdr:spPr>
        <a:xfrm>
          <a:off x="2476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148318</xdr:rowOff>
    </xdr:from>
    <xdr:to>
      <xdr:col>15</xdr:col>
      <xdr:colOff>136525</xdr:colOff>
      <xdr:row>31</xdr:row>
      <xdr:rowOff>29301</xdr:rowOff>
    </xdr:to>
    <xdr:cxnSp macro="">
      <xdr:nvCxnSpPr>
        <xdr:cNvPr id="99" name="直線コネクタ 98">
          <a:extLst>
            <a:ext uri="{FF2B5EF4-FFF2-40B4-BE49-F238E27FC236}">
              <a16:creationId xmlns:a16="http://schemas.microsoft.com/office/drawing/2014/main" id="{76F89A5E-B076-496A-AC4D-8C456D69701C}"/>
            </a:ext>
          </a:extLst>
        </xdr:cNvPr>
        <xdr:cNvCxnSpPr/>
      </xdr:nvCxnSpPr>
      <xdr:spPr>
        <a:xfrm flipV="1">
          <a:off x="2527300" y="606334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a:extLst>
            <a:ext uri="{FF2B5EF4-FFF2-40B4-BE49-F238E27FC236}">
              <a16:creationId xmlns:a16="http://schemas.microsoft.com/office/drawing/2014/main" id="{456876A4-806C-4B46-824A-03CD0336635E}"/>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1" name="n_2aveValue有形固定資産減価償却率">
          <a:extLst>
            <a:ext uri="{FF2B5EF4-FFF2-40B4-BE49-F238E27FC236}">
              <a16:creationId xmlns:a16="http://schemas.microsoft.com/office/drawing/2014/main" id="{AD38D833-5C96-43FE-A23F-30C901D0D3F7}"/>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a:extLst>
            <a:ext uri="{FF2B5EF4-FFF2-40B4-BE49-F238E27FC236}">
              <a16:creationId xmlns:a16="http://schemas.microsoft.com/office/drawing/2014/main" id="{5F2BA4E1-BA8C-461D-A729-D71BBBFB7638}"/>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82666ECE-F5DE-4BBD-8821-6618EA925276}"/>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114408</xdr:rowOff>
    </xdr:from>
    <xdr:ext cx="405111" cy="259045"/>
    <xdr:sp macro="" textlink="">
      <xdr:nvSpPr>
        <xdr:cNvPr id="104" name="n_1mainValue有形固定資産減価償却率">
          <a:extLst>
            <a:ext uri="{FF2B5EF4-FFF2-40B4-BE49-F238E27FC236}">
              <a16:creationId xmlns:a16="http://schemas.microsoft.com/office/drawing/2014/main" id="{0F8C784D-93F3-4406-A90B-D53B5C8A6B1C}"/>
            </a:ext>
          </a:extLst>
        </xdr:cNvPr>
        <xdr:cNvSpPr txBox="1"/>
      </xdr:nvSpPr>
      <xdr:spPr>
        <a:xfrm>
          <a:off x="38360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44195</xdr:rowOff>
    </xdr:from>
    <xdr:ext cx="405111" cy="259045"/>
    <xdr:sp macro="" textlink="">
      <xdr:nvSpPr>
        <xdr:cNvPr id="105" name="n_2mainValue有形固定資産減価償却率">
          <a:extLst>
            <a:ext uri="{FF2B5EF4-FFF2-40B4-BE49-F238E27FC236}">
              <a16:creationId xmlns:a16="http://schemas.microsoft.com/office/drawing/2014/main" id="{AA04ABE7-BC49-4B23-B175-C878BDB153F5}"/>
            </a:ext>
          </a:extLst>
        </xdr:cNvPr>
        <xdr:cNvSpPr txBox="1"/>
      </xdr:nvSpPr>
      <xdr:spPr>
        <a:xfrm>
          <a:off x="3086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6" name="n_3mainValue有形固定資産減価償却率">
          <a:extLst>
            <a:ext uri="{FF2B5EF4-FFF2-40B4-BE49-F238E27FC236}">
              <a16:creationId xmlns:a16="http://schemas.microsoft.com/office/drawing/2014/main" id="{C5E04A59-B9D9-4030-9592-F530280C77DE}"/>
            </a:ext>
          </a:extLst>
        </xdr:cNvPr>
        <xdr:cNvSpPr txBox="1"/>
      </xdr:nvSpPr>
      <xdr:spPr>
        <a:xfrm>
          <a:off x="2324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D62370C-7B71-49A3-A188-5936FCAD69B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7ED4366-0F93-496B-BB88-2FA0088A4EA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CF6F78A4-DC9A-4D4A-9845-597339ECAE9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B64D4B48-A02D-45A6-84E7-A2EA81E69E4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38C095B-8822-4E63-B6AC-8893AFE90E9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37D2D9E-F7C8-4A8F-A69C-94503C2E6FF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C489E2B-3B94-4714-BDC5-617FA34C041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2EFA337-7082-48A6-884E-8633FA49795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7115B03-9EC5-42D4-AF54-76E59C6FF6F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822A681-2A74-4091-BD38-3C3DD881202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8EB2D2E8-8C47-46BC-BFB6-3843045337F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BC2D2D1A-712B-4A89-8DE9-8A07BE491FF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992DC8D2-8B82-49AD-8C35-D16BDB98B1A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年に発生した長野県北部地震に伴う災害復旧事業のため、起債発行が増となり、その償還により債務償還比率は増加傾向となっている。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現在は、地方債の借入抑制に努めている。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また、本村は同級他団体に比べて職員数が多く、人件費が高い水準であるため、今後適正な人員配置に努めていく。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275421AC-F0A7-42C3-A234-DCF53D6E26A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E0C2D3F-6AED-47BA-AB66-E0394F778C1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441EFBC-865E-4B40-A288-590358A4019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C9563147-9984-4E63-88D8-052F00B7624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C680749C-F36F-469F-B1DD-441A47C2953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E05E29B3-FB90-40C7-9D6F-2E460CCF11A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6B40EB7B-CAE5-4128-B774-F6E42580B45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81AEC34E-D91F-42DF-AD4E-B1279A20EC5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BC0AD0F2-AA80-46A9-A8BD-724D050D39F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B36D3390-F6D9-4974-9F9B-F92EA40C73F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4B4475B6-8BF1-4A74-A3D0-92FA335F3AB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5D7E1B1C-3697-4941-B8E0-C5728174B05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FE46DB16-AA7A-4C06-ACD1-1A3AC5998A2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E7CD9420-7018-4E12-8599-7B40555CD70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C5D3FBD8-8901-450F-9FEE-98A5DEADE84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14504640-CF10-4201-9D95-2F3688FBF0A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B101C9E-CF9E-40B7-A9E3-010BFFE30FA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8DE86D24-CBEE-49C7-AE53-9ACC6F2A8FDA}"/>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50BA9579-6ACE-4098-9118-CAABC6A43299}"/>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65439A85-8FB2-4CFF-8B37-E1DF987C95F8}"/>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C8C998CC-E83B-4482-8806-DAF7FA1653F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6206A368-C82C-4766-B459-E1F38F5B580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0F5AD158-B92A-4DE1-8EA3-8FB81B05A8B0}"/>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E437B01C-E345-4A3D-AD7C-AB4E54E0799D}"/>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F2EA3110-2961-49F1-BD1B-E50BFD44A7C6}"/>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63AABC67-6571-4F82-9106-ABB0DA4E5DD9}"/>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9397BF6D-46A8-4A9D-AC8E-E0FDE06C38EE}"/>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CDFB6586-1339-4429-B6A3-2CE63F2057CA}"/>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4C96399-36C5-449B-9DF8-68DB8B92D78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8D933D7-CE9D-4160-8A43-71E5762CBEF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3AD5386-0473-4131-9659-3D1397C8E73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5A77A83-6D96-4B47-8DE2-63E31BED6D5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D46C33E-92E0-4A00-9688-229E5260736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2141</xdr:rowOff>
    </xdr:from>
    <xdr:to>
      <xdr:col>76</xdr:col>
      <xdr:colOff>73025</xdr:colOff>
      <xdr:row>28</xdr:row>
      <xdr:rowOff>103741</xdr:rowOff>
    </xdr:to>
    <xdr:sp macro="" textlink="">
      <xdr:nvSpPr>
        <xdr:cNvPr id="153" name="楕円 152">
          <a:extLst>
            <a:ext uri="{FF2B5EF4-FFF2-40B4-BE49-F238E27FC236}">
              <a16:creationId xmlns:a16="http://schemas.microsoft.com/office/drawing/2014/main" id="{33FBB1FD-4575-471A-A4D3-0087AC05C447}"/>
            </a:ext>
          </a:extLst>
        </xdr:cNvPr>
        <xdr:cNvSpPr/>
      </xdr:nvSpPr>
      <xdr:spPr>
        <a:xfrm>
          <a:off x="14744700" y="55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25018</xdr:rowOff>
    </xdr:from>
    <xdr:ext cx="469744" cy="259045"/>
    <xdr:sp macro="" textlink="">
      <xdr:nvSpPr>
        <xdr:cNvPr id="154" name="債務償還比率該当値テキスト">
          <a:extLst>
            <a:ext uri="{FF2B5EF4-FFF2-40B4-BE49-F238E27FC236}">
              <a16:creationId xmlns:a16="http://schemas.microsoft.com/office/drawing/2014/main" id="{E71723D0-CF0A-4B37-BCCF-E300B1FB8D17}"/>
            </a:ext>
          </a:extLst>
        </xdr:cNvPr>
        <xdr:cNvSpPr txBox="1"/>
      </xdr:nvSpPr>
      <xdr:spPr>
        <a:xfrm>
          <a:off x="14846300" y="542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165762</xdr:rowOff>
    </xdr:from>
    <xdr:to>
      <xdr:col>72</xdr:col>
      <xdr:colOff>123825</xdr:colOff>
      <xdr:row>29</xdr:row>
      <xdr:rowOff>95912</xdr:rowOff>
    </xdr:to>
    <xdr:sp macro="" textlink="">
      <xdr:nvSpPr>
        <xdr:cNvPr id="155" name="楕円 154">
          <a:extLst>
            <a:ext uri="{FF2B5EF4-FFF2-40B4-BE49-F238E27FC236}">
              <a16:creationId xmlns:a16="http://schemas.microsoft.com/office/drawing/2014/main" id="{A735F4AA-C6C7-4CDE-BFB7-730A24E7990D}"/>
            </a:ext>
          </a:extLst>
        </xdr:cNvPr>
        <xdr:cNvSpPr/>
      </xdr:nvSpPr>
      <xdr:spPr>
        <a:xfrm>
          <a:off x="14033500" y="57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52941</xdr:rowOff>
    </xdr:from>
    <xdr:to>
      <xdr:col>76</xdr:col>
      <xdr:colOff>22225</xdr:colOff>
      <xdr:row>29</xdr:row>
      <xdr:rowOff>45112</xdr:rowOff>
    </xdr:to>
    <xdr:cxnSp macro="">
      <xdr:nvCxnSpPr>
        <xdr:cNvPr id="156" name="直線コネクタ 155">
          <a:extLst>
            <a:ext uri="{FF2B5EF4-FFF2-40B4-BE49-F238E27FC236}">
              <a16:creationId xmlns:a16="http://schemas.microsoft.com/office/drawing/2014/main" id="{F8862A43-2701-4632-A0EA-3050A4A2A3AD}"/>
            </a:ext>
          </a:extLst>
        </xdr:cNvPr>
        <xdr:cNvCxnSpPr/>
      </xdr:nvCxnSpPr>
      <xdr:spPr>
        <a:xfrm flipV="1">
          <a:off x="14084300" y="5625066"/>
          <a:ext cx="711200" cy="16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72426</xdr:rowOff>
    </xdr:from>
    <xdr:to>
      <xdr:col>68</xdr:col>
      <xdr:colOff>123825</xdr:colOff>
      <xdr:row>28</xdr:row>
      <xdr:rowOff>2576</xdr:rowOff>
    </xdr:to>
    <xdr:sp macro="" textlink="">
      <xdr:nvSpPr>
        <xdr:cNvPr id="157" name="楕円 156">
          <a:extLst>
            <a:ext uri="{FF2B5EF4-FFF2-40B4-BE49-F238E27FC236}">
              <a16:creationId xmlns:a16="http://schemas.microsoft.com/office/drawing/2014/main" id="{3A31503B-EE03-4FA0-9D21-07F1CB83AA86}"/>
            </a:ext>
          </a:extLst>
        </xdr:cNvPr>
        <xdr:cNvSpPr/>
      </xdr:nvSpPr>
      <xdr:spPr>
        <a:xfrm>
          <a:off x="13271500" y="54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123226</xdr:rowOff>
    </xdr:from>
    <xdr:to>
      <xdr:col>72</xdr:col>
      <xdr:colOff>73025</xdr:colOff>
      <xdr:row>29</xdr:row>
      <xdr:rowOff>45112</xdr:rowOff>
    </xdr:to>
    <xdr:cxnSp macro="">
      <xdr:nvCxnSpPr>
        <xdr:cNvPr id="158" name="直線コネクタ 157">
          <a:extLst>
            <a:ext uri="{FF2B5EF4-FFF2-40B4-BE49-F238E27FC236}">
              <a16:creationId xmlns:a16="http://schemas.microsoft.com/office/drawing/2014/main" id="{99D49D49-0A58-48CB-8200-FC62068B60A7}"/>
            </a:ext>
          </a:extLst>
        </xdr:cNvPr>
        <xdr:cNvCxnSpPr/>
      </xdr:nvCxnSpPr>
      <xdr:spPr>
        <a:xfrm>
          <a:off x="13322300" y="5523901"/>
          <a:ext cx="762000" cy="26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59508</xdr:rowOff>
    </xdr:from>
    <xdr:to>
      <xdr:col>64</xdr:col>
      <xdr:colOff>123825</xdr:colOff>
      <xdr:row>28</xdr:row>
      <xdr:rowOff>161108</xdr:rowOff>
    </xdr:to>
    <xdr:sp macro="" textlink="">
      <xdr:nvSpPr>
        <xdr:cNvPr id="159" name="楕円 158">
          <a:extLst>
            <a:ext uri="{FF2B5EF4-FFF2-40B4-BE49-F238E27FC236}">
              <a16:creationId xmlns:a16="http://schemas.microsoft.com/office/drawing/2014/main" id="{0C09AFF6-9F37-4D06-9DC9-0FB942738DC1}"/>
            </a:ext>
          </a:extLst>
        </xdr:cNvPr>
        <xdr:cNvSpPr/>
      </xdr:nvSpPr>
      <xdr:spPr>
        <a:xfrm>
          <a:off x="12509500" y="56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123226</xdr:rowOff>
    </xdr:from>
    <xdr:to>
      <xdr:col>68</xdr:col>
      <xdr:colOff>73025</xdr:colOff>
      <xdr:row>28</xdr:row>
      <xdr:rowOff>110308</xdr:rowOff>
    </xdr:to>
    <xdr:cxnSp macro="">
      <xdr:nvCxnSpPr>
        <xdr:cNvPr id="160" name="直線コネクタ 159">
          <a:extLst>
            <a:ext uri="{FF2B5EF4-FFF2-40B4-BE49-F238E27FC236}">
              <a16:creationId xmlns:a16="http://schemas.microsoft.com/office/drawing/2014/main" id="{DAACD652-4D32-40B4-8B1C-FCA8F567A6ED}"/>
            </a:ext>
          </a:extLst>
        </xdr:cNvPr>
        <xdr:cNvCxnSpPr/>
      </xdr:nvCxnSpPr>
      <xdr:spPr>
        <a:xfrm flipV="1">
          <a:off x="12560300" y="5523901"/>
          <a:ext cx="762000" cy="15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4454</xdr:rowOff>
    </xdr:from>
    <xdr:to>
      <xdr:col>60</xdr:col>
      <xdr:colOff>123825</xdr:colOff>
      <xdr:row>28</xdr:row>
      <xdr:rowOff>106054</xdr:rowOff>
    </xdr:to>
    <xdr:sp macro="" textlink="">
      <xdr:nvSpPr>
        <xdr:cNvPr id="161" name="楕円 160">
          <a:extLst>
            <a:ext uri="{FF2B5EF4-FFF2-40B4-BE49-F238E27FC236}">
              <a16:creationId xmlns:a16="http://schemas.microsoft.com/office/drawing/2014/main" id="{41B23FF5-7945-4918-9FA0-0C2B307566E8}"/>
            </a:ext>
          </a:extLst>
        </xdr:cNvPr>
        <xdr:cNvSpPr/>
      </xdr:nvSpPr>
      <xdr:spPr>
        <a:xfrm>
          <a:off x="11747500" y="55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55254</xdr:rowOff>
    </xdr:from>
    <xdr:to>
      <xdr:col>64</xdr:col>
      <xdr:colOff>73025</xdr:colOff>
      <xdr:row>28</xdr:row>
      <xdr:rowOff>110308</xdr:rowOff>
    </xdr:to>
    <xdr:cxnSp macro="">
      <xdr:nvCxnSpPr>
        <xdr:cNvPr id="162" name="直線コネクタ 161">
          <a:extLst>
            <a:ext uri="{FF2B5EF4-FFF2-40B4-BE49-F238E27FC236}">
              <a16:creationId xmlns:a16="http://schemas.microsoft.com/office/drawing/2014/main" id="{0EB82C06-7E47-4495-89AF-09A3A3D0739E}"/>
            </a:ext>
          </a:extLst>
        </xdr:cNvPr>
        <xdr:cNvCxnSpPr/>
      </xdr:nvCxnSpPr>
      <xdr:spPr>
        <a:xfrm>
          <a:off x="11798300" y="5627379"/>
          <a:ext cx="762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3" name="n_1aveValue債務償還比率">
          <a:extLst>
            <a:ext uri="{FF2B5EF4-FFF2-40B4-BE49-F238E27FC236}">
              <a16:creationId xmlns:a16="http://schemas.microsoft.com/office/drawing/2014/main" id="{6105461D-A4AD-4E0A-9E94-BBF2CE53DF57}"/>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4" name="n_2aveValue債務償還比率">
          <a:extLst>
            <a:ext uri="{FF2B5EF4-FFF2-40B4-BE49-F238E27FC236}">
              <a16:creationId xmlns:a16="http://schemas.microsoft.com/office/drawing/2014/main" id="{FFBA5D4E-0963-4E0D-B500-0F92AE20DC78}"/>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5" name="n_3aveValue債務償還比率">
          <a:extLst>
            <a:ext uri="{FF2B5EF4-FFF2-40B4-BE49-F238E27FC236}">
              <a16:creationId xmlns:a16="http://schemas.microsoft.com/office/drawing/2014/main" id="{99BA7269-9416-489D-9988-D4EDB173924C}"/>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6" name="n_4aveValue債務償還比率">
          <a:extLst>
            <a:ext uri="{FF2B5EF4-FFF2-40B4-BE49-F238E27FC236}">
              <a16:creationId xmlns:a16="http://schemas.microsoft.com/office/drawing/2014/main" id="{EAA6A82C-4D1C-4932-8652-6C28C9B5592F}"/>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87039</xdr:rowOff>
    </xdr:from>
    <xdr:ext cx="469744" cy="259045"/>
    <xdr:sp macro="" textlink="">
      <xdr:nvSpPr>
        <xdr:cNvPr id="167" name="n_1mainValue債務償還比率">
          <a:extLst>
            <a:ext uri="{FF2B5EF4-FFF2-40B4-BE49-F238E27FC236}">
              <a16:creationId xmlns:a16="http://schemas.microsoft.com/office/drawing/2014/main" id="{237610FC-A23D-44EE-907D-599DD23CA6BA}"/>
            </a:ext>
          </a:extLst>
        </xdr:cNvPr>
        <xdr:cNvSpPr txBox="1"/>
      </xdr:nvSpPr>
      <xdr:spPr>
        <a:xfrm>
          <a:off x="13836727" y="583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19103</xdr:rowOff>
    </xdr:from>
    <xdr:ext cx="469744" cy="259045"/>
    <xdr:sp macro="" textlink="">
      <xdr:nvSpPr>
        <xdr:cNvPr id="168" name="n_2mainValue債務償還比率">
          <a:extLst>
            <a:ext uri="{FF2B5EF4-FFF2-40B4-BE49-F238E27FC236}">
              <a16:creationId xmlns:a16="http://schemas.microsoft.com/office/drawing/2014/main" id="{7FED8A1E-E1F7-4DCA-9D0F-70B0E64C8EE9}"/>
            </a:ext>
          </a:extLst>
        </xdr:cNvPr>
        <xdr:cNvSpPr txBox="1"/>
      </xdr:nvSpPr>
      <xdr:spPr>
        <a:xfrm>
          <a:off x="13087427" y="524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152235</xdr:rowOff>
    </xdr:from>
    <xdr:ext cx="469744" cy="259045"/>
    <xdr:sp macro="" textlink="">
      <xdr:nvSpPr>
        <xdr:cNvPr id="169" name="n_3mainValue債務償還比率">
          <a:extLst>
            <a:ext uri="{FF2B5EF4-FFF2-40B4-BE49-F238E27FC236}">
              <a16:creationId xmlns:a16="http://schemas.microsoft.com/office/drawing/2014/main" id="{7AE00F65-54E7-48AD-B894-A124DC6516CF}"/>
            </a:ext>
          </a:extLst>
        </xdr:cNvPr>
        <xdr:cNvSpPr txBox="1"/>
      </xdr:nvSpPr>
      <xdr:spPr>
        <a:xfrm>
          <a:off x="12325427" y="572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122581</xdr:rowOff>
    </xdr:from>
    <xdr:ext cx="469744" cy="259045"/>
    <xdr:sp macro="" textlink="">
      <xdr:nvSpPr>
        <xdr:cNvPr id="170" name="n_4mainValue債務償還比率">
          <a:extLst>
            <a:ext uri="{FF2B5EF4-FFF2-40B4-BE49-F238E27FC236}">
              <a16:creationId xmlns:a16="http://schemas.microsoft.com/office/drawing/2014/main" id="{FE089A75-FD5A-4D13-A3EF-E3AB7C5ED088}"/>
            </a:ext>
          </a:extLst>
        </xdr:cNvPr>
        <xdr:cNvSpPr txBox="1"/>
      </xdr:nvSpPr>
      <xdr:spPr>
        <a:xfrm>
          <a:off x="11563427" y="535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3C7A2638-73CF-4AA0-AC17-5844DDE725F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7F10C048-7D2A-493D-8008-F22CADA304B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FD83ACD5-F8A5-4FD9-850C-DB67AA32675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7298E040-075E-40D0-8C87-A0D8F2928CF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BC6662B1-915D-4BC3-BD68-5EAEC615443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9B5B566E-43D2-4B15-9F59-AA344E63242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222836-CC78-4FA5-93D8-D75151667C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5D4AAE-59D4-4797-8A8A-9EEE13243A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D55021-F96F-4E82-BE23-7301212209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E72D3E-FDD2-4BAC-A0C4-8166457F3F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48789D-1495-496B-9D8B-2A09AB866D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EB4FB7-711E-4161-A06C-E27C55D249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345368-9B9C-454A-89ED-61A51322CC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6851E3-016E-47BA-A94E-9FEFE6F3F4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0F11CCA-9A08-4904-8807-D490491B60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828E84-4322-47C3-8665-6AE6EF274A7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1,781
271.66
3,486,443
3,138,765
304,688
1,902,082
2,982,838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A6733F-19F4-43A9-B413-D9401286A7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6C2D9B-E97A-4C5B-BFD6-A9E65524CAB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EE83FD-807B-459C-8BAE-BDA17C1A90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C2F012-E2B0-4769-ACC0-07424280A01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735105-23EF-4E34-B188-136CEF3032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4FB908A-3B70-44AE-8C1B-C29468931F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FC2125-019A-464E-8857-0893E33468B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DCBFBF-8CC3-4578-9401-4DB5E23A0F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965465-2A69-4766-A337-91682B0364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75EE19-8473-467B-B818-3BA2D31543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899ABC-5CE1-426B-A76C-19F9BB571C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BF86AD8-59DE-4584-A892-69499602E9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3EB31D-D8EB-42DB-A460-29EF665A5A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2D4101-9A44-4BDD-B598-A01A66F126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0AD59B-E9B5-4138-A128-F4B6A31CFD0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DBAC7A-3845-4AA4-83FB-951AD41BD5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A60A43-129E-4D25-BA58-91CF7298B9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147338F-DA82-4B44-B799-61145D4AAF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FCF859-015D-42C7-B8E9-11BF0F60A58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84BFD57-BC3E-48FE-AFA4-BF2DC343323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3B17936-7129-499E-95FC-21625D9CC78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58D128-9606-4475-AF62-9C35821E79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707EBF-C4DC-483E-86A9-8E7CE55986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4A9BFA-D0CC-4DDF-894A-8A04D7001CD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F7B3B1-62A1-4A11-9866-31818B375F0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D47A0C1-52EE-4338-955B-0BBF28204E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968F6C-B512-4570-9C88-A35EAB0C38F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6E2E2D-A01D-4C8B-BEE9-A2740326B7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86C52DC-98FB-4691-9ADB-FE5544A3B9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7474588-D12D-4BCC-BCBA-D8F56F403F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D58B0A-D736-4FCE-82CD-C36F60B4266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ECDF8C6-9A5A-436C-AAAE-54D95469876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51E3D61-749D-4978-B200-E4F8E6AE985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198F3F9-9F30-4CC7-BD29-1631B881E60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ADCE02C-1BC0-4A47-AC54-F5C85ABB819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2689C1C-671B-4803-A989-A79D77B8A9E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8A8F379-C471-4353-B4C6-03E500877E2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C19A2EB-9C64-4088-B5AC-4C2686DE255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F28B6FA-CA8D-45D2-ABC8-DEA53E8A0D6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48D70EE-F9E6-47B6-B1FA-1E58313F81F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E702722-6A19-4ED3-B01A-7CDF94A4595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E23F8AE-9D88-4094-953A-C6FA4CDB4DE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C769BA0-89C1-4B19-8A20-15071FA3D9A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E350C7E-A501-4A45-AAEB-94166155644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D3D9EC1-F70D-4DA0-BB9A-0CEBF1E76C3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53032B2-69B1-47D8-BA0F-FCAD81D11A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FF78AE28-1877-4881-90C5-F1BD04830DE5}"/>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D5747FD-12C4-4624-9937-EC3F94B1C42F}"/>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20004003-B537-4327-A62E-7C6AAFFD3152}"/>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8FBE673E-3FBE-4CAD-B32B-E512894D595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B1082BE-E815-4443-B328-22D8A41A7A7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B441B614-24AB-4433-8595-989E87E43DE8}"/>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FD2F0483-76B3-47BE-80AE-6F48571081CC}"/>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5293A0DB-53EF-4BAA-8708-F5CB9410938C}"/>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7292D2F5-535E-4347-8564-EDC38DEA1F01}"/>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64D90FAC-50DF-4672-ACD5-44DEAAF6D01C}"/>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E8CFC2B7-8FE6-4359-B664-FFECD526BA45}"/>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41A03EA-6D41-40AD-9164-474AC409360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F923EAA-056C-4E12-880D-F037B8C199F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ED14B1D-5F9A-496A-A41A-0A8CE8C982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9876EFA-7BAA-4EE9-8067-BC20304A678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1AC0053-12D1-4F03-82EB-C194787C9F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142966</xdr:rowOff>
    </xdr:from>
    <xdr:to>
      <xdr:col>24</xdr:col>
      <xdr:colOff>114300</xdr:colOff>
      <xdr:row>39</xdr:row>
      <xdr:rowOff>73116</xdr:rowOff>
    </xdr:to>
    <xdr:sp macro="" textlink="">
      <xdr:nvSpPr>
        <xdr:cNvPr id="74" name="楕円 73">
          <a:extLst>
            <a:ext uri="{FF2B5EF4-FFF2-40B4-BE49-F238E27FC236}">
              <a16:creationId xmlns:a16="http://schemas.microsoft.com/office/drawing/2014/main" id="{172E8D74-0FAB-421F-B8A8-5EF25C9F3020}"/>
            </a:ext>
          </a:extLst>
        </xdr:cNvPr>
        <xdr:cNvSpPr/>
      </xdr:nvSpPr>
      <xdr:spPr>
        <a:xfrm>
          <a:off x="4584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121393</xdr:rowOff>
    </xdr:from>
    <xdr:ext cx="405111" cy="259045"/>
    <xdr:sp macro="" textlink="">
      <xdr:nvSpPr>
        <xdr:cNvPr id="75" name="【道路】&#10;有形固定資産減価償却率該当値テキスト">
          <a:extLst>
            <a:ext uri="{FF2B5EF4-FFF2-40B4-BE49-F238E27FC236}">
              <a16:creationId xmlns:a16="http://schemas.microsoft.com/office/drawing/2014/main" id="{BB4D17D5-67B6-4372-B273-7AC0BD9D1242}"/>
            </a:ext>
          </a:extLst>
        </xdr:cNvPr>
        <xdr:cNvSpPr txBox="1"/>
      </xdr:nvSpPr>
      <xdr:spPr>
        <a:xfrm>
          <a:off x="4673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111941</xdr:rowOff>
    </xdr:from>
    <xdr:to>
      <xdr:col>20</xdr:col>
      <xdr:colOff>38100</xdr:colOff>
      <xdr:row>39</xdr:row>
      <xdr:rowOff>42091</xdr:rowOff>
    </xdr:to>
    <xdr:sp macro="" textlink="">
      <xdr:nvSpPr>
        <xdr:cNvPr id="76" name="楕円 75">
          <a:extLst>
            <a:ext uri="{FF2B5EF4-FFF2-40B4-BE49-F238E27FC236}">
              <a16:creationId xmlns:a16="http://schemas.microsoft.com/office/drawing/2014/main" id="{585269FE-277E-4E0F-8B0E-8BE863B42B0D}"/>
            </a:ext>
          </a:extLst>
        </xdr:cNvPr>
        <xdr:cNvSpPr/>
      </xdr:nvSpPr>
      <xdr:spPr>
        <a:xfrm>
          <a:off x="3746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39</xdr:row>
      <xdr:rowOff>22316</xdr:rowOff>
    </xdr:to>
    <xdr:cxnSp macro="">
      <xdr:nvCxnSpPr>
        <xdr:cNvPr id="77" name="直線コネクタ 76">
          <a:extLst>
            <a:ext uri="{FF2B5EF4-FFF2-40B4-BE49-F238E27FC236}">
              <a16:creationId xmlns:a16="http://schemas.microsoft.com/office/drawing/2014/main" id="{47C06C60-3626-4673-9A5A-C02277C64242}"/>
            </a:ext>
          </a:extLst>
        </xdr:cNvPr>
        <xdr:cNvCxnSpPr/>
      </xdr:nvCxnSpPr>
      <xdr:spPr>
        <a:xfrm>
          <a:off x="3797300" y="667784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98878</xdr:rowOff>
    </xdr:from>
    <xdr:to>
      <xdr:col>15</xdr:col>
      <xdr:colOff>101600</xdr:colOff>
      <xdr:row>39</xdr:row>
      <xdr:rowOff>29028</xdr:rowOff>
    </xdr:to>
    <xdr:sp macro="" textlink="">
      <xdr:nvSpPr>
        <xdr:cNvPr id="78" name="楕円 77">
          <a:extLst>
            <a:ext uri="{FF2B5EF4-FFF2-40B4-BE49-F238E27FC236}">
              <a16:creationId xmlns:a16="http://schemas.microsoft.com/office/drawing/2014/main" id="{227ACA7A-4582-44E2-9ABF-68A66AD96BAE}"/>
            </a:ext>
          </a:extLst>
        </xdr:cNvPr>
        <xdr:cNvSpPr/>
      </xdr:nvSpPr>
      <xdr:spPr>
        <a:xfrm>
          <a:off x="2857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149678</xdr:rowOff>
    </xdr:from>
    <xdr:to>
      <xdr:col>19</xdr:col>
      <xdr:colOff>177800</xdr:colOff>
      <xdr:row>38</xdr:row>
      <xdr:rowOff>162741</xdr:rowOff>
    </xdr:to>
    <xdr:cxnSp macro="">
      <xdr:nvCxnSpPr>
        <xdr:cNvPr id="79" name="直線コネクタ 78">
          <a:extLst>
            <a:ext uri="{FF2B5EF4-FFF2-40B4-BE49-F238E27FC236}">
              <a16:creationId xmlns:a16="http://schemas.microsoft.com/office/drawing/2014/main" id="{C4AEF6C2-F3F3-4D92-9C74-A7B44BB43567}"/>
            </a:ext>
          </a:extLst>
        </xdr:cNvPr>
        <xdr:cNvCxnSpPr/>
      </xdr:nvCxnSpPr>
      <xdr:spPr>
        <a:xfrm>
          <a:off x="2908300" y="666477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a:extLst>
            <a:ext uri="{FF2B5EF4-FFF2-40B4-BE49-F238E27FC236}">
              <a16:creationId xmlns:a16="http://schemas.microsoft.com/office/drawing/2014/main" id="{E8110E16-139B-405D-AB48-DCFD82CF3FF1}"/>
            </a:ext>
          </a:extLst>
        </xdr:cNvPr>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38</xdr:row>
      <xdr:rowOff>149678</xdr:rowOff>
    </xdr:to>
    <xdr:cxnSp macro="">
      <xdr:nvCxnSpPr>
        <xdr:cNvPr id="81" name="直線コネクタ 80">
          <a:extLst>
            <a:ext uri="{FF2B5EF4-FFF2-40B4-BE49-F238E27FC236}">
              <a16:creationId xmlns:a16="http://schemas.microsoft.com/office/drawing/2014/main" id="{2E3696BD-8A21-4BEA-9463-4FEE319D2815}"/>
            </a:ext>
          </a:extLst>
        </xdr:cNvPr>
        <xdr:cNvCxnSpPr/>
      </xdr:nvCxnSpPr>
      <xdr:spPr>
        <a:xfrm>
          <a:off x="2019300" y="663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C53DC651-E63F-4BDD-90E7-ADF98CDAAAC8}"/>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a:extLst>
            <a:ext uri="{FF2B5EF4-FFF2-40B4-BE49-F238E27FC236}">
              <a16:creationId xmlns:a16="http://schemas.microsoft.com/office/drawing/2014/main" id="{49D4ED76-0B2A-446F-AB57-4C21C8B61753}"/>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a:extLst>
            <a:ext uri="{FF2B5EF4-FFF2-40B4-BE49-F238E27FC236}">
              <a16:creationId xmlns:a16="http://schemas.microsoft.com/office/drawing/2014/main" id="{EA680F44-5761-4AAE-9C8F-BCD5CAD40C6C}"/>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E545721E-E4DF-441A-B55A-72757DB0219B}"/>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33218</xdr:rowOff>
    </xdr:from>
    <xdr:ext cx="405111" cy="259045"/>
    <xdr:sp macro="" textlink="">
      <xdr:nvSpPr>
        <xdr:cNvPr id="86" name="n_1mainValue【道路】&#10;有形固定資産減価償却率">
          <a:extLst>
            <a:ext uri="{FF2B5EF4-FFF2-40B4-BE49-F238E27FC236}">
              <a16:creationId xmlns:a16="http://schemas.microsoft.com/office/drawing/2014/main" id="{770FA61E-0340-4665-9979-940072C5A3FA}"/>
            </a:ext>
          </a:extLst>
        </xdr:cNvPr>
        <xdr:cNvSpPr txBox="1"/>
      </xdr:nvSpPr>
      <xdr:spPr>
        <a:xfrm>
          <a:off x="3582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7" name="n_2mainValue【道路】&#10;有形固定資産減価償却率">
          <a:extLst>
            <a:ext uri="{FF2B5EF4-FFF2-40B4-BE49-F238E27FC236}">
              <a16:creationId xmlns:a16="http://schemas.microsoft.com/office/drawing/2014/main" id="{5976E189-F32D-4B76-8419-13C4DB9FAF81}"/>
            </a:ext>
          </a:extLst>
        </xdr:cNvPr>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158949</xdr:rowOff>
    </xdr:from>
    <xdr:ext cx="405111" cy="259045"/>
    <xdr:sp macro="" textlink="">
      <xdr:nvSpPr>
        <xdr:cNvPr id="88" name="n_3mainValue【道路】&#10;有形固定資産減価償却率">
          <a:extLst>
            <a:ext uri="{FF2B5EF4-FFF2-40B4-BE49-F238E27FC236}">
              <a16:creationId xmlns:a16="http://schemas.microsoft.com/office/drawing/2014/main" id="{4F18E1AE-4562-4874-8EE8-19A27F98608C}"/>
            </a:ext>
          </a:extLst>
        </xdr:cNvPr>
        <xdr:cNvSpPr txBox="1"/>
      </xdr:nvSpPr>
      <xdr:spPr>
        <a:xfrm>
          <a:off x="1816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0CFC2E1-9970-4C3B-86FC-09F6EFEB34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EEE0083-B4BC-4798-8EBB-6EADF7FE77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A2FA4D8-76D2-4C2A-A265-BBFCA97A04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8E55D7B-62F0-4503-A961-68DDA4A827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BAFDBF2-013A-4848-A94C-749CA2D19E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051BE6A-08A7-4AA0-901C-5A31CEAC94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D707065-3DD4-4B29-AFBD-76190230FC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94EDE98-855B-4A09-BE5B-70B3EE4B17B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B1B0028A-F12D-4D70-9041-2662E03DB49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20268D5-AB77-4078-8B54-377210A46A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3C8695C-D1F1-4941-A637-7DA64095AFC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35DD290-4F5B-411E-9628-0848B819D46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63B772EE-C171-4AFE-9698-2427209C037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57CA0FBB-F5F2-49AC-A58D-6A701CA25DF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A352762F-450D-4C20-B356-94171C8E64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1D85BEE4-667A-4860-9CDA-EAF65693591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34C5CE2-934A-4992-9319-D9C96B81EDC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C6D03595-1C22-4ADB-B2EF-192AFA4D60D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9B2374B-DF90-478B-8375-554CB994ADE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3AB59689-8689-44A4-94AA-A7B180ED9D2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54CA8E6-82A2-4B9E-BE69-F1954782D6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273F53D8-C47F-4349-83A8-197A06FBDB9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466AFF4-64F3-4B3C-955A-2D2A19458B7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5687798C-A58B-4583-8AD6-B175E885C8BC}"/>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9592E87E-FDC4-4D91-89D2-B6A520D53761}"/>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20423E87-151B-4B8F-A15C-6A91F53741B4}"/>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0B6C842C-F3A5-4B5A-8839-C2F60A34A887}"/>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A889098F-60E1-4EF6-BA69-1CDBC6230F9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6B823890-734A-4098-993D-D7CFC9DB3BF3}"/>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7F763F86-D4D5-48EB-8955-88BA448CC362}"/>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EB07F680-AAFB-4B67-BF7E-753175EC225E}"/>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ED89D00B-1B40-4394-ABE4-343DAEAD4D82}"/>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5878E6C7-2D82-483A-B62C-43F553943F7C}"/>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1C249720-4A5F-4CD4-8396-361D2C899C99}"/>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93F2AB5-7395-4379-9BB0-A662F187A41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BAB2BB5-A0E8-4667-8724-897F1857C82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481EE2A-5818-4889-A28F-F1CF7C0DBD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BBAAA68-288C-4767-BB4F-ECC83EED7E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67924E7-C862-4B36-8224-6F9A991A3A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73030</xdr:rowOff>
    </xdr:from>
    <xdr:to>
      <xdr:col>55</xdr:col>
      <xdr:colOff>50800</xdr:colOff>
      <xdr:row>40</xdr:row>
      <xdr:rowOff>3180</xdr:rowOff>
    </xdr:to>
    <xdr:sp macro="" textlink="">
      <xdr:nvSpPr>
        <xdr:cNvPr id="128" name="楕円 127">
          <a:extLst>
            <a:ext uri="{FF2B5EF4-FFF2-40B4-BE49-F238E27FC236}">
              <a16:creationId xmlns:a16="http://schemas.microsoft.com/office/drawing/2014/main" id="{015100D3-0060-4BFE-8933-F13C4D98C5C4}"/>
            </a:ext>
          </a:extLst>
        </xdr:cNvPr>
        <xdr:cNvSpPr/>
      </xdr:nvSpPr>
      <xdr:spPr>
        <a:xfrm>
          <a:off x="10426700" y="67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95907</xdr:rowOff>
    </xdr:from>
    <xdr:ext cx="599010" cy="259045"/>
    <xdr:sp macro="" textlink="">
      <xdr:nvSpPr>
        <xdr:cNvPr id="129" name="【道路】&#10;一人当たり延長該当値テキスト">
          <a:extLst>
            <a:ext uri="{FF2B5EF4-FFF2-40B4-BE49-F238E27FC236}">
              <a16:creationId xmlns:a16="http://schemas.microsoft.com/office/drawing/2014/main" id="{755F874E-282F-415B-B814-83CD699BE619}"/>
            </a:ext>
          </a:extLst>
        </xdr:cNvPr>
        <xdr:cNvSpPr txBox="1"/>
      </xdr:nvSpPr>
      <xdr:spPr>
        <a:xfrm>
          <a:off x="10515600" y="661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85977</xdr:rowOff>
    </xdr:from>
    <xdr:to>
      <xdr:col>50</xdr:col>
      <xdr:colOff>165100</xdr:colOff>
      <xdr:row>40</xdr:row>
      <xdr:rowOff>16127</xdr:rowOff>
    </xdr:to>
    <xdr:sp macro="" textlink="">
      <xdr:nvSpPr>
        <xdr:cNvPr id="130" name="楕円 129">
          <a:extLst>
            <a:ext uri="{FF2B5EF4-FFF2-40B4-BE49-F238E27FC236}">
              <a16:creationId xmlns:a16="http://schemas.microsoft.com/office/drawing/2014/main" id="{A32A47B8-D006-4F2E-ABD1-B1C2AA7EFBC6}"/>
            </a:ext>
          </a:extLst>
        </xdr:cNvPr>
        <xdr:cNvSpPr/>
      </xdr:nvSpPr>
      <xdr:spPr>
        <a:xfrm>
          <a:off x="9588500" y="67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123830</xdr:rowOff>
    </xdr:from>
    <xdr:to>
      <xdr:col>55</xdr:col>
      <xdr:colOff>0</xdr:colOff>
      <xdr:row>39</xdr:row>
      <xdr:rowOff>136777</xdr:rowOff>
    </xdr:to>
    <xdr:cxnSp macro="">
      <xdr:nvCxnSpPr>
        <xdr:cNvPr id="131" name="直線コネクタ 130">
          <a:extLst>
            <a:ext uri="{FF2B5EF4-FFF2-40B4-BE49-F238E27FC236}">
              <a16:creationId xmlns:a16="http://schemas.microsoft.com/office/drawing/2014/main" id="{0AC5E987-E1A7-4209-9022-3EE286E44E36}"/>
            </a:ext>
          </a:extLst>
        </xdr:cNvPr>
        <xdr:cNvCxnSpPr/>
      </xdr:nvCxnSpPr>
      <xdr:spPr>
        <a:xfrm flipV="1">
          <a:off x="9639300" y="6810380"/>
          <a:ext cx="8382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118669</xdr:rowOff>
    </xdr:from>
    <xdr:to>
      <xdr:col>46</xdr:col>
      <xdr:colOff>38100</xdr:colOff>
      <xdr:row>34</xdr:row>
      <xdr:rowOff>48819</xdr:rowOff>
    </xdr:to>
    <xdr:sp macro="" textlink="">
      <xdr:nvSpPr>
        <xdr:cNvPr id="132" name="楕円 131">
          <a:extLst>
            <a:ext uri="{FF2B5EF4-FFF2-40B4-BE49-F238E27FC236}">
              <a16:creationId xmlns:a16="http://schemas.microsoft.com/office/drawing/2014/main" id="{B525F115-25D9-448D-BD9D-F5E7B3107452}"/>
            </a:ext>
          </a:extLst>
        </xdr:cNvPr>
        <xdr:cNvSpPr/>
      </xdr:nvSpPr>
      <xdr:spPr>
        <a:xfrm>
          <a:off x="8699500" y="577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169469</xdr:rowOff>
    </xdr:from>
    <xdr:to>
      <xdr:col>50</xdr:col>
      <xdr:colOff>114300</xdr:colOff>
      <xdr:row>39</xdr:row>
      <xdr:rowOff>136777</xdr:rowOff>
    </xdr:to>
    <xdr:cxnSp macro="">
      <xdr:nvCxnSpPr>
        <xdr:cNvPr id="133" name="直線コネクタ 132">
          <a:extLst>
            <a:ext uri="{FF2B5EF4-FFF2-40B4-BE49-F238E27FC236}">
              <a16:creationId xmlns:a16="http://schemas.microsoft.com/office/drawing/2014/main" id="{5CCA76CF-7404-44FD-B1E0-7226C3B7B104}"/>
            </a:ext>
          </a:extLst>
        </xdr:cNvPr>
        <xdr:cNvCxnSpPr/>
      </xdr:nvCxnSpPr>
      <xdr:spPr>
        <a:xfrm>
          <a:off x="8750300" y="5827319"/>
          <a:ext cx="889000" cy="99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13543</xdr:rowOff>
    </xdr:from>
    <xdr:to>
      <xdr:col>41</xdr:col>
      <xdr:colOff>101600</xdr:colOff>
      <xdr:row>34</xdr:row>
      <xdr:rowOff>115143</xdr:rowOff>
    </xdr:to>
    <xdr:sp macro="" textlink="">
      <xdr:nvSpPr>
        <xdr:cNvPr id="134" name="楕円 133">
          <a:extLst>
            <a:ext uri="{FF2B5EF4-FFF2-40B4-BE49-F238E27FC236}">
              <a16:creationId xmlns:a16="http://schemas.microsoft.com/office/drawing/2014/main" id="{764B6D87-3D91-4549-84E3-67DFF9CFC657}"/>
            </a:ext>
          </a:extLst>
        </xdr:cNvPr>
        <xdr:cNvSpPr/>
      </xdr:nvSpPr>
      <xdr:spPr>
        <a:xfrm>
          <a:off x="7810500" y="58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169469</xdr:rowOff>
    </xdr:from>
    <xdr:to>
      <xdr:col>45</xdr:col>
      <xdr:colOff>177800</xdr:colOff>
      <xdr:row>34</xdr:row>
      <xdr:rowOff>64343</xdr:rowOff>
    </xdr:to>
    <xdr:cxnSp macro="">
      <xdr:nvCxnSpPr>
        <xdr:cNvPr id="135" name="直線コネクタ 134">
          <a:extLst>
            <a:ext uri="{FF2B5EF4-FFF2-40B4-BE49-F238E27FC236}">
              <a16:creationId xmlns:a16="http://schemas.microsoft.com/office/drawing/2014/main" id="{43F5BFC7-0341-491E-8724-EB6399CFC160}"/>
            </a:ext>
          </a:extLst>
        </xdr:cNvPr>
        <xdr:cNvCxnSpPr/>
      </xdr:nvCxnSpPr>
      <xdr:spPr>
        <a:xfrm flipV="1">
          <a:off x="7861300" y="5827319"/>
          <a:ext cx="889000" cy="6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F6C43095-B5DD-4FB7-A3A5-2EB9D29F4AE9}"/>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51EA2C50-EDF7-4890-8D9D-F5A12C701812}"/>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56BCDDD7-8BA4-4775-A023-1C95B0D901EC}"/>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B84A4F8E-52E4-49B7-BA5F-D78FA3C0AEE6}"/>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32654</xdr:rowOff>
    </xdr:from>
    <xdr:ext cx="599010" cy="259045"/>
    <xdr:sp macro="" textlink="">
      <xdr:nvSpPr>
        <xdr:cNvPr id="140" name="n_1mainValue【道路】&#10;一人当たり延長">
          <a:extLst>
            <a:ext uri="{FF2B5EF4-FFF2-40B4-BE49-F238E27FC236}">
              <a16:creationId xmlns:a16="http://schemas.microsoft.com/office/drawing/2014/main" id="{A7FCCD30-FDC1-4AFA-8D28-F01FAE6EF174}"/>
            </a:ext>
          </a:extLst>
        </xdr:cNvPr>
        <xdr:cNvSpPr txBox="1"/>
      </xdr:nvSpPr>
      <xdr:spPr>
        <a:xfrm>
          <a:off x="9327094" y="654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65346</xdr:rowOff>
    </xdr:from>
    <xdr:ext cx="599010" cy="259045"/>
    <xdr:sp macro="" textlink="">
      <xdr:nvSpPr>
        <xdr:cNvPr id="141" name="n_2mainValue【道路】&#10;一人当たり延長">
          <a:extLst>
            <a:ext uri="{FF2B5EF4-FFF2-40B4-BE49-F238E27FC236}">
              <a16:creationId xmlns:a16="http://schemas.microsoft.com/office/drawing/2014/main" id="{DA9AEF83-982F-48EC-96DE-D0D14D7128C1}"/>
            </a:ext>
          </a:extLst>
        </xdr:cNvPr>
        <xdr:cNvSpPr txBox="1"/>
      </xdr:nvSpPr>
      <xdr:spPr>
        <a:xfrm>
          <a:off x="8450794" y="555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131670</xdr:rowOff>
    </xdr:from>
    <xdr:ext cx="599010" cy="259045"/>
    <xdr:sp macro="" textlink="">
      <xdr:nvSpPr>
        <xdr:cNvPr id="142" name="n_3mainValue【道路】&#10;一人当たり延長">
          <a:extLst>
            <a:ext uri="{FF2B5EF4-FFF2-40B4-BE49-F238E27FC236}">
              <a16:creationId xmlns:a16="http://schemas.microsoft.com/office/drawing/2014/main" id="{7E14DD11-7849-4240-BE5E-F750F67E7898}"/>
            </a:ext>
          </a:extLst>
        </xdr:cNvPr>
        <xdr:cNvSpPr txBox="1"/>
      </xdr:nvSpPr>
      <xdr:spPr>
        <a:xfrm>
          <a:off x="7561794" y="561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44A39F51-D59A-4D30-AEC1-B4E4BD0368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DC3437B-98E1-4EB5-B640-24900F3155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A7D0AF2C-46B9-465B-A80D-05571BE1A32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57AB66AD-8B36-4404-A0FA-21AA38C8CF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8870627F-8D56-4152-8996-B45AEB18BAF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1553E273-B68B-4E38-95A4-5F7908DAAC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6CD87CFF-CE5C-4E70-9303-C75EBBA0AE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B645C0DC-D553-4541-81D8-A2355C6776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BB04C225-CCB6-49F3-BDB8-22790C51878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2FB29749-5877-485E-A662-81AB6747B59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81F120EA-1175-43EF-9513-2C2C32726E4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E3273A1D-67AB-4156-A776-C37FCD5F257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29285B77-07C8-498D-BB3D-ACA3D28A73B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D3DCA95-E5D4-4369-A9E0-FD7D013E5B2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548B9991-B216-47FF-918B-7EC2EFE52AA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4545EB47-0A8D-40AA-BAE2-7B1D8C7C6BA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10D2897D-6AF8-4564-97AF-CA5C0F2D0D9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A7CB5B45-2D14-4957-A58C-4E5B4C3EDB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16D4B118-F0AC-43E9-BFE7-E42F5C0881A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521113D-772D-4602-B0BE-8FAA5C70A93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A35A7E43-4D9A-4C26-BA4E-D8369F86963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4E97C5ED-BD45-489C-B19C-761C7C047A3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CB585CD5-4760-41F0-A44B-29E08AC8552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63D52506-9C72-47A5-A6E5-9B0DECEB42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28185DEB-FA55-4BEB-A054-951190CB71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495D78C7-E59A-4043-9DA6-5F3E1B4D4962}"/>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BF64882-9F41-4152-B75B-3F1A79D8FC2D}"/>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49B2A1DE-5FDB-41E2-A5F3-C2D0D6A75894}"/>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C4F4C47D-27C1-42BD-8E5C-721C3FA03BEC}"/>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74112166-0EF5-4635-867B-08F63BC35E35}"/>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50007D26-8D76-402F-B685-22010E104BEF}"/>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AC5A0B52-B878-46E0-BB6F-8BFE7F151258}"/>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7F562946-13B2-42C4-926F-7EA9D1B49072}"/>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31EEC9DC-C334-4A5B-99BC-BB0CFF3F1422}"/>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B7D823FD-8B91-46AC-9CE2-6716DB4D8852}"/>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B5B915C8-40A3-40F0-A93E-9C0B1C1543B9}"/>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3A99839-1AE7-4A73-8284-3CB2E3CA667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FB6FACE-BFA8-4849-AB23-C2E24CD0F32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4F2D6AD-2FA7-4D08-90E5-93D34BA5E87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94CB7D2-1B84-406B-927D-93EEBA5F53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AA8DF23-1C8A-4775-A65E-6E406400876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4" name="楕円 183">
          <a:extLst>
            <a:ext uri="{FF2B5EF4-FFF2-40B4-BE49-F238E27FC236}">
              <a16:creationId xmlns:a16="http://schemas.microsoft.com/office/drawing/2014/main" id="{8CFB9AA5-7A56-4FEE-9942-40896D194493}"/>
            </a:ext>
          </a:extLst>
        </xdr:cNvPr>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39F2768E-A494-4CE9-A4A8-7E2AD5911513}"/>
            </a:ext>
          </a:extLst>
        </xdr:cNvPr>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35741</xdr:rowOff>
    </xdr:from>
    <xdr:to>
      <xdr:col>20</xdr:col>
      <xdr:colOff>38100</xdr:colOff>
      <xdr:row>60</xdr:row>
      <xdr:rowOff>137341</xdr:rowOff>
    </xdr:to>
    <xdr:sp macro="" textlink="">
      <xdr:nvSpPr>
        <xdr:cNvPr id="186" name="楕円 185">
          <a:extLst>
            <a:ext uri="{FF2B5EF4-FFF2-40B4-BE49-F238E27FC236}">
              <a16:creationId xmlns:a16="http://schemas.microsoft.com/office/drawing/2014/main" id="{28D9AEF6-11EA-45B2-BF95-BD9BA42A5B6D}"/>
            </a:ext>
          </a:extLst>
        </xdr:cNvPr>
        <xdr:cNvSpPr/>
      </xdr:nvSpPr>
      <xdr:spPr>
        <a:xfrm>
          <a:off x="3746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86541</xdr:rowOff>
    </xdr:from>
    <xdr:to>
      <xdr:col>24</xdr:col>
      <xdr:colOff>63500</xdr:colOff>
      <xdr:row>60</xdr:row>
      <xdr:rowOff>102870</xdr:rowOff>
    </xdr:to>
    <xdr:cxnSp macro="">
      <xdr:nvCxnSpPr>
        <xdr:cNvPr id="187" name="直線コネクタ 186">
          <a:extLst>
            <a:ext uri="{FF2B5EF4-FFF2-40B4-BE49-F238E27FC236}">
              <a16:creationId xmlns:a16="http://schemas.microsoft.com/office/drawing/2014/main" id="{0719AC6C-ABC9-4CBC-B552-D7EC07F7D88D}"/>
            </a:ext>
          </a:extLst>
        </xdr:cNvPr>
        <xdr:cNvCxnSpPr/>
      </xdr:nvCxnSpPr>
      <xdr:spPr>
        <a:xfrm>
          <a:off x="3797300" y="1037354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150041</xdr:rowOff>
    </xdr:from>
    <xdr:to>
      <xdr:col>15</xdr:col>
      <xdr:colOff>101600</xdr:colOff>
      <xdr:row>61</xdr:row>
      <xdr:rowOff>80191</xdr:rowOff>
    </xdr:to>
    <xdr:sp macro="" textlink="">
      <xdr:nvSpPr>
        <xdr:cNvPr id="188" name="楕円 187">
          <a:extLst>
            <a:ext uri="{FF2B5EF4-FFF2-40B4-BE49-F238E27FC236}">
              <a16:creationId xmlns:a16="http://schemas.microsoft.com/office/drawing/2014/main" id="{1354C9C9-DE16-448A-988C-7440E97C78D6}"/>
            </a:ext>
          </a:extLst>
        </xdr:cNvPr>
        <xdr:cNvSpPr/>
      </xdr:nvSpPr>
      <xdr:spPr>
        <a:xfrm>
          <a:off x="2857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86541</xdr:rowOff>
    </xdr:from>
    <xdr:to>
      <xdr:col>19</xdr:col>
      <xdr:colOff>177800</xdr:colOff>
      <xdr:row>61</xdr:row>
      <xdr:rowOff>29391</xdr:rowOff>
    </xdr:to>
    <xdr:cxnSp macro="">
      <xdr:nvCxnSpPr>
        <xdr:cNvPr id="189" name="直線コネクタ 188">
          <a:extLst>
            <a:ext uri="{FF2B5EF4-FFF2-40B4-BE49-F238E27FC236}">
              <a16:creationId xmlns:a16="http://schemas.microsoft.com/office/drawing/2014/main" id="{FE6CF917-CE05-4492-9D70-396BB3A1E0CE}"/>
            </a:ext>
          </a:extLst>
        </xdr:cNvPr>
        <xdr:cNvCxnSpPr/>
      </xdr:nvCxnSpPr>
      <xdr:spPr>
        <a:xfrm flipV="1">
          <a:off x="2908300" y="1037354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0" name="楕円 189">
          <a:extLst>
            <a:ext uri="{FF2B5EF4-FFF2-40B4-BE49-F238E27FC236}">
              <a16:creationId xmlns:a16="http://schemas.microsoft.com/office/drawing/2014/main" id="{7E34D8E6-24DD-48E8-A835-BA78003423FE}"/>
            </a:ext>
          </a:extLst>
        </xdr:cNvPr>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29391</xdr:rowOff>
    </xdr:to>
    <xdr:cxnSp macro="">
      <xdr:nvCxnSpPr>
        <xdr:cNvPr id="191" name="直線コネクタ 190">
          <a:extLst>
            <a:ext uri="{FF2B5EF4-FFF2-40B4-BE49-F238E27FC236}">
              <a16:creationId xmlns:a16="http://schemas.microsoft.com/office/drawing/2014/main" id="{D7F0D5DE-FCFB-4B9E-8169-F1692D2D2952}"/>
            </a:ext>
          </a:extLst>
        </xdr:cNvPr>
        <xdr:cNvCxnSpPr/>
      </xdr:nvCxnSpPr>
      <xdr:spPr>
        <a:xfrm>
          <a:off x="2019300" y="104584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2F5C2F94-B06D-4389-A322-64E2A7D97571}"/>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2FBA8260-EBEA-4F55-BD36-BD756C1374C4}"/>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D87C560F-42B6-40DD-9B15-9FF59E79485E}"/>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8B7552D3-7CF3-4D74-ABDD-A10EE4879419}"/>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153868</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9F81B7D0-05DE-4792-960F-15E57355C322}"/>
            </a:ext>
          </a:extLst>
        </xdr:cNvPr>
        <xdr:cNvSpPr txBox="1"/>
      </xdr:nvSpPr>
      <xdr:spPr>
        <a:xfrm>
          <a:off x="35820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7F5A775A-51BB-4869-AFD3-B698DA153719}"/>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EC12151A-1055-4C26-93F5-FA29E7C1E5F3}"/>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28F39298-571E-4027-8007-1B160ECAC7E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2E380E31-2DE3-49D3-AD79-E445FF6B04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EE3D0234-C6FB-4F85-8E7F-8FF655B76F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A3C00C95-EFB7-4C37-B346-00B41D45416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9F901B95-2617-4406-BA9C-632382625F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DD708FD9-1564-414A-BADB-A150E3B26B1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C33312AC-6A28-47BB-863D-34D947926BA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B07EA43D-186B-45E0-AFD7-D88FF770CD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84B48DDC-3865-45F4-9BFA-FBE37560D0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5E03586B-1E2F-4230-A0ED-CF9F40AB0F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E8D9C49B-28BF-4D4F-A325-059A0BFB0D1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66651B3E-9EC4-4F8F-B619-D8E7E337112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EE9D274A-AC91-47AE-B9AD-0C4CEDAC229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574BB006-7E2C-4195-B52D-0BB73A248C7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ADB56FCF-30AB-4D58-BAE7-AD847517F3B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8FAAEFC7-FD09-4F8F-B82F-C15F7EBD0EA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2F13D8F5-8084-4A44-B111-A3DC1BC625B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F5B67A44-8663-44D8-BEDE-52B971E032A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AF705EC6-C186-4C49-88E2-E6874F3B68A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D5417EB0-FF66-4944-83A1-0271F8D53DE4}"/>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8DD26CB4-468A-4B2F-B9C3-601DBEB995D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41B1D2F6-8D8E-4B20-811B-AD4D5B1A8F9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68B0A02-C0EF-4259-902A-44DFEE974D9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7A3EFF9B-4DDF-4C84-BB51-FB7344793872}"/>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19B38D7A-60C9-4E24-AD99-568558F1C9D2}"/>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04A9F0BF-7FFE-4058-9FAB-04A0D2E3779A}"/>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5427A6D3-80BF-4113-9A0F-473C72FEBD01}"/>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5F4BBC2F-3921-4876-A958-29DCC6639A4A}"/>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7F19B2E7-B968-48BC-9C04-A92B2CD064BB}"/>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4A8649E1-BAFA-4D38-B33A-873D74F8AEBA}"/>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1A5F543A-E6EE-4716-B28B-A92D9B6B74B2}"/>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F14308C3-D635-44AB-AF17-29524C7EA1E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8ECB4E95-E8AE-440A-9E9A-07ADF84F23B6}"/>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0D426CDD-3AD5-4A1A-9B47-3B143F9067C7}"/>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66A3BFF-C437-4F57-81CB-23732785E6C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AE44027-C236-4E5C-AFA4-9BD7282978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92AFE63-03C4-4BF7-A8FD-B7E7E3945D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C418B36-C404-4E3A-8AE7-44CB8A9706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D7AC0E2-7AB2-48EC-8593-FB549312670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159475</xdr:rowOff>
    </xdr:from>
    <xdr:to>
      <xdr:col>55</xdr:col>
      <xdr:colOff>50800</xdr:colOff>
      <xdr:row>64</xdr:row>
      <xdr:rowOff>89625</xdr:rowOff>
    </xdr:to>
    <xdr:sp macro="" textlink="">
      <xdr:nvSpPr>
        <xdr:cNvPr id="238" name="楕円 237">
          <a:extLst>
            <a:ext uri="{FF2B5EF4-FFF2-40B4-BE49-F238E27FC236}">
              <a16:creationId xmlns:a16="http://schemas.microsoft.com/office/drawing/2014/main" id="{AAEF593B-2EE7-4EA3-BEE9-410846A2AD31}"/>
            </a:ext>
          </a:extLst>
        </xdr:cNvPr>
        <xdr:cNvSpPr/>
      </xdr:nvSpPr>
      <xdr:spPr>
        <a:xfrm>
          <a:off x="10426700" y="109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4944DCB9-25A3-4B1D-B594-A262F98DAD2A}"/>
            </a:ext>
          </a:extLst>
        </xdr:cNvPr>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160955</xdr:rowOff>
    </xdr:from>
    <xdr:to>
      <xdr:col>50</xdr:col>
      <xdr:colOff>165100</xdr:colOff>
      <xdr:row>64</xdr:row>
      <xdr:rowOff>91105</xdr:rowOff>
    </xdr:to>
    <xdr:sp macro="" textlink="">
      <xdr:nvSpPr>
        <xdr:cNvPr id="240" name="楕円 239">
          <a:extLst>
            <a:ext uri="{FF2B5EF4-FFF2-40B4-BE49-F238E27FC236}">
              <a16:creationId xmlns:a16="http://schemas.microsoft.com/office/drawing/2014/main" id="{2D32FD69-8477-4E68-9C9C-B70D190D93FC}"/>
            </a:ext>
          </a:extLst>
        </xdr:cNvPr>
        <xdr:cNvSpPr/>
      </xdr:nvSpPr>
      <xdr:spPr>
        <a:xfrm>
          <a:off x="9588500" y="109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38825</xdr:rowOff>
    </xdr:from>
    <xdr:to>
      <xdr:col>55</xdr:col>
      <xdr:colOff>0</xdr:colOff>
      <xdr:row>64</xdr:row>
      <xdr:rowOff>40305</xdr:rowOff>
    </xdr:to>
    <xdr:cxnSp macro="">
      <xdr:nvCxnSpPr>
        <xdr:cNvPr id="241" name="直線コネクタ 240">
          <a:extLst>
            <a:ext uri="{FF2B5EF4-FFF2-40B4-BE49-F238E27FC236}">
              <a16:creationId xmlns:a16="http://schemas.microsoft.com/office/drawing/2014/main" id="{84503E0A-87A6-45D1-A97E-6FE62A212778}"/>
            </a:ext>
          </a:extLst>
        </xdr:cNvPr>
        <xdr:cNvCxnSpPr/>
      </xdr:nvCxnSpPr>
      <xdr:spPr>
        <a:xfrm flipV="1">
          <a:off x="9639300" y="11011625"/>
          <a:ext cx="8382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167073</xdr:rowOff>
    </xdr:from>
    <xdr:to>
      <xdr:col>46</xdr:col>
      <xdr:colOff>38100</xdr:colOff>
      <xdr:row>64</xdr:row>
      <xdr:rowOff>97223</xdr:rowOff>
    </xdr:to>
    <xdr:sp macro="" textlink="">
      <xdr:nvSpPr>
        <xdr:cNvPr id="242" name="楕円 241">
          <a:extLst>
            <a:ext uri="{FF2B5EF4-FFF2-40B4-BE49-F238E27FC236}">
              <a16:creationId xmlns:a16="http://schemas.microsoft.com/office/drawing/2014/main" id="{6A638EB1-EBD2-4ABB-BF9F-106273328ACA}"/>
            </a:ext>
          </a:extLst>
        </xdr:cNvPr>
        <xdr:cNvSpPr/>
      </xdr:nvSpPr>
      <xdr:spPr>
        <a:xfrm>
          <a:off x="8699500" y="109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40305</xdr:rowOff>
    </xdr:from>
    <xdr:to>
      <xdr:col>50</xdr:col>
      <xdr:colOff>114300</xdr:colOff>
      <xdr:row>64</xdr:row>
      <xdr:rowOff>46423</xdr:rowOff>
    </xdr:to>
    <xdr:cxnSp macro="">
      <xdr:nvCxnSpPr>
        <xdr:cNvPr id="243" name="直線コネクタ 242">
          <a:extLst>
            <a:ext uri="{FF2B5EF4-FFF2-40B4-BE49-F238E27FC236}">
              <a16:creationId xmlns:a16="http://schemas.microsoft.com/office/drawing/2014/main" id="{DAAC6F42-33C6-4C3D-B22B-43E57C545563}"/>
            </a:ext>
          </a:extLst>
        </xdr:cNvPr>
        <xdr:cNvCxnSpPr/>
      </xdr:nvCxnSpPr>
      <xdr:spPr>
        <a:xfrm flipV="1">
          <a:off x="8750300" y="11013105"/>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168243</xdr:rowOff>
    </xdr:from>
    <xdr:to>
      <xdr:col>41</xdr:col>
      <xdr:colOff>101600</xdr:colOff>
      <xdr:row>64</xdr:row>
      <xdr:rowOff>98393</xdr:rowOff>
    </xdr:to>
    <xdr:sp macro="" textlink="">
      <xdr:nvSpPr>
        <xdr:cNvPr id="244" name="楕円 243">
          <a:extLst>
            <a:ext uri="{FF2B5EF4-FFF2-40B4-BE49-F238E27FC236}">
              <a16:creationId xmlns:a16="http://schemas.microsoft.com/office/drawing/2014/main" id="{2B662CD8-5D5C-475E-9DEB-F092573A2B15}"/>
            </a:ext>
          </a:extLst>
        </xdr:cNvPr>
        <xdr:cNvSpPr/>
      </xdr:nvSpPr>
      <xdr:spPr>
        <a:xfrm>
          <a:off x="7810500" y="109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46423</xdr:rowOff>
    </xdr:from>
    <xdr:to>
      <xdr:col>45</xdr:col>
      <xdr:colOff>177800</xdr:colOff>
      <xdr:row>64</xdr:row>
      <xdr:rowOff>47593</xdr:rowOff>
    </xdr:to>
    <xdr:cxnSp macro="">
      <xdr:nvCxnSpPr>
        <xdr:cNvPr id="245" name="直線コネクタ 244">
          <a:extLst>
            <a:ext uri="{FF2B5EF4-FFF2-40B4-BE49-F238E27FC236}">
              <a16:creationId xmlns:a16="http://schemas.microsoft.com/office/drawing/2014/main" id="{B9A310EA-D52B-4F49-B629-1969C6F7C087}"/>
            </a:ext>
          </a:extLst>
        </xdr:cNvPr>
        <xdr:cNvCxnSpPr/>
      </xdr:nvCxnSpPr>
      <xdr:spPr>
        <a:xfrm flipV="1">
          <a:off x="7861300" y="11019223"/>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F4C04682-6D89-4D73-8508-9F44F465255E}"/>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0C046087-E140-4CB0-9299-60E07B977CD3}"/>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9D4057F4-A6F8-4835-AD31-E3CD65E46AED}"/>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3D620DFD-AA16-4335-8E8A-7FD5176DB712}"/>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82232</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5B1284FC-5604-48E3-8061-FAF90C1E61A0}"/>
            </a:ext>
          </a:extLst>
        </xdr:cNvPr>
        <xdr:cNvSpPr txBox="1"/>
      </xdr:nvSpPr>
      <xdr:spPr>
        <a:xfrm>
          <a:off x="9327095" y="1105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88350</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F495E193-0741-45AD-9464-41AD5B790ADE}"/>
            </a:ext>
          </a:extLst>
        </xdr:cNvPr>
        <xdr:cNvSpPr txBox="1"/>
      </xdr:nvSpPr>
      <xdr:spPr>
        <a:xfrm>
          <a:off x="8450795" y="110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89520</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EC1E91BE-4571-4D58-93B4-0AE8CDF1C359}"/>
            </a:ext>
          </a:extLst>
        </xdr:cNvPr>
        <xdr:cNvSpPr txBox="1"/>
      </xdr:nvSpPr>
      <xdr:spPr>
        <a:xfrm>
          <a:off x="7561795" y="1106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2481F104-FE18-45D6-9645-7103319290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54877253-80B4-411E-A0EF-397A88C454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11AD7D1F-7F9C-4811-BCDC-158DB020C5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12688DAB-4930-4DD9-AECC-8D1C737271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A40A246B-2392-42EF-B4C2-80B90D3F447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AEAA22FA-7875-4C10-83FD-820946B2B22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2BF02BC7-82B3-4F7F-9ABC-5DE707A9BC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A465ACFF-6295-4DC6-944A-C8248143A1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955B6882-1429-4CF6-BE60-45A650E9BBD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716F00FD-3530-4C7D-A72D-80F76224363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D12E4540-57A9-486B-825A-26C4B2CB9A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FC7C587A-8F58-4615-8881-078F5D0037D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2B3D003A-A3DD-482F-9E89-9DE674FF35C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36FAEDA1-726E-4655-A63E-D86510AE82D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FB4281BF-4B1A-4B80-81D2-5E913D131DB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AF6C33DF-4133-4C58-BE18-192A3927FFD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B51C01AD-AB83-4485-AAFA-C0D36B157FE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9BF9E39-3614-4FAE-8042-749B28ED5E1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13488750-CD77-4248-9763-6E2ED015B02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67412BC0-5385-44B5-A057-3E85534BCFA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124AFE87-28E0-44B7-B184-FC067778F55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27878E03-82D9-47A9-B554-CEAA415CC6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992A3FFA-0C8B-4FA5-83D4-42A0ED4AC16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92636BE3-312B-43EC-976E-7C22AAF963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CC3EB851-1468-41AF-AD59-842421259805}"/>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2C6AF5C6-DC0C-4655-A77E-3D2A6C3B5DC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50CF9FE1-7BAD-490B-BA7E-42B913EE30C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A99070E6-54CC-4D1C-8EF9-DB4673080506}"/>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9FDE0BF3-4DB8-4061-96AF-68E582B098C7}"/>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40B0304A-CEDF-40A4-A24B-F3CD018CF25D}"/>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9F27CC9D-1FCD-4C28-B7C8-AF6E4AD24CB9}"/>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1D0D2472-0E51-494B-A079-4DD9BD0AD606}"/>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1E7D9763-237C-4622-9E05-43AA1DAA3DA4}"/>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827C8D8E-AE96-4D93-B4B8-A1C01E89658F}"/>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42DDFFA6-0A96-405A-8A7B-61B0417753E1}"/>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6C7BDB7-0B9F-4967-BB77-50168ECF77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A597F4D-C746-45E9-ACB9-58BEC5A8E3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FA854D1-2F8E-40B8-9C52-CC65E16857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883440F-86D2-4305-807B-E2A01B0A5E8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A7CC0A35-8437-4A65-BD41-9D9FE5BB6F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93" name="楕円 292">
          <a:extLst>
            <a:ext uri="{FF2B5EF4-FFF2-40B4-BE49-F238E27FC236}">
              <a16:creationId xmlns:a16="http://schemas.microsoft.com/office/drawing/2014/main" id="{C1A9AC4B-76E1-4FF8-AA84-D56DFBCA2E6E}"/>
            </a:ext>
          </a:extLst>
        </xdr:cNvPr>
        <xdr:cNvSpPr/>
      </xdr:nvSpPr>
      <xdr:spPr>
        <a:xfrm>
          <a:off x="4584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CC62A07D-DFAA-4321-B89A-20F45C05B5FB}"/>
            </a:ext>
          </a:extLst>
        </xdr:cNvPr>
        <xdr:cNvSpPr txBox="1"/>
      </xdr:nvSpPr>
      <xdr:spPr>
        <a:xfrm>
          <a:off x="4673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88264</xdr:rowOff>
    </xdr:from>
    <xdr:to>
      <xdr:col>20</xdr:col>
      <xdr:colOff>38100</xdr:colOff>
      <xdr:row>80</xdr:row>
      <xdr:rowOff>18414</xdr:rowOff>
    </xdr:to>
    <xdr:sp macro="" textlink="">
      <xdr:nvSpPr>
        <xdr:cNvPr id="295" name="楕円 294">
          <a:extLst>
            <a:ext uri="{FF2B5EF4-FFF2-40B4-BE49-F238E27FC236}">
              <a16:creationId xmlns:a16="http://schemas.microsoft.com/office/drawing/2014/main" id="{B2732952-8553-4038-A836-F0EC9D5F1810}"/>
            </a:ext>
          </a:extLst>
        </xdr:cNvPr>
        <xdr:cNvSpPr/>
      </xdr:nvSpPr>
      <xdr:spPr>
        <a:xfrm>
          <a:off x="3746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139064</xdr:rowOff>
    </xdr:from>
    <xdr:to>
      <xdr:col>24</xdr:col>
      <xdr:colOff>63500</xdr:colOff>
      <xdr:row>80</xdr:row>
      <xdr:rowOff>26670</xdr:rowOff>
    </xdr:to>
    <xdr:cxnSp macro="">
      <xdr:nvCxnSpPr>
        <xdr:cNvPr id="296" name="直線コネクタ 295">
          <a:extLst>
            <a:ext uri="{FF2B5EF4-FFF2-40B4-BE49-F238E27FC236}">
              <a16:creationId xmlns:a16="http://schemas.microsoft.com/office/drawing/2014/main" id="{CB731406-3558-4C3A-AFD9-A44807B67D1A}"/>
            </a:ext>
          </a:extLst>
        </xdr:cNvPr>
        <xdr:cNvCxnSpPr/>
      </xdr:nvCxnSpPr>
      <xdr:spPr>
        <a:xfrm>
          <a:off x="3797300" y="1368361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44450</xdr:rowOff>
    </xdr:from>
    <xdr:to>
      <xdr:col>15</xdr:col>
      <xdr:colOff>101600</xdr:colOff>
      <xdr:row>79</xdr:row>
      <xdr:rowOff>146050</xdr:rowOff>
    </xdr:to>
    <xdr:sp macro="" textlink="">
      <xdr:nvSpPr>
        <xdr:cNvPr id="297" name="楕円 296">
          <a:extLst>
            <a:ext uri="{FF2B5EF4-FFF2-40B4-BE49-F238E27FC236}">
              <a16:creationId xmlns:a16="http://schemas.microsoft.com/office/drawing/2014/main" id="{07425476-E029-42AF-9242-7CD3F495DC28}"/>
            </a:ext>
          </a:extLst>
        </xdr:cNvPr>
        <xdr:cNvSpPr/>
      </xdr:nvSpPr>
      <xdr:spPr>
        <a:xfrm>
          <a:off x="2857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95250</xdr:rowOff>
    </xdr:from>
    <xdr:to>
      <xdr:col>19</xdr:col>
      <xdr:colOff>177800</xdr:colOff>
      <xdr:row>79</xdr:row>
      <xdr:rowOff>139064</xdr:rowOff>
    </xdr:to>
    <xdr:cxnSp macro="">
      <xdr:nvCxnSpPr>
        <xdr:cNvPr id="298" name="直線コネクタ 297">
          <a:extLst>
            <a:ext uri="{FF2B5EF4-FFF2-40B4-BE49-F238E27FC236}">
              <a16:creationId xmlns:a16="http://schemas.microsoft.com/office/drawing/2014/main" id="{505548C4-C4A0-4CA9-AFAB-166218006264}"/>
            </a:ext>
          </a:extLst>
        </xdr:cNvPr>
        <xdr:cNvCxnSpPr/>
      </xdr:nvCxnSpPr>
      <xdr:spPr>
        <a:xfrm>
          <a:off x="2908300" y="136398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299" name="楕円 298">
          <a:extLst>
            <a:ext uri="{FF2B5EF4-FFF2-40B4-BE49-F238E27FC236}">
              <a16:creationId xmlns:a16="http://schemas.microsoft.com/office/drawing/2014/main" id="{0F92202A-3E93-4163-A8CD-280925F865AA}"/>
            </a:ext>
          </a:extLst>
        </xdr:cNvPr>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95250</xdr:rowOff>
    </xdr:to>
    <xdr:cxnSp macro="">
      <xdr:nvCxnSpPr>
        <xdr:cNvPr id="300" name="直線コネクタ 299">
          <a:extLst>
            <a:ext uri="{FF2B5EF4-FFF2-40B4-BE49-F238E27FC236}">
              <a16:creationId xmlns:a16="http://schemas.microsoft.com/office/drawing/2014/main" id="{0FBC9EEB-E46C-41AB-B97E-EF0D6486200A}"/>
            </a:ext>
          </a:extLst>
        </xdr:cNvPr>
        <xdr:cNvCxnSpPr/>
      </xdr:nvCxnSpPr>
      <xdr:spPr>
        <a:xfrm>
          <a:off x="2019300" y="13582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81DC5436-3332-4592-8316-ECE9B92B484F}"/>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a:extLst>
            <a:ext uri="{FF2B5EF4-FFF2-40B4-BE49-F238E27FC236}">
              <a16:creationId xmlns:a16="http://schemas.microsoft.com/office/drawing/2014/main" id="{F330FA53-6352-4AED-AA88-75A2C4B43E45}"/>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a:extLst>
            <a:ext uri="{FF2B5EF4-FFF2-40B4-BE49-F238E27FC236}">
              <a16:creationId xmlns:a16="http://schemas.microsoft.com/office/drawing/2014/main" id="{F7EEC962-E32B-4415-A4CB-1E76618CEBFC}"/>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2A391F16-CF04-4A54-BB32-D28B47EB557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34941</xdr:rowOff>
    </xdr:from>
    <xdr:ext cx="405111" cy="259045"/>
    <xdr:sp macro="" textlink="">
      <xdr:nvSpPr>
        <xdr:cNvPr id="305" name="n_1mainValue【公営住宅】&#10;有形固定資産減価償却率">
          <a:extLst>
            <a:ext uri="{FF2B5EF4-FFF2-40B4-BE49-F238E27FC236}">
              <a16:creationId xmlns:a16="http://schemas.microsoft.com/office/drawing/2014/main" id="{3E55F18E-6D2E-41B6-B2FD-629AFF893867}"/>
            </a:ext>
          </a:extLst>
        </xdr:cNvPr>
        <xdr:cNvSpPr txBox="1"/>
      </xdr:nvSpPr>
      <xdr:spPr>
        <a:xfrm>
          <a:off x="35820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162577</xdr:rowOff>
    </xdr:from>
    <xdr:ext cx="405111" cy="259045"/>
    <xdr:sp macro="" textlink="">
      <xdr:nvSpPr>
        <xdr:cNvPr id="306" name="n_2mainValue【公営住宅】&#10;有形固定資産減価償却率">
          <a:extLst>
            <a:ext uri="{FF2B5EF4-FFF2-40B4-BE49-F238E27FC236}">
              <a16:creationId xmlns:a16="http://schemas.microsoft.com/office/drawing/2014/main" id="{43085E9C-8CAB-4EE3-BFCC-6A376409A329}"/>
            </a:ext>
          </a:extLst>
        </xdr:cNvPr>
        <xdr:cNvSpPr txBox="1"/>
      </xdr:nvSpPr>
      <xdr:spPr>
        <a:xfrm>
          <a:off x="2705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07" name="n_3mainValue【公営住宅】&#10;有形固定資産減価償却率">
          <a:extLst>
            <a:ext uri="{FF2B5EF4-FFF2-40B4-BE49-F238E27FC236}">
              <a16:creationId xmlns:a16="http://schemas.microsoft.com/office/drawing/2014/main" id="{396BDAC9-223D-4D5A-980A-A3D14B171F8C}"/>
            </a:ext>
          </a:extLst>
        </xdr:cNvPr>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D45863BC-BFB0-4EC3-9CD2-FE1335A242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22FB50E7-5389-4B83-A2EE-E12693DA6A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997AD0BA-DAAB-4EDF-A0A1-A13FCD1672D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C653F455-128B-4733-8BA3-D6FD521538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76E86791-A347-4B0D-9180-DE7191BA3A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4BD75649-5DD6-473E-A825-107B565973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3167F4C-9FE8-43A5-B41A-908EDD178AE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B3B3C9F9-C6A0-4496-8EE4-16B5502E61A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BDAF5216-81ED-4C13-B698-57C30FBDB2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62E1F89-B72E-40E1-894D-EB7C19F2B8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3A0271B5-55CD-4D61-821C-85A5F8D3D94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5C417CBB-4410-447D-9909-2429E91F8AB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C05B7535-0C03-4E17-9374-5A742423DF0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E100894A-5D2A-4848-A6B8-125F2DC40EE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63DC1F83-489A-4659-B84E-5C96B99EBA5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2E7188BD-5D95-4757-886D-614FDC10E30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AE203E4E-A4C4-4E55-8DCB-22ABB6EEDAF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048616B8-5E0E-4919-A342-187426AF38EC}"/>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B759479C-875C-4B71-9AF1-72802DD71EB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8C141BCA-9EB6-4DA2-AC37-E40C99DBB90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917C6631-34F7-4A87-BC0E-11A03CB3C8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A45A7E65-AB49-4BA4-B5EB-02D968CFA4A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70BB2C7C-06DE-48D6-8299-C0C5DE8D32A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F8106886-3C82-48D8-889C-2B819CB11577}"/>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76F87131-D9F2-4640-B931-E017EFD57196}"/>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67E85571-2301-41FF-91EF-483F8CC744A9}"/>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F102215E-88B3-4DEE-A637-6D9CAC0E7EF1}"/>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D96FAAB4-A8B1-4DD3-8058-28D8DEF73A6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id="{2C42320E-CAC3-4934-8D46-3A82069CE45F}"/>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B3584D62-36CD-4A07-9BBE-040CFEAB5986}"/>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9A163CD0-B7DF-4A4A-BE57-4A84F10B69A3}"/>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7A8AC3A7-F792-48FE-8B70-57C1E384DE53}"/>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52FBAD79-4891-4E56-AB65-126BC969ACAD}"/>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0A5BED57-8056-491E-8BBE-D569B67DDE29}"/>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73CF7E31-EA63-4F31-8004-81B7F15508F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B7A5D9E-6DA4-4F2F-98CD-74A8E5759F9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20687FF7-1214-4B87-A754-6D66AA3CE3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4AE65D43-3DBB-443C-9238-566DDB8E9E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0120D60-6984-41C0-A45D-FF2138BC662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47" name="楕円 346">
          <a:extLst>
            <a:ext uri="{FF2B5EF4-FFF2-40B4-BE49-F238E27FC236}">
              <a16:creationId xmlns:a16="http://schemas.microsoft.com/office/drawing/2014/main" id="{D5A09230-C436-4092-ACE0-6A56C22FDA54}"/>
            </a:ext>
          </a:extLst>
        </xdr:cNvPr>
        <xdr:cNvSpPr/>
      </xdr:nvSpPr>
      <xdr:spPr>
        <a:xfrm>
          <a:off x="10426700" y="146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40822</xdr:rowOff>
    </xdr:from>
    <xdr:ext cx="469744" cy="259045"/>
    <xdr:sp macro="" textlink="">
      <xdr:nvSpPr>
        <xdr:cNvPr id="348" name="【公営住宅】&#10;一人当たり面積該当値テキスト">
          <a:extLst>
            <a:ext uri="{FF2B5EF4-FFF2-40B4-BE49-F238E27FC236}">
              <a16:creationId xmlns:a16="http://schemas.microsoft.com/office/drawing/2014/main" id="{A13BFD58-0E17-4484-AD1D-47EDC963E0B0}"/>
            </a:ext>
          </a:extLst>
        </xdr:cNvPr>
        <xdr:cNvSpPr txBox="1"/>
      </xdr:nvSpPr>
      <xdr:spPr>
        <a:xfrm>
          <a:off x="10515600" y="1461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67614</xdr:rowOff>
    </xdr:from>
    <xdr:to>
      <xdr:col>50</xdr:col>
      <xdr:colOff>165100</xdr:colOff>
      <xdr:row>85</xdr:row>
      <xdr:rowOff>169214</xdr:rowOff>
    </xdr:to>
    <xdr:sp macro="" textlink="">
      <xdr:nvSpPr>
        <xdr:cNvPr id="349" name="楕円 348">
          <a:extLst>
            <a:ext uri="{FF2B5EF4-FFF2-40B4-BE49-F238E27FC236}">
              <a16:creationId xmlns:a16="http://schemas.microsoft.com/office/drawing/2014/main" id="{25C2CD3C-23E0-45AD-A6AA-6905DB5BA6B7}"/>
            </a:ext>
          </a:extLst>
        </xdr:cNvPr>
        <xdr:cNvSpPr/>
      </xdr:nvSpPr>
      <xdr:spPr>
        <a:xfrm>
          <a:off x="9588500" y="1464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113195</xdr:rowOff>
    </xdr:from>
    <xdr:to>
      <xdr:col>55</xdr:col>
      <xdr:colOff>0</xdr:colOff>
      <xdr:row>85</xdr:row>
      <xdr:rowOff>118414</xdr:rowOff>
    </xdr:to>
    <xdr:cxnSp macro="">
      <xdr:nvCxnSpPr>
        <xdr:cNvPr id="350" name="直線コネクタ 349">
          <a:extLst>
            <a:ext uri="{FF2B5EF4-FFF2-40B4-BE49-F238E27FC236}">
              <a16:creationId xmlns:a16="http://schemas.microsoft.com/office/drawing/2014/main" id="{4484746F-5331-40DE-96B1-F2F9074092DF}"/>
            </a:ext>
          </a:extLst>
        </xdr:cNvPr>
        <xdr:cNvCxnSpPr/>
      </xdr:nvCxnSpPr>
      <xdr:spPr>
        <a:xfrm flipV="1">
          <a:off x="9639300" y="14686445"/>
          <a:ext cx="8382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74282</xdr:rowOff>
    </xdr:from>
    <xdr:to>
      <xdr:col>46</xdr:col>
      <xdr:colOff>38100</xdr:colOff>
      <xdr:row>86</xdr:row>
      <xdr:rowOff>4432</xdr:rowOff>
    </xdr:to>
    <xdr:sp macro="" textlink="">
      <xdr:nvSpPr>
        <xdr:cNvPr id="351" name="楕円 350">
          <a:extLst>
            <a:ext uri="{FF2B5EF4-FFF2-40B4-BE49-F238E27FC236}">
              <a16:creationId xmlns:a16="http://schemas.microsoft.com/office/drawing/2014/main" id="{12FDC44B-0EF4-40EE-9E2F-DDA961650EAC}"/>
            </a:ext>
          </a:extLst>
        </xdr:cNvPr>
        <xdr:cNvSpPr/>
      </xdr:nvSpPr>
      <xdr:spPr>
        <a:xfrm>
          <a:off x="8699500" y="146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118414</xdr:rowOff>
    </xdr:from>
    <xdr:to>
      <xdr:col>50</xdr:col>
      <xdr:colOff>114300</xdr:colOff>
      <xdr:row>85</xdr:row>
      <xdr:rowOff>125082</xdr:rowOff>
    </xdr:to>
    <xdr:cxnSp macro="">
      <xdr:nvCxnSpPr>
        <xdr:cNvPr id="352" name="直線コネクタ 351">
          <a:extLst>
            <a:ext uri="{FF2B5EF4-FFF2-40B4-BE49-F238E27FC236}">
              <a16:creationId xmlns:a16="http://schemas.microsoft.com/office/drawing/2014/main" id="{0B2B927D-FB46-4E25-9193-F0C0080B0E4E}"/>
            </a:ext>
          </a:extLst>
        </xdr:cNvPr>
        <xdr:cNvCxnSpPr/>
      </xdr:nvCxnSpPr>
      <xdr:spPr>
        <a:xfrm flipV="1">
          <a:off x="8750300" y="1469166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80607</xdr:rowOff>
    </xdr:from>
    <xdr:to>
      <xdr:col>41</xdr:col>
      <xdr:colOff>101600</xdr:colOff>
      <xdr:row>86</xdr:row>
      <xdr:rowOff>10757</xdr:rowOff>
    </xdr:to>
    <xdr:sp macro="" textlink="">
      <xdr:nvSpPr>
        <xdr:cNvPr id="353" name="楕円 352">
          <a:extLst>
            <a:ext uri="{FF2B5EF4-FFF2-40B4-BE49-F238E27FC236}">
              <a16:creationId xmlns:a16="http://schemas.microsoft.com/office/drawing/2014/main" id="{39CC27B8-5CC5-48C3-ABD9-3B4A849005A7}"/>
            </a:ext>
          </a:extLst>
        </xdr:cNvPr>
        <xdr:cNvSpPr/>
      </xdr:nvSpPr>
      <xdr:spPr>
        <a:xfrm>
          <a:off x="7810500" y="146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125082</xdr:rowOff>
    </xdr:from>
    <xdr:to>
      <xdr:col>45</xdr:col>
      <xdr:colOff>177800</xdr:colOff>
      <xdr:row>85</xdr:row>
      <xdr:rowOff>131407</xdr:rowOff>
    </xdr:to>
    <xdr:cxnSp macro="">
      <xdr:nvCxnSpPr>
        <xdr:cNvPr id="354" name="直線コネクタ 353">
          <a:extLst>
            <a:ext uri="{FF2B5EF4-FFF2-40B4-BE49-F238E27FC236}">
              <a16:creationId xmlns:a16="http://schemas.microsoft.com/office/drawing/2014/main" id="{8D2894E9-4DD4-405C-811F-7452947E72DD}"/>
            </a:ext>
          </a:extLst>
        </xdr:cNvPr>
        <xdr:cNvCxnSpPr/>
      </xdr:nvCxnSpPr>
      <xdr:spPr>
        <a:xfrm flipV="1">
          <a:off x="7861300" y="14698332"/>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id="{98FC6F2E-62E4-4A12-B415-3D45B0BE86E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id="{1280552E-6875-4D03-96B2-9D2EE06166A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id="{5C4E236A-D76B-403C-9162-80273856465F}"/>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349DF95F-A504-42BE-BF4D-5F9FE2FA0EBE}"/>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160341</xdr:rowOff>
    </xdr:from>
    <xdr:ext cx="469744" cy="259045"/>
    <xdr:sp macro="" textlink="">
      <xdr:nvSpPr>
        <xdr:cNvPr id="359" name="n_1mainValue【公営住宅】&#10;一人当たり面積">
          <a:extLst>
            <a:ext uri="{FF2B5EF4-FFF2-40B4-BE49-F238E27FC236}">
              <a16:creationId xmlns:a16="http://schemas.microsoft.com/office/drawing/2014/main" id="{ED487882-B95C-48B8-B60A-162CC97E2662}"/>
            </a:ext>
          </a:extLst>
        </xdr:cNvPr>
        <xdr:cNvSpPr txBox="1"/>
      </xdr:nvSpPr>
      <xdr:spPr>
        <a:xfrm>
          <a:off x="9391727" y="147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167009</xdr:rowOff>
    </xdr:from>
    <xdr:ext cx="469744" cy="259045"/>
    <xdr:sp macro="" textlink="">
      <xdr:nvSpPr>
        <xdr:cNvPr id="360" name="n_2mainValue【公営住宅】&#10;一人当たり面積">
          <a:extLst>
            <a:ext uri="{FF2B5EF4-FFF2-40B4-BE49-F238E27FC236}">
              <a16:creationId xmlns:a16="http://schemas.microsoft.com/office/drawing/2014/main" id="{63A11F1B-1BB3-414D-9322-566F26B0C2B7}"/>
            </a:ext>
          </a:extLst>
        </xdr:cNvPr>
        <xdr:cNvSpPr txBox="1"/>
      </xdr:nvSpPr>
      <xdr:spPr>
        <a:xfrm>
          <a:off x="8515427" y="1474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1884</xdr:rowOff>
    </xdr:from>
    <xdr:ext cx="469744" cy="259045"/>
    <xdr:sp macro="" textlink="">
      <xdr:nvSpPr>
        <xdr:cNvPr id="361" name="n_3mainValue【公営住宅】&#10;一人当たり面積">
          <a:extLst>
            <a:ext uri="{FF2B5EF4-FFF2-40B4-BE49-F238E27FC236}">
              <a16:creationId xmlns:a16="http://schemas.microsoft.com/office/drawing/2014/main" id="{9F35B295-4D4A-4834-AE79-E8CF537FE828}"/>
            </a:ext>
          </a:extLst>
        </xdr:cNvPr>
        <xdr:cNvSpPr txBox="1"/>
      </xdr:nvSpPr>
      <xdr:spPr>
        <a:xfrm>
          <a:off x="7626427" y="1474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8A116815-01AD-41F2-9FEC-B6583F7912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DD62615C-0567-49F8-8B7F-05412FD5682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831A5F72-3C12-4DDB-AD59-97E280B3255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493A6C38-C65B-48F7-A0CA-8423C1DB1FD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2AB3B2E5-B730-4BC1-ACEE-6021F31F18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733A89CD-B92C-420D-9975-B764A1214B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63457A57-A457-4E8C-8CAE-C53A2AEEF6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57CF5A1C-C0CF-4A8D-8D59-C44168F9444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2F247D07-FF3D-43BC-A74C-28FA46F22EB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486BA1EA-BFC3-46B8-8757-945A600C0F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B46345F9-3260-40AA-A99F-262B53F952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F62D45E4-0FEA-4E30-8F2D-6E3923C66E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1CF0B1AB-EA7A-4A4C-951A-67774CCEAC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637857A3-72C8-4E2D-9F53-FF57CA719B3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F5722557-512F-4AE9-BD09-18EBD62882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CEA8DBDD-CE57-4B0C-A1A0-BA9BCCAA99B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808BC446-A750-4443-8139-0CE3185FADD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80002742-DC15-4F51-B489-08C5C36FD62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A1E3AE63-4F49-4853-95A9-5BB4EBFC33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13F1BC5D-AA5C-4B65-A9FE-62394A0C63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BA0F7786-A213-420A-8B18-80500A3153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8222D2BD-6A05-4E02-B1A4-7AABFD56E2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F3C17444-B4FF-4A58-BAAE-314C72742D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70518828-9004-43FC-B10E-2E1C4ADFFB1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FFF48FF2-B3C1-45BB-9C71-5BC4C89C1EB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38A7A7EC-DB0A-47C9-AC36-3B49552DD2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DF9AB499-8290-4FAE-A226-4CBF41C541A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AD318CD5-6323-4A6E-A298-21EFD31727E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BBB5EFA3-91D2-4FC6-8B0B-5B7B5392AAB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B29CE4F8-50B4-438A-8B88-DECCA840EF3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24D6DF7D-5684-4F4A-B7A5-7BBB00EC4D3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9E11023C-208A-4B4A-90CF-02E9EC9C682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8BD8F08-B9E8-4D3A-BF06-591BA4F65D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2CDA4F81-ECB9-4E9D-9B73-D137D69275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B87C5786-CCBA-4395-928E-AEC4757C59E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68F59F3-460F-4A5E-8D1C-F71107DFA68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DC2133C9-03D1-40DE-BAF9-7838FE7B50F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9379D2CB-F698-49DA-BA51-DBA6AD1DDF5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DBA3928E-3658-4EEA-8BD4-74AADE62F98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E9419988-726F-4130-976C-8191E99BB2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865D0BE4-EAC5-451F-A244-C86D2E2F98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B0D5CF8C-3905-4AA9-B5FF-CFA43B95D002}"/>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F738A6D6-8449-49D6-91C2-3DDDCD58BD6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66B604D6-5DD1-46D4-84E3-D7BB7E39521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E268870C-4C07-4FA3-9808-02D1EA96917B}"/>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ED28E4A8-ACA1-4C64-BD97-2B576294E73B}"/>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8E7AD6F7-FD41-450B-8F32-591AD5FFE83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E3252CC6-3E43-4175-9884-C38F47FE6461}"/>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FF260574-9D91-48FD-A406-B945119DA6EE}"/>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03E96A06-F21B-40AD-B9AB-1E00FDFCB9B1}"/>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AB6D27BF-1F60-4D6D-BC24-D8D35DB75112}"/>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F67C9528-A962-4CEB-AB65-12B0AB152BB4}"/>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8B89F230-F7B9-4235-8507-9E67590DD26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A0FF4059-77CE-45A2-8FB6-9E852775179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2BBED258-E29B-4953-B3A6-07722E4F67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E344142-7A1A-4CF2-A137-FB59188A42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E1AC3991-D7DA-424F-8AE4-7F0F3E1985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102144</xdr:rowOff>
    </xdr:from>
    <xdr:to>
      <xdr:col>85</xdr:col>
      <xdr:colOff>177800</xdr:colOff>
      <xdr:row>41</xdr:row>
      <xdr:rowOff>32294</xdr:rowOff>
    </xdr:to>
    <xdr:sp macro="" textlink="">
      <xdr:nvSpPr>
        <xdr:cNvPr id="419" name="楕円 418">
          <a:extLst>
            <a:ext uri="{FF2B5EF4-FFF2-40B4-BE49-F238E27FC236}">
              <a16:creationId xmlns:a16="http://schemas.microsoft.com/office/drawing/2014/main" id="{73356833-6ED7-45FC-A50A-817053F190AF}"/>
            </a:ext>
          </a:extLst>
        </xdr:cNvPr>
        <xdr:cNvSpPr/>
      </xdr:nvSpPr>
      <xdr:spPr>
        <a:xfrm>
          <a:off x="162687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80571</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CABAF5C6-07FC-498D-AEAE-E8504E525310}"/>
            </a:ext>
          </a:extLst>
        </xdr:cNvPr>
        <xdr:cNvSpPr txBox="1"/>
      </xdr:nvSpPr>
      <xdr:spPr>
        <a:xfrm>
          <a:off x="16357600"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66222</xdr:rowOff>
    </xdr:from>
    <xdr:to>
      <xdr:col>81</xdr:col>
      <xdr:colOff>101600</xdr:colOff>
      <xdr:row>40</xdr:row>
      <xdr:rowOff>167822</xdr:rowOff>
    </xdr:to>
    <xdr:sp macro="" textlink="">
      <xdr:nvSpPr>
        <xdr:cNvPr id="421" name="楕円 420">
          <a:extLst>
            <a:ext uri="{FF2B5EF4-FFF2-40B4-BE49-F238E27FC236}">
              <a16:creationId xmlns:a16="http://schemas.microsoft.com/office/drawing/2014/main" id="{A6522628-C011-4C54-8BC8-524498743D37}"/>
            </a:ext>
          </a:extLst>
        </xdr:cNvPr>
        <xdr:cNvSpPr/>
      </xdr:nvSpPr>
      <xdr:spPr>
        <a:xfrm>
          <a:off x="15430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117022</xdr:rowOff>
    </xdr:from>
    <xdr:to>
      <xdr:col>85</xdr:col>
      <xdr:colOff>127000</xdr:colOff>
      <xdr:row>40</xdr:row>
      <xdr:rowOff>152944</xdr:rowOff>
    </xdr:to>
    <xdr:cxnSp macro="">
      <xdr:nvCxnSpPr>
        <xdr:cNvPr id="422" name="直線コネクタ 421">
          <a:extLst>
            <a:ext uri="{FF2B5EF4-FFF2-40B4-BE49-F238E27FC236}">
              <a16:creationId xmlns:a16="http://schemas.microsoft.com/office/drawing/2014/main" id="{D4558D31-7B92-4EE1-99F5-FBE17189AC46}"/>
            </a:ext>
          </a:extLst>
        </xdr:cNvPr>
        <xdr:cNvCxnSpPr/>
      </xdr:nvCxnSpPr>
      <xdr:spPr>
        <a:xfrm>
          <a:off x="15481300" y="697502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30299</xdr:rowOff>
    </xdr:from>
    <xdr:to>
      <xdr:col>76</xdr:col>
      <xdr:colOff>165100</xdr:colOff>
      <xdr:row>40</xdr:row>
      <xdr:rowOff>131899</xdr:rowOff>
    </xdr:to>
    <xdr:sp macro="" textlink="">
      <xdr:nvSpPr>
        <xdr:cNvPr id="423" name="楕円 422">
          <a:extLst>
            <a:ext uri="{FF2B5EF4-FFF2-40B4-BE49-F238E27FC236}">
              <a16:creationId xmlns:a16="http://schemas.microsoft.com/office/drawing/2014/main" id="{3BC977FF-3E8B-4349-AAF4-EC2F76A7AF3F}"/>
            </a:ext>
          </a:extLst>
        </xdr:cNvPr>
        <xdr:cNvSpPr/>
      </xdr:nvSpPr>
      <xdr:spPr>
        <a:xfrm>
          <a:off x="14541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81099</xdr:rowOff>
    </xdr:from>
    <xdr:to>
      <xdr:col>81</xdr:col>
      <xdr:colOff>50800</xdr:colOff>
      <xdr:row>40</xdr:row>
      <xdr:rowOff>117022</xdr:rowOff>
    </xdr:to>
    <xdr:cxnSp macro="">
      <xdr:nvCxnSpPr>
        <xdr:cNvPr id="424" name="直線コネクタ 423">
          <a:extLst>
            <a:ext uri="{FF2B5EF4-FFF2-40B4-BE49-F238E27FC236}">
              <a16:creationId xmlns:a16="http://schemas.microsoft.com/office/drawing/2014/main" id="{BA058D87-A9C4-4D06-BEFC-E7D2A233B3B7}"/>
            </a:ext>
          </a:extLst>
        </xdr:cNvPr>
        <xdr:cNvCxnSpPr/>
      </xdr:nvCxnSpPr>
      <xdr:spPr>
        <a:xfrm>
          <a:off x="14592300" y="69390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165826</xdr:rowOff>
    </xdr:from>
    <xdr:to>
      <xdr:col>72</xdr:col>
      <xdr:colOff>38100</xdr:colOff>
      <xdr:row>40</xdr:row>
      <xdr:rowOff>95976</xdr:rowOff>
    </xdr:to>
    <xdr:sp macro="" textlink="">
      <xdr:nvSpPr>
        <xdr:cNvPr id="425" name="楕円 424">
          <a:extLst>
            <a:ext uri="{FF2B5EF4-FFF2-40B4-BE49-F238E27FC236}">
              <a16:creationId xmlns:a16="http://schemas.microsoft.com/office/drawing/2014/main" id="{F7B85CCB-0FC2-4BBB-A961-40B6910FA82D}"/>
            </a:ext>
          </a:extLst>
        </xdr:cNvPr>
        <xdr:cNvSpPr/>
      </xdr:nvSpPr>
      <xdr:spPr>
        <a:xfrm>
          <a:off x="13652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45176</xdr:rowOff>
    </xdr:from>
    <xdr:to>
      <xdr:col>76</xdr:col>
      <xdr:colOff>114300</xdr:colOff>
      <xdr:row>40</xdr:row>
      <xdr:rowOff>81099</xdr:rowOff>
    </xdr:to>
    <xdr:cxnSp macro="">
      <xdr:nvCxnSpPr>
        <xdr:cNvPr id="426" name="直線コネクタ 425">
          <a:extLst>
            <a:ext uri="{FF2B5EF4-FFF2-40B4-BE49-F238E27FC236}">
              <a16:creationId xmlns:a16="http://schemas.microsoft.com/office/drawing/2014/main" id="{A9EFAA32-5A5C-44F9-938F-EB7CBBBA8836}"/>
            </a:ext>
          </a:extLst>
        </xdr:cNvPr>
        <xdr:cNvCxnSpPr/>
      </xdr:nvCxnSpPr>
      <xdr:spPr>
        <a:xfrm>
          <a:off x="13703300" y="69031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5F065947-18D3-4555-BB65-57C0932D61B9}"/>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11723C3A-7655-411F-B9A7-D58D3D8844F1}"/>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71381F3-F62A-44F0-9A65-6F2FD6F4B68B}"/>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41E4A251-DA5C-480E-A28F-DCB2BF2AED57}"/>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158949</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555CE1C7-E671-4370-B96C-33A14639A21B}"/>
            </a:ext>
          </a:extLst>
        </xdr:cNvPr>
        <xdr:cNvSpPr txBox="1"/>
      </xdr:nvSpPr>
      <xdr:spPr>
        <a:xfrm>
          <a:off x="152660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123026</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EE36D161-7BAF-4518-8B04-F732E5BC99B8}"/>
            </a:ext>
          </a:extLst>
        </xdr:cNvPr>
        <xdr:cNvSpPr txBox="1"/>
      </xdr:nvSpPr>
      <xdr:spPr>
        <a:xfrm>
          <a:off x="14389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87103</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4735C27B-694A-48AB-B8A6-2C433EB21CF4}"/>
            </a:ext>
          </a:extLst>
        </xdr:cNvPr>
        <xdr:cNvSpPr txBox="1"/>
      </xdr:nvSpPr>
      <xdr:spPr>
        <a:xfrm>
          <a:off x="13500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71984574-3E02-4820-B16B-AD6AE7ECAF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C9D69983-8243-410F-BE4E-8885C02DED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4393AF58-9436-43DB-BCC0-C360DB2F51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10A3809C-A8FE-4B2B-B729-24DC0B0AE7A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A73F7B9E-8FAB-45BD-9602-B5C51D90F9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1D23D41E-683F-4318-BB4A-BA66A0BA36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D3C4EA5F-0438-4890-B5E5-32CBC9D03A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1AC4EF81-B5AC-4407-B1F4-0812AFAC67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B1924B51-D44E-453F-B66D-AD4D70342B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B251B8D1-BC79-4D8F-8266-8E973BCEC91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60C39996-2534-421A-AE3A-7F30682FE38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C0B8F932-B095-4FAE-B74C-5E8A46C9CA8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47D8C727-B0B0-4CCB-ADD5-9BA79B279B2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A62F72B7-5FC6-4659-859A-9702251C0AD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DAE5EC06-5A0D-4E84-A722-E84429ACE7E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973E5F31-108F-403A-BAFE-F3AF53681F1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E5490AE-051A-492B-BA32-D328ACF1AEE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9931E09D-4A42-4DBD-97D0-BBA55D300E5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9C99AB95-1760-4582-81EB-602D0E4DAD1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C84981A5-1DD3-4ECE-85AF-C55B05B5BF6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BB6BB872-E822-4542-9E1B-2401078136B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FF4171A7-2469-4958-903D-2397AF44EE6C}"/>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68279848-3943-4C2C-83E6-2D8E01F736B5}"/>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482893C1-2514-4A53-B390-111930B1E873}"/>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275DFA1F-B380-48B3-9AAC-DC112312A02B}"/>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43EB76B9-549D-4935-9162-6C1C3167F178}"/>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FA2E6253-CD07-403F-847C-EFA9C3946368}"/>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65290A30-3F3A-41E2-AAB8-62E2A5A03C68}"/>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51EE1B05-75A1-4A90-B5FD-89BA2D78CA7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E6F806D4-E344-45F3-A0E7-41E85550A355}"/>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127AB3EB-097B-4A25-9A54-2058D4C6FAFB}"/>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a:extLst>
            <a:ext uri="{FF2B5EF4-FFF2-40B4-BE49-F238E27FC236}">
              <a16:creationId xmlns:a16="http://schemas.microsoft.com/office/drawing/2014/main" id="{52552BFF-67A3-4F5B-A1BF-6725FAD7FB4C}"/>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74C6420-CD56-4416-BBB7-DD0224CB7BD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4D8BFE05-8AC4-41FB-AC4A-7672D9FDF6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E2B5D93F-5F17-43E0-AF04-AFE5E75B7C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842A974B-30B9-4574-9E16-C177BEF77D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AA41141A-B790-4F1C-82D9-B6C16ED21A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78436</xdr:rowOff>
    </xdr:from>
    <xdr:to>
      <xdr:col>116</xdr:col>
      <xdr:colOff>114300</xdr:colOff>
      <xdr:row>39</xdr:row>
      <xdr:rowOff>8586</xdr:rowOff>
    </xdr:to>
    <xdr:sp macro="" textlink="">
      <xdr:nvSpPr>
        <xdr:cNvPr id="471" name="楕円 470">
          <a:extLst>
            <a:ext uri="{FF2B5EF4-FFF2-40B4-BE49-F238E27FC236}">
              <a16:creationId xmlns:a16="http://schemas.microsoft.com/office/drawing/2014/main" id="{8B43C4F7-D463-49E3-8617-32C6CB1D49AC}"/>
            </a:ext>
          </a:extLst>
        </xdr:cNvPr>
        <xdr:cNvSpPr/>
      </xdr:nvSpPr>
      <xdr:spPr>
        <a:xfrm>
          <a:off x="22110700" y="65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101312</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5FB402F0-36C4-4C43-BA8E-AB2E06E8B7A5}"/>
            </a:ext>
          </a:extLst>
        </xdr:cNvPr>
        <xdr:cNvSpPr txBox="1"/>
      </xdr:nvSpPr>
      <xdr:spPr>
        <a:xfrm>
          <a:off x="22199600" y="64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73" name="楕円 472">
          <a:extLst>
            <a:ext uri="{FF2B5EF4-FFF2-40B4-BE49-F238E27FC236}">
              <a16:creationId xmlns:a16="http://schemas.microsoft.com/office/drawing/2014/main" id="{69213CDF-417C-44CD-B980-986374AA5D5A}"/>
            </a:ext>
          </a:extLst>
        </xdr:cNvPr>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129236</xdr:rowOff>
    </xdr:from>
    <xdr:to>
      <xdr:col>116</xdr:col>
      <xdr:colOff>63500</xdr:colOff>
      <xdr:row>38</xdr:row>
      <xdr:rowOff>144780</xdr:rowOff>
    </xdr:to>
    <xdr:cxnSp macro="">
      <xdr:nvCxnSpPr>
        <xdr:cNvPr id="474" name="直線コネクタ 473">
          <a:extLst>
            <a:ext uri="{FF2B5EF4-FFF2-40B4-BE49-F238E27FC236}">
              <a16:creationId xmlns:a16="http://schemas.microsoft.com/office/drawing/2014/main" id="{15E02950-3A79-402C-89E8-5E1164417174}"/>
            </a:ext>
          </a:extLst>
        </xdr:cNvPr>
        <xdr:cNvCxnSpPr/>
      </xdr:nvCxnSpPr>
      <xdr:spPr>
        <a:xfrm flipV="1">
          <a:off x="21323300" y="6644336"/>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114097</xdr:rowOff>
    </xdr:from>
    <xdr:to>
      <xdr:col>107</xdr:col>
      <xdr:colOff>101600</xdr:colOff>
      <xdr:row>39</xdr:row>
      <xdr:rowOff>44247</xdr:rowOff>
    </xdr:to>
    <xdr:sp macro="" textlink="">
      <xdr:nvSpPr>
        <xdr:cNvPr id="475" name="楕円 474">
          <a:extLst>
            <a:ext uri="{FF2B5EF4-FFF2-40B4-BE49-F238E27FC236}">
              <a16:creationId xmlns:a16="http://schemas.microsoft.com/office/drawing/2014/main" id="{29DF54A3-E72E-4919-AEEF-BD19144DF7C1}"/>
            </a:ext>
          </a:extLst>
        </xdr:cNvPr>
        <xdr:cNvSpPr/>
      </xdr:nvSpPr>
      <xdr:spPr>
        <a:xfrm>
          <a:off x="20383500" y="66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164897</xdr:rowOff>
    </xdr:to>
    <xdr:cxnSp macro="">
      <xdr:nvCxnSpPr>
        <xdr:cNvPr id="476" name="直線コネクタ 475">
          <a:extLst>
            <a:ext uri="{FF2B5EF4-FFF2-40B4-BE49-F238E27FC236}">
              <a16:creationId xmlns:a16="http://schemas.microsoft.com/office/drawing/2014/main" id="{D79B3B26-FFAD-48AF-9F65-AAFA900F41C5}"/>
            </a:ext>
          </a:extLst>
        </xdr:cNvPr>
        <xdr:cNvCxnSpPr/>
      </xdr:nvCxnSpPr>
      <xdr:spPr>
        <a:xfrm flipV="1">
          <a:off x="20434300" y="665988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133299</xdr:rowOff>
    </xdr:from>
    <xdr:to>
      <xdr:col>102</xdr:col>
      <xdr:colOff>165100</xdr:colOff>
      <xdr:row>39</xdr:row>
      <xdr:rowOff>63449</xdr:rowOff>
    </xdr:to>
    <xdr:sp macro="" textlink="">
      <xdr:nvSpPr>
        <xdr:cNvPr id="477" name="楕円 476">
          <a:extLst>
            <a:ext uri="{FF2B5EF4-FFF2-40B4-BE49-F238E27FC236}">
              <a16:creationId xmlns:a16="http://schemas.microsoft.com/office/drawing/2014/main" id="{004E7A66-44B3-43D3-93A7-C6AEED0627CF}"/>
            </a:ext>
          </a:extLst>
        </xdr:cNvPr>
        <xdr:cNvSpPr/>
      </xdr:nvSpPr>
      <xdr:spPr>
        <a:xfrm>
          <a:off x="19494500" y="66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164897</xdr:rowOff>
    </xdr:from>
    <xdr:to>
      <xdr:col>107</xdr:col>
      <xdr:colOff>50800</xdr:colOff>
      <xdr:row>39</xdr:row>
      <xdr:rowOff>12649</xdr:rowOff>
    </xdr:to>
    <xdr:cxnSp macro="">
      <xdr:nvCxnSpPr>
        <xdr:cNvPr id="478" name="直線コネクタ 477">
          <a:extLst>
            <a:ext uri="{FF2B5EF4-FFF2-40B4-BE49-F238E27FC236}">
              <a16:creationId xmlns:a16="http://schemas.microsoft.com/office/drawing/2014/main" id="{D276EB94-C15D-4256-87DE-71C234498E2B}"/>
            </a:ext>
          </a:extLst>
        </xdr:cNvPr>
        <xdr:cNvCxnSpPr/>
      </xdr:nvCxnSpPr>
      <xdr:spPr>
        <a:xfrm flipV="1">
          <a:off x="19545300" y="667999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8E584408-AE02-4BB8-B445-526F523F97DC}"/>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653225A5-E5A1-48C5-99BC-20C48C23637D}"/>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BCF01514-F3E1-434F-A607-82A3D5755927}"/>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1587F070-8187-4450-8E14-BB12CF914D52}"/>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1F779129-4406-4D73-8963-490BAE731B6F}"/>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60774</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BB9B2A3C-C94E-49E1-94A1-AAB3220C9F72}"/>
            </a:ext>
          </a:extLst>
        </xdr:cNvPr>
        <xdr:cNvSpPr txBox="1"/>
      </xdr:nvSpPr>
      <xdr:spPr>
        <a:xfrm>
          <a:off x="20199427" y="64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79976</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4D15C2A9-084E-485E-8F5D-6D74259A932C}"/>
            </a:ext>
          </a:extLst>
        </xdr:cNvPr>
        <xdr:cNvSpPr txBox="1"/>
      </xdr:nvSpPr>
      <xdr:spPr>
        <a:xfrm>
          <a:off x="19310427" y="642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5C4607B-A811-4BF0-BC59-D2D3994573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D933C08A-F130-4BE5-BFD1-A485036A1B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E5A4CF8D-FE42-4606-8E9F-8F8F61B9B4F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853A6FC-4EC2-444F-906B-1E6DD829D3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32465763-446C-4D51-9660-2296513452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8D8573A8-1C32-43ED-957E-60D30F286A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C7B05EF6-73CA-48B1-A1EB-C2E7FBB777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347EFD53-E898-4582-9DAD-56644877C4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DB245A81-D515-4121-8435-FB82C5651C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58C52DCB-23A9-49AE-88A7-0D364626E84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C22A71CE-5964-4154-8AE0-7C7955DEAA5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480E80A1-37A9-45C1-ADC9-1844BF7D0F5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52051FA1-52C5-4FCF-908F-FE452E894B2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33536309-E14F-4E80-9779-722A4C2A457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8A7080A1-5BFB-4D20-8F0F-1769B031259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5B5E9965-A8FC-4BDE-AB5D-59A06B6367F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D6EC73C7-42B1-4AE9-8032-3C22D3B49AC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1B3F1A9F-8799-422A-BF8E-AAA612BB657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ED8C1BF4-13FC-47FD-9ED4-C213ABE684D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8473D5ED-752F-4569-AF66-F66030F9E3A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B9B02199-9602-4004-8A23-CA497B80FB9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0FCD28C4-A820-4F5D-A27A-9623851855C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4F0B7ADB-01C6-40E4-805E-E35E4085314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AB498C8-4C61-47F8-A969-9662A51F36B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8BEB6C45-007B-4CF6-BEB4-B91014764E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789FE53E-3E69-452D-980B-271C16E0E5F7}"/>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E3BDE0C4-97FB-4E9D-89DC-2BE6DEDE3FC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F574EA77-4064-43D5-9B85-3BF3BED338F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1CE9786B-574A-4B50-8890-6DB467F876E8}"/>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68811870-3235-4ED8-8D73-7D2C892FE2C5}"/>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22C376E9-4673-4B44-B969-33406730DA78}"/>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B7587233-2815-43B3-9DFD-FE1C5061A488}"/>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B7C2951F-529E-4426-A34A-E76B018EF8FC}"/>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9DA56896-6D84-4D8B-A755-6A9B12A36B25}"/>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727E5A67-2F1D-48C3-AC0E-F9E6282EED94}"/>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784143D7-4A32-4282-BC52-6DF818AEB0C1}"/>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80156C8-57AA-4C82-BC3A-6BDF064E460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A7FF6D91-4CEA-4FAA-A610-1DB92CFC0A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E1A35944-74FC-4673-895B-26F9591929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F2D02C75-89B0-43B8-86B8-F4ECBC00402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1103324-7782-4241-ADBA-AF3C21B2CD9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24312</xdr:rowOff>
    </xdr:from>
    <xdr:to>
      <xdr:col>85</xdr:col>
      <xdr:colOff>177800</xdr:colOff>
      <xdr:row>62</xdr:row>
      <xdr:rowOff>125912</xdr:rowOff>
    </xdr:to>
    <xdr:sp macro="" textlink="">
      <xdr:nvSpPr>
        <xdr:cNvPr id="527" name="楕円 526">
          <a:extLst>
            <a:ext uri="{FF2B5EF4-FFF2-40B4-BE49-F238E27FC236}">
              <a16:creationId xmlns:a16="http://schemas.microsoft.com/office/drawing/2014/main" id="{C07E658F-2929-4DA3-9F90-DA9A5C0ADD95}"/>
            </a:ext>
          </a:extLst>
        </xdr:cNvPr>
        <xdr:cNvSpPr/>
      </xdr:nvSpPr>
      <xdr:spPr>
        <a:xfrm>
          <a:off x="16268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2739</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77B1FBEB-0452-4984-A76A-BCA925E97928}"/>
            </a:ext>
          </a:extLst>
        </xdr:cNvPr>
        <xdr:cNvSpPr txBox="1"/>
      </xdr:nvSpPr>
      <xdr:spPr>
        <a:xfrm>
          <a:off x="16357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55335</xdr:rowOff>
    </xdr:from>
    <xdr:to>
      <xdr:col>81</xdr:col>
      <xdr:colOff>101600</xdr:colOff>
      <xdr:row>62</xdr:row>
      <xdr:rowOff>156935</xdr:rowOff>
    </xdr:to>
    <xdr:sp macro="" textlink="">
      <xdr:nvSpPr>
        <xdr:cNvPr id="529" name="楕円 528">
          <a:extLst>
            <a:ext uri="{FF2B5EF4-FFF2-40B4-BE49-F238E27FC236}">
              <a16:creationId xmlns:a16="http://schemas.microsoft.com/office/drawing/2014/main" id="{2992C697-2554-42EC-A2BD-8AAA94F76D5D}"/>
            </a:ext>
          </a:extLst>
        </xdr:cNvPr>
        <xdr:cNvSpPr/>
      </xdr:nvSpPr>
      <xdr:spPr>
        <a:xfrm>
          <a:off x="15430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75112</xdr:rowOff>
    </xdr:from>
    <xdr:to>
      <xdr:col>85</xdr:col>
      <xdr:colOff>127000</xdr:colOff>
      <xdr:row>62</xdr:row>
      <xdr:rowOff>106135</xdr:rowOff>
    </xdr:to>
    <xdr:cxnSp macro="">
      <xdr:nvCxnSpPr>
        <xdr:cNvPr id="530" name="直線コネクタ 529">
          <a:extLst>
            <a:ext uri="{FF2B5EF4-FFF2-40B4-BE49-F238E27FC236}">
              <a16:creationId xmlns:a16="http://schemas.microsoft.com/office/drawing/2014/main" id="{1D04E5E5-8BEE-4944-9659-6AA572AB90A8}"/>
            </a:ext>
          </a:extLst>
        </xdr:cNvPr>
        <xdr:cNvCxnSpPr/>
      </xdr:nvCxnSpPr>
      <xdr:spPr>
        <a:xfrm flipV="1">
          <a:off x="15481300" y="1070501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19413</xdr:rowOff>
    </xdr:from>
    <xdr:to>
      <xdr:col>76</xdr:col>
      <xdr:colOff>165100</xdr:colOff>
      <xdr:row>62</xdr:row>
      <xdr:rowOff>121013</xdr:rowOff>
    </xdr:to>
    <xdr:sp macro="" textlink="">
      <xdr:nvSpPr>
        <xdr:cNvPr id="531" name="楕円 530">
          <a:extLst>
            <a:ext uri="{FF2B5EF4-FFF2-40B4-BE49-F238E27FC236}">
              <a16:creationId xmlns:a16="http://schemas.microsoft.com/office/drawing/2014/main" id="{A8C36C6A-22D1-403D-8657-7C8C5460AAB3}"/>
            </a:ext>
          </a:extLst>
        </xdr:cNvPr>
        <xdr:cNvSpPr/>
      </xdr:nvSpPr>
      <xdr:spPr>
        <a:xfrm>
          <a:off x="14541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70213</xdr:rowOff>
    </xdr:from>
    <xdr:to>
      <xdr:col>81</xdr:col>
      <xdr:colOff>50800</xdr:colOff>
      <xdr:row>62</xdr:row>
      <xdr:rowOff>106135</xdr:rowOff>
    </xdr:to>
    <xdr:cxnSp macro="">
      <xdr:nvCxnSpPr>
        <xdr:cNvPr id="532" name="直線コネクタ 531">
          <a:extLst>
            <a:ext uri="{FF2B5EF4-FFF2-40B4-BE49-F238E27FC236}">
              <a16:creationId xmlns:a16="http://schemas.microsoft.com/office/drawing/2014/main" id="{AC7C95CB-00CE-4C6F-80D1-698E2CC774FB}"/>
            </a:ext>
          </a:extLst>
        </xdr:cNvPr>
        <xdr:cNvCxnSpPr/>
      </xdr:nvCxnSpPr>
      <xdr:spPr>
        <a:xfrm>
          <a:off x="14592300" y="1070011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533" name="楕円 532">
          <a:extLst>
            <a:ext uri="{FF2B5EF4-FFF2-40B4-BE49-F238E27FC236}">
              <a16:creationId xmlns:a16="http://schemas.microsoft.com/office/drawing/2014/main" id="{72B04A60-1527-44BA-9D63-FB5380B41DDD}"/>
            </a:ext>
          </a:extLst>
        </xdr:cNvPr>
        <xdr:cNvSpPr/>
      </xdr:nvSpPr>
      <xdr:spPr>
        <a:xfrm>
          <a:off x="1365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34290</xdr:rowOff>
    </xdr:from>
    <xdr:to>
      <xdr:col>76</xdr:col>
      <xdr:colOff>114300</xdr:colOff>
      <xdr:row>62</xdr:row>
      <xdr:rowOff>70213</xdr:rowOff>
    </xdr:to>
    <xdr:cxnSp macro="">
      <xdr:nvCxnSpPr>
        <xdr:cNvPr id="534" name="直線コネクタ 533">
          <a:extLst>
            <a:ext uri="{FF2B5EF4-FFF2-40B4-BE49-F238E27FC236}">
              <a16:creationId xmlns:a16="http://schemas.microsoft.com/office/drawing/2014/main" id="{4479410F-3E76-4B83-BD18-96B01997A7EB}"/>
            </a:ext>
          </a:extLst>
        </xdr:cNvPr>
        <xdr:cNvCxnSpPr/>
      </xdr:nvCxnSpPr>
      <xdr:spPr>
        <a:xfrm>
          <a:off x="13703300" y="106641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a:extLst>
            <a:ext uri="{FF2B5EF4-FFF2-40B4-BE49-F238E27FC236}">
              <a16:creationId xmlns:a16="http://schemas.microsoft.com/office/drawing/2014/main" id="{9675F226-FC6E-41D0-A75A-602C422BC446}"/>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a:extLst>
            <a:ext uri="{FF2B5EF4-FFF2-40B4-BE49-F238E27FC236}">
              <a16:creationId xmlns:a16="http://schemas.microsoft.com/office/drawing/2014/main" id="{D4CFF9A8-7985-4A76-9303-D12839DE4739}"/>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a:extLst>
            <a:ext uri="{FF2B5EF4-FFF2-40B4-BE49-F238E27FC236}">
              <a16:creationId xmlns:a16="http://schemas.microsoft.com/office/drawing/2014/main" id="{6D49804E-E444-4DD0-AA45-0BD850804FC9}"/>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a:extLst>
            <a:ext uri="{FF2B5EF4-FFF2-40B4-BE49-F238E27FC236}">
              <a16:creationId xmlns:a16="http://schemas.microsoft.com/office/drawing/2014/main" id="{3FB64192-CEA3-4C3A-9717-58C81520248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148062</xdr:rowOff>
    </xdr:from>
    <xdr:ext cx="405111" cy="259045"/>
    <xdr:sp macro="" textlink="">
      <xdr:nvSpPr>
        <xdr:cNvPr id="539" name="n_1mainValue【学校施設】&#10;有形固定資産減価償却率">
          <a:extLst>
            <a:ext uri="{FF2B5EF4-FFF2-40B4-BE49-F238E27FC236}">
              <a16:creationId xmlns:a16="http://schemas.microsoft.com/office/drawing/2014/main" id="{C2C5EBE6-62F4-4A84-9054-F63209295531}"/>
            </a:ext>
          </a:extLst>
        </xdr:cNvPr>
        <xdr:cNvSpPr txBox="1"/>
      </xdr:nvSpPr>
      <xdr:spPr>
        <a:xfrm>
          <a:off x="152660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112140</xdr:rowOff>
    </xdr:from>
    <xdr:ext cx="405111" cy="259045"/>
    <xdr:sp macro="" textlink="">
      <xdr:nvSpPr>
        <xdr:cNvPr id="540" name="n_2mainValue【学校施設】&#10;有形固定資産減価償却率">
          <a:extLst>
            <a:ext uri="{FF2B5EF4-FFF2-40B4-BE49-F238E27FC236}">
              <a16:creationId xmlns:a16="http://schemas.microsoft.com/office/drawing/2014/main" id="{EC89BD73-C3C7-4266-8C76-D96F78DC26E7}"/>
            </a:ext>
          </a:extLst>
        </xdr:cNvPr>
        <xdr:cNvSpPr txBox="1"/>
      </xdr:nvSpPr>
      <xdr:spPr>
        <a:xfrm>
          <a:off x="14389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541" name="n_3mainValue【学校施設】&#10;有形固定資産減価償却率">
          <a:extLst>
            <a:ext uri="{FF2B5EF4-FFF2-40B4-BE49-F238E27FC236}">
              <a16:creationId xmlns:a16="http://schemas.microsoft.com/office/drawing/2014/main" id="{503753F0-21C1-4F17-88D0-0DBD4DA289E8}"/>
            </a:ext>
          </a:extLst>
        </xdr:cNvPr>
        <xdr:cNvSpPr txBox="1"/>
      </xdr:nvSpPr>
      <xdr:spPr>
        <a:xfrm>
          <a:off x="13500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73A5ED13-9260-441B-BDC7-913FAD9AF58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1DD14E9B-5C4A-49DE-86F6-25118CF1F8A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BF07A7F0-974C-4A2A-873A-EEBAB2BBCC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8F47CD77-3143-455F-9828-2B51E575F8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97D17B04-FC65-4ADD-84C4-1DA33AD9D7F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43A6A558-56E1-4E8B-84B9-395E9A8F0C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ECDA6047-14F9-46C9-856A-8A760732D2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889716E9-E934-47D4-BE1C-E444228C175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92031955-EB35-431A-8C97-5AC5ECDB23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DC90C321-12DF-4DEF-98A0-740F92E01BA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A82C9A82-1E25-4DB0-A79F-494BFF7F329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4E9E470F-9B47-4250-BC63-7CBCADBE0ED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3836F3FD-7D1C-40F0-9DFA-632BA1B171B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FEA5A697-6A01-4E0A-BD5D-EA532C433822}"/>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4FAB703A-040E-4875-8FEB-C30A189A90E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3BCBE8A3-828F-436B-850A-66D92B3CF92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CDBBE60E-4B5E-4E45-8E4D-D27DD467060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9F4D7250-0BC8-4BED-929B-1DBC10E2DB91}"/>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3266B61F-4470-4DF3-843F-8C714A4F774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284D3320-0AC3-4BB2-8420-AFCC998DF7B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B4D2795B-3917-4776-BAE7-CB1A915A96A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96ADEFD5-178E-4C1F-91DD-F8677A1EE75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E92D3E98-9814-4293-BE44-766F0DB2072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1C4D2840-6548-411A-B2B1-D6AE5AC7E67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7F9CE506-FFA4-4AF0-BE37-6C7177F2B2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C8D596B9-5FAA-448A-9563-4E395FCCC79D}"/>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5F078E80-CE4D-4C2A-90DD-5E264FB440EA}"/>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75494A21-9CE3-4359-BF1C-EB185C9A719C}"/>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CCCD96A9-DE81-4771-963C-219C4B6CE226}"/>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55B81FB2-F1DB-44F4-BB7B-F3084F8BC3F5}"/>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72" name="【学校施設】&#10;一人当たり面積平均値テキスト">
          <a:extLst>
            <a:ext uri="{FF2B5EF4-FFF2-40B4-BE49-F238E27FC236}">
              <a16:creationId xmlns:a16="http://schemas.microsoft.com/office/drawing/2014/main" id="{DB16CE73-BA9A-4596-B1AD-B23D27F4DA50}"/>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24EBFCF0-515D-4096-A358-89EC1DB4E82C}"/>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E8BF2C7B-B12B-4E41-8E9C-561454EB2098}"/>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8C8BD25E-43C5-4AA6-9626-C768C1297038}"/>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C5A8E384-C774-4B9B-96EB-7B1D773F935D}"/>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a:extLst>
            <a:ext uri="{FF2B5EF4-FFF2-40B4-BE49-F238E27FC236}">
              <a16:creationId xmlns:a16="http://schemas.microsoft.com/office/drawing/2014/main" id="{E1AD9269-1265-4CA9-B90E-9BE2AEC78657}"/>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8B80E973-C2FB-4927-A4E4-C6A50B5716F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9E40B575-C931-44E8-A8E9-0C06EBDDCE6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EAC4F4E9-CAA1-4DFD-B4B2-C7F09240E8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89FE4DC0-B082-406F-B15C-8F2A670BAA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BC7F4C8-78DC-412C-9A5C-9B3A541CA1F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61933</xdr:rowOff>
    </xdr:from>
    <xdr:to>
      <xdr:col>116</xdr:col>
      <xdr:colOff>114300</xdr:colOff>
      <xdr:row>63</xdr:row>
      <xdr:rowOff>163533</xdr:rowOff>
    </xdr:to>
    <xdr:sp macro="" textlink="">
      <xdr:nvSpPr>
        <xdr:cNvPr id="583" name="楕円 582">
          <a:extLst>
            <a:ext uri="{FF2B5EF4-FFF2-40B4-BE49-F238E27FC236}">
              <a16:creationId xmlns:a16="http://schemas.microsoft.com/office/drawing/2014/main" id="{E5D4EEE0-B4F4-4CAC-A55B-039C3626A527}"/>
            </a:ext>
          </a:extLst>
        </xdr:cNvPr>
        <xdr:cNvSpPr/>
      </xdr:nvSpPr>
      <xdr:spPr>
        <a:xfrm>
          <a:off x="22110700" y="108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84810</xdr:rowOff>
    </xdr:from>
    <xdr:ext cx="469744" cy="259045"/>
    <xdr:sp macro="" textlink="">
      <xdr:nvSpPr>
        <xdr:cNvPr id="584" name="【学校施設】&#10;一人当たり面積該当値テキスト">
          <a:extLst>
            <a:ext uri="{FF2B5EF4-FFF2-40B4-BE49-F238E27FC236}">
              <a16:creationId xmlns:a16="http://schemas.microsoft.com/office/drawing/2014/main" id="{60652BE0-607A-4996-94B4-4F8FD18BC5EE}"/>
            </a:ext>
          </a:extLst>
        </xdr:cNvPr>
        <xdr:cNvSpPr txBox="1"/>
      </xdr:nvSpPr>
      <xdr:spPr>
        <a:xfrm>
          <a:off x="22199600" y="1071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67648</xdr:rowOff>
    </xdr:from>
    <xdr:to>
      <xdr:col>112</xdr:col>
      <xdr:colOff>38100</xdr:colOff>
      <xdr:row>63</xdr:row>
      <xdr:rowOff>169248</xdr:rowOff>
    </xdr:to>
    <xdr:sp macro="" textlink="">
      <xdr:nvSpPr>
        <xdr:cNvPr id="585" name="楕円 584">
          <a:extLst>
            <a:ext uri="{FF2B5EF4-FFF2-40B4-BE49-F238E27FC236}">
              <a16:creationId xmlns:a16="http://schemas.microsoft.com/office/drawing/2014/main" id="{D66E3227-E65E-41AF-88AB-8B2563D8D3B1}"/>
            </a:ext>
          </a:extLst>
        </xdr:cNvPr>
        <xdr:cNvSpPr/>
      </xdr:nvSpPr>
      <xdr:spPr>
        <a:xfrm>
          <a:off x="21272500" y="108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112733</xdr:rowOff>
    </xdr:from>
    <xdr:to>
      <xdr:col>116</xdr:col>
      <xdr:colOff>63500</xdr:colOff>
      <xdr:row>63</xdr:row>
      <xdr:rowOff>118448</xdr:rowOff>
    </xdr:to>
    <xdr:cxnSp macro="">
      <xdr:nvCxnSpPr>
        <xdr:cNvPr id="586" name="直線コネクタ 585">
          <a:extLst>
            <a:ext uri="{FF2B5EF4-FFF2-40B4-BE49-F238E27FC236}">
              <a16:creationId xmlns:a16="http://schemas.microsoft.com/office/drawing/2014/main" id="{B4431DB5-5670-4DB6-8325-017863B8E6C4}"/>
            </a:ext>
          </a:extLst>
        </xdr:cNvPr>
        <xdr:cNvCxnSpPr/>
      </xdr:nvCxnSpPr>
      <xdr:spPr>
        <a:xfrm flipV="1">
          <a:off x="21323300" y="1091408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74963</xdr:rowOff>
    </xdr:from>
    <xdr:to>
      <xdr:col>107</xdr:col>
      <xdr:colOff>101600</xdr:colOff>
      <xdr:row>64</xdr:row>
      <xdr:rowOff>5113</xdr:rowOff>
    </xdr:to>
    <xdr:sp macro="" textlink="">
      <xdr:nvSpPr>
        <xdr:cNvPr id="587" name="楕円 586">
          <a:extLst>
            <a:ext uri="{FF2B5EF4-FFF2-40B4-BE49-F238E27FC236}">
              <a16:creationId xmlns:a16="http://schemas.microsoft.com/office/drawing/2014/main" id="{82225C70-33C3-4BD5-827F-4A727F5F9CA4}"/>
            </a:ext>
          </a:extLst>
        </xdr:cNvPr>
        <xdr:cNvSpPr/>
      </xdr:nvSpPr>
      <xdr:spPr>
        <a:xfrm>
          <a:off x="20383500" y="108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118448</xdr:rowOff>
    </xdr:from>
    <xdr:to>
      <xdr:col>111</xdr:col>
      <xdr:colOff>177800</xdr:colOff>
      <xdr:row>63</xdr:row>
      <xdr:rowOff>125763</xdr:rowOff>
    </xdr:to>
    <xdr:cxnSp macro="">
      <xdr:nvCxnSpPr>
        <xdr:cNvPr id="588" name="直線コネクタ 587">
          <a:extLst>
            <a:ext uri="{FF2B5EF4-FFF2-40B4-BE49-F238E27FC236}">
              <a16:creationId xmlns:a16="http://schemas.microsoft.com/office/drawing/2014/main" id="{872FFB8A-6432-449B-ABE6-31540D0E8FA0}"/>
            </a:ext>
          </a:extLst>
        </xdr:cNvPr>
        <xdr:cNvCxnSpPr/>
      </xdr:nvCxnSpPr>
      <xdr:spPr>
        <a:xfrm flipV="1">
          <a:off x="20434300" y="1091979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81886</xdr:rowOff>
    </xdr:from>
    <xdr:to>
      <xdr:col>102</xdr:col>
      <xdr:colOff>165100</xdr:colOff>
      <xdr:row>64</xdr:row>
      <xdr:rowOff>12036</xdr:rowOff>
    </xdr:to>
    <xdr:sp macro="" textlink="">
      <xdr:nvSpPr>
        <xdr:cNvPr id="589" name="楕円 588">
          <a:extLst>
            <a:ext uri="{FF2B5EF4-FFF2-40B4-BE49-F238E27FC236}">
              <a16:creationId xmlns:a16="http://schemas.microsoft.com/office/drawing/2014/main" id="{203CECA2-910E-4268-BE7E-CB6CB4ECC857}"/>
            </a:ext>
          </a:extLst>
        </xdr:cNvPr>
        <xdr:cNvSpPr/>
      </xdr:nvSpPr>
      <xdr:spPr>
        <a:xfrm>
          <a:off x="19494500" y="108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125763</xdr:rowOff>
    </xdr:from>
    <xdr:to>
      <xdr:col>107</xdr:col>
      <xdr:colOff>50800</xdr:colOff>
      <xdr:row>63</xdr:row>
      <xdr:rowOff>132686</xdr:rowOff>
    </xdr:to>
    <xdr:cxnSp macro="">
      <xdr:nvCxnSpPr>
        <xdr:cNvPr id="590" name="直線コネクタ 589">
          <a:extLst>
            <a:ext uri="{FF2B5EF4-FFF2-40B4-BE49-F238E27FC236}">
              <a16:creationId xmlns:a16="http://schemas.microsoft.com/office/drawing/2014/main" id="{5D244A2E-2663-4669-A56B-A5C48998AADF}"/>
            </a:ext>
          </a:extLst>
        </xdr:cNvPr>
        <xdr:cNvCxnSpPr/>
      </xdr:nvCxnSpPr>
      <xdr:spPr>
        <a:xfrm flipV="1">
          <a:off x="19545300" y="10927113"/>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591" name="n_1aveValue【学校施設】&#10;一人当たり面積">
          <a:extLst>
            <a:ext uri="{FF2B5EF4-FFF2-40B4-BE49-F238E27FC236}">
              <a16:creationId xmlns:a16="http://schemas.microsoft.com/office/drawing/2014/main" id="{DB042285-C7A0-489E-9C03-8636D9BF03A7}"/>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92" name="n_2aveValue【学校施設】&#10;一人当たり面積">
          <a:extLst>
            <a:ext uri="{FF2B5EF4-FFF2-40B4-BE49-F238E27FC236}">
              <a16:creationId xmlns:a16="http://schemas.microsoft.com/office/drawing/2014/main" id="{5FCED487-6014-41CF-9514-541D5361ACC5}"/>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93" name="n_3aveValue【学校施設】&#10;一人当たり面積">
          <a:extLst>
            <a:ext uri="{FF2B5EF4-FFF2-40B4-BE49-F238E27FC236}">
              <a16:creationId xmlns:a16="http://schemas.microsoft.com/office/drawing/2014/main" id="{2F30A376-F24E-4B38-BC8D-84E51BC3B380}"/>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a:extLst>
            <a:ext uri="{FF2B5EF4-FFF2-40B4-BE49-F238E27FC236}">
              <a16:creationId xmlns:a16="http://schemas.microsoft.com/office/drawing/2014/main" id="{41A8FA93-9A71-4465-BEB8-71A25C15956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14325</xdr:rowOff>
    </xdr:from>
    <xdr:ext cx="469744" cy="259045"/>
    <xdr:sp macro="" textlink="">
      <xdr:nvSpPr>
        <xdr:cNvPr id="595" name="n_1mainValue【学校施設】&#10;一人当たり面積">
          <a:extLst>
            <a:ext uri="{FF2B5EF4-FFF2-40B4-BE49-F238E27FC236}">
              <a16:creationId xmlns:a16="http://schemas.microsoft.com/office/drawing/2014/main" id="{6FC30812-20B9-42AD-A739-DFE74AD14190}"/>
            </a:ext>
          </a:extLst>
        </xdr:cNvPr>
        <xdr:cNvSpPr txBox="1"/>
      </xdr:nvSpPr>
      <xdr:spPr>
        <a:xfrm>
          <a:off x="21075727" y="1064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21640</xdr:rowOff>
    </xdr:from>
    <xdr:ext cx="469744" cy="259045"/>
    <xdr:sp macro="" textlink="">
      <xdr:nvSpPr>
        <xdr:cNvPr id="596" name="n_2mainValue【学校施設】&#10;一人当たり面積">
          <a:extLst>
            <a:ext uri="{FF2B5EF4-FFF2-40B4-BE49-F238E27FC236}">
              <a16:creationId xmlns:a16="http://schemas.microsoft.com/office/drawing/2014/main" id="{E3664CBE-65A2-49E7-989C-ADCF9B29E73B}"/>
            </a:ext>
          </a:extLst>
        </xdr:cNvPr>
        <xdr:cNvSpPr txBox="1"/>
      </xdr:nvSpPr>
      <xdr:spPr>
        <a:xfrm>
          <a:off x="20199427" y="1065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28563</xdr:rowOff>
    </xdr:from>
    <xdr:ext cx="469744" cy="259045"/>
    <xdr:sp macro="" textlink="">
      <xdr:nvSpPr>
        <xdr:cNvPr id="597" name="n_3mainValue【学校施設】&#10;一人当たり面積">
          <a:extLst>
            <a:ext uri="{FF2B5EF4-FFF2-40B4-BE49-F238E27FC236}">
              <a16:creationId xmlns:a16="http://schemas.microsoft.com/office/drawing/2014/main" id="{27BA33DE-10AC-47CA-88C5-0F42B382CA56}"/>
            </a:ext>
          </a:extLst>
        </xdr:cNvPr>
        <xdr:cNvSpPr txBox="1"/>
      </xdr:nvSpPr>
      <xdr:spPr>
        <a:xfrm>
          <a:off x="19310427" y="1065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304BA105-53D0-4224-B15C-21F9625E1D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3A149FB5-4244-47F5-93BC-F35777F111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508FD420-3E2F-40C5-A20E-98FDB052D9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23B5AD46-8F3A-4830-BD35-1568E31238E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B8EDD493-FE19-41EC-88B8-6947FCFD39C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C0A840F3-7FBB-4E91-B832-8789E46FFEE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0A61007-68D8-4DA3-94C3-1058F055D6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4AAAA967-0029-4A9E-B0C0-FEB0EA8DCF8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D3A966CB-0BBC-4520-BF16-2BE703312E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74AE197B-F030-4ABD-9213-B72FF0A58B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9AD116EB-6E72-4DB8-BFF8-33ECECB46D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2FA57020-2719-4913-A427-36399FA531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8642BFC2-9F3F-4AC8-AA4E-579C6A5E00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48465329-D1FF-4738-BDD2-EEA6F5D36E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986F0789-B035-4BED-9065-F3ED737DFB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865B3209-C411-4348-A13C-1EEFCCE35E9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3559DFB4-08F3-494D-A2D0-EB82E99109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D3F91ADF-6A5C-45AE-B77F-CA837F8779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AAC5C363-252A-45F3-B1E4-7863D5FD6C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4CFEC8F6-E18B-4868-995B-7C25E6782A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BFA78837-867B-4F41-9AF8-4CC4F846EB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1C7EEAF8-7E21-4049-84A3-21BD146120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44996150-8C2A-4D5A-8EAF-B1AC61F9B6F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D81E284D-D93E-49BC-9562-69DEFD9DBE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D5129B27-1539-4BFB-A386-7319CF5F772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2279AD2B-F0F7-4966-88C5-C59F15CC35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427DAF38-0994-4D0B-8D0B-693E2019D6C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id="{A4611373-D16B-4F66-8FD8-737ED47FD36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id="{22B6676C-F873-4FE9-9EC7-BC369CE6445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id="{ABEC0DF1-C973-43BA-86D1-A0D8D67E2AD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id="{A030FF64-53D9-44AD-813C-B8FCE5C8437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id="{03718ADC-CD80-4062-A8B0-37CAB8B4121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id="{22559933-71C2-4BB2-A529-97EA2F8D0C1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id="{A49B3F19-F054-498A-BFE6-121545529E9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id="{039D359C-18DD-42FC-91B4-8DBCFBFFEB9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id="{842B2261-5EBB-4B4D-BA3F-F335248B45B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id="{4A9512CD-70FE-4C1E-B27E-5092B0B17BC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id="{F8584965-B3FF-4B78-8826-6E719E50866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a:extLst>
            <a:ext uri="{FF2B5EF4-FFF2-40B4-BE49-F238E27FC236}">
              <a16:creationId xmlns:a16="http://schemas.microsoft.com/office/drawing/2014/main" id="{27951F6D-95C1-4435-8327-ACA395359EC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C6376004-FD2E-44F2-B46E-98494C53846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178BC787-225E-47A0-9863-FA6F5F3EF8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9" name="直線コネクタ 638">
          <a:extLst>
            <a:ext uri="{FF2B5EF4-FFF2-40B4-BE49-F238E27FC236}">
              <a16:creationId xmlns:a16="http://schemas.microsoft.com/office/drawing/2014/main" id="{E6B7EC8E-7FB2-49CC-9CF4-8C4A51F7E601}"/>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a:extLst>
            <a:ext uri="{FF2B5EF4-FFF2-40B4-BE49-F238E27FC236}">
              <a16:creationId xmlns:a16="http://schemas.microsoft.com/office/drawing/2014/main" id="{CDB9CDC1-9329-4C9D-B168-0D97740CD07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a:extLst>
            <a:ext uri="{FF2B5EF4-FFF2-40B4-BE49-F238E27FC236}">
              <a16:creationId xmlns:a16="http://schemas.microsoft.com/office/drawing/2014/main" id="{3794DDDD-45E3-429F-B03F-57F23DEFEEF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2" name="【公民館】&#10;有形固定資産減価償却率最大値テキスト">
          <a:extLst>
            <a:ext uri="{FF2B5EF4-FFF2-40B4-BE49-F238E27FC236}">
              <a16:creationId xmlns:a16="http://schemas.microsoft.com/office/drawing/2014/main" id="{ED4C521D-109C-499C-BB10-32987E9568B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3" name="直線コネクタ 642">
          <a:extLst>
            <a:ext uri="{FF2B5EF4-FFF2-40B4-BE49-F238E27FC236}">
              <a16:creationId xmlns:a16="http://schemas.microsoft.com/office/drawing/2014/main" id="{1FB363CC-D43F-4219-A055-14E3C965AA09}"/>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44" name="【公民館】&#10;有形固定資産減価償却率平均値テキスト">
          <a:extLst>
            <a:ext uri="{FF2B5EF4-FFF2-40B4-BE49-F238E27FC236}">
              <a16:creationId xmlns:a16="http://schemas.microsoft.com/office/drawing/2014/main" id="{E64ED409-770A-41B3-BF01-46B0C15D5425}"/>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5" name="フローチャート: 判断 644">
          <a:extLst>
            <a:ext uri="{FF2B5EF4-FFF2-40B4-BE49-F238E27FC236}">
              <a16:creationId xmlns:a16="http://schemas.microsoft.com/office/drawing/2014/main" id="{B4994B0F-6C79-49A4-8663-563535C3899D}"/>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6" name="フローチャート: 判断 645">
          <a:extLst>
            <a:ext uri="{FF2B5EF4-FFF2-40B4-BE49-F238E27FC236}">
              <a16:creationId xmlns:a16="http://schemas.microsoft.com/office/drawing/2014/main" id="{6A6A9A8E-5C57-472C-A162-45EDFE1F6F27}"/>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7" name="フローチャート: 判断 646">
          <a:extLst>
            <a:ext uri="{FF2B5EF4-FFF2-40B4-BE49-F238E27FC236}">
              <a16:creationId xmlns:a16="http://schemas.microsoft.com/office/drawing/2014/main" id="{8D5CBC95-7F9D-4CDD-A784-A4E5B17B062C}"/>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8" name="フローチャート: 判断 647">
          <a:extLst>
            <a:ext uri="{FF2B5EF4-FFF2-40B4-BE49-F238E27FC236}">
              <a16:creationId xmlns:a16="http://schemas.microsoft.com/office/drawing/2014/main" id="{F9B7136B-6849-4CFF-8BD9-518E9F7D2C1A}"/>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49" name="フローチャート: 判断 648">
          <a:extLst>
            <a:ext uri="{FF2B5EF4-FFF2-40B4-BE49-F238E27FC236}">
              <a16:creationId xmlns:a16="http://schemas.microsoft.com/office/drawing/2014/main" id="{4508EB8D-6D76-42A2-B8D4-10C02620CB18}"/>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3C0EBE19-BF99-46E7-B03C-83B1E5B821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FD2AC2F6-59CF-4931-BE57-837F95A0AA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7AA5BDD4-B309-4CE6-98CD-6586362305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BCFDB7E9-9962-46F3-AD45-CEC69E2E4F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61ECF8FD-C84F-4F8E-ABE4-79EF000112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72752</xdr:rowOff>
    </xdr:from>
    <xdr:to>
      <xdr:col>85</xdr:col>
      <xdr:colOff>177800</xdr:colOff>
      <xdr:row>104</xdr:row>
      <xdr:rowOff>2902</xdr:rowOff>
    </xdr:to>
    <xdr:sp macro="" textlink="">
      <xdr:nvSpPr>
        <xdr:cNvPr id="655" name="楕円 654">
          <a:extLst>
            <a:ext uri="{FF2B5EF4-FFF2-40B4-BE49-F238E27FC236}">
              <a16:creationId xmlns:a16="http://schemas.microsoft.com/office/drawing/2014/main" id="{445FCC93-690F-4DFA-B180-F700F7A0E66F}"/>
            </a:ext>
          </a:extLst>
        </xdr:cNvPr>
        <xdr:cNvSpPr/>
      </xdr:nvSpPr>
      <xdr:spPr>
        <a:xfrm>
          <a:off x="16268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95629</xdr:rowOff>
    </xdr:from>
    <xdr:ext cx="405111" cy="259045"/>
    <xdr:sp macro="" textlink="">
      <xdr:nvSpPr>
        <xdr:cNvPr id="656" name="【公民館】&#10;有形固定資産減価償却率該当値テキスト">
          <a:extLst>
            <a:ext uri="{FF2B5EF4-FFF2-40B4-BE49-F238E27FC236}">
              <a16:creationId xmlns:a16="http://schemas.microsoft.com/office/drawing/2014/main" id="{48FE08DF-6DA2-4786-AEAD-04F1FB7027FE}"/>
            </a:ext>
          </a:extLst>
        </xdr:cNvPr>
        <xdr:cNvSpPr txBox="1"/>
      </xdr:nvSpPr>
      <xdr:spPr>
        <a:xfrm>
          <a:off x="16357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165826</xdr:rowOff>
    </xdr:from>
    <xdr:to>
      <xdr:col>81</xdr:col>
      <xdr:colOff>101600</xdr:colOff>
      <xdr:row>103</xdr:row>
      <xdr:rowOff>95976</xdr:rowOff>
    </xdr:to>
    <xdr:sp macro="" textlink="">
      <xdr:nvSpPr>
        <xdr:cNvPr id="657" name="楕円 656">
          <a:extLst>
            <a:ext uri="{FF2B5EF4-FFF2-40B4-BE49-F238E27FC236}">
              <a16:creationId xmlns:a16="http://schemas.microsoft.com/office/drawing/2014/main" id="{8A639406-1706-4E12-8193-343647C44573}"/>
            </a:ext>
          </a:extLst>
        </xdr:cNvPr>
        <xdr:cNvSpPr/>
      </xdr:nvSpPr>
      <xdr:spPr>
        <a:xfrm>
          <a:off x="15430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45176</xdr:rowOff>
    </xdr:from>
    <xdr:to>
      <xdr:col>85</xdr:col>
      <xdr:colOff>127000</xdr:colOff>
      <xdr:row>103</xdr:row>
      <xdr:rowOff>123552</xdr:rowOff>
    </xdr:to>
    <xdr:cxnSp macro="">
      <xdr:nvCxnSpPr>
        <xdr:cNvPr id="658" name="直線コネクタ 657">
          <a:extLst>
            <a:ext uri="{FF2B5EF4-FFF2-40B4-BE49-F238E27FC236}">
              <a16:creationId xmlns:a16="http://schemas.microsoft.com/office/drawing/2014/main" id="{C21D4867-F891-4FA3-BC4A-CF834F27DB12}"/>
            </a:ext>
          </a:extLst>
        </xdr:cNvPr>
        <xdr:cNvCxnSpPr/>
      </xdr:nvCxnSpPr>
      <xdr:spPr>
        <a:xfrm>
          <a:off x="15481300" y="17704526"/>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90714</xdr:rowOff>
    </xdr:from>
    <xdr:to>
      <xdr:col>76</xdr:col>
      <xdr:colOff>165100</xdr:colOff>
      <xdr:row>103</xdr:row>
      <xdr:rowOff>20864</xdr:rowOff>
    </xdr:to>
    <xdr:sp macro="" textlink="">
      <xdr:nvSpPr>
        <xdr:cNvPr id="659" name="楕円 658">
          <a:extLst>
            <a:ext uri="{FF2B5EF4-FFF2-40B4-BE49-F238E27FC236}">
              <a16:creationId xmlns:a16="http://schemas.microsoft.com/office/drawing/2014/main" id="{87EC0E24-9236-462C-91F7-CCAE954B74EA}"/>
            </a:ext>
          </a:extLst>
        </xdr:cNvPr>
        <xdr:cNvSpPr/>
      </xdr:nvSpPr>
      <xdr:spPr>
        <a:xfrm>
          <a:off x="14541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103</xdr:row>
      <xdr:rowOff>45176</xdr:rowOff>
    </xdr:to>
    <xdr:cxnSp macro="">
      <xdr:nvCxnSpPr>
        <xdr:cNvPr id="660" name="直線コネクタ 659">
          <a:extLst>
            <a:ext uri="{FF2B5EF4-FFF2-40B4-BE49-F238E27FC236}">
              <a16:creationId xmlns:a16="http://schemas.microsoft.com/office/drawing/2014/main" id="{AC05D1B9-1BCF-4CF1-B67A-BE2F14F9E650}"/>
            </a:ext>
          </a:extLst>
        </xdr:cNvPr>
        <xdr:cNvCxnSpPr/>
      </xdr:nvCxnSpPr>
      <xdr:spPr>
        <a:xfrm>
          <a:off x="14592300" y="1762941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12337</xdr:rowOff>
    </xdr:from>
    <xdr:to>
      <xdr:col>72</xdr:col>
      <xdr:colOff>38100</xdr:colOff>
      <xdr:row>102</xdr:row>
      <xdr:rowOff>113937</xdr:rowOff>
    </xdr:to>
    <xdr:sp macro="" textlink="">
      <xdr:nvSpPr>
        <xdr:cNvPr id="661" name="楕円 660">
          <a:extLst>
            <a:ext uri="{FF2B5EF4-FFF2-40B4-BE49-F238E27FC236}">
              <a16:creationId xmlns:a16="http://schemas.microsoft.com/office/drawing/2014/main" id="{77E2916B-9333-40ED-A57F-63691A07893D}"/>
            </a:ext>
          </a:extLst>
        </xdr:cNvPr>
        <xdr:cNvSpPr/>
      </xdr:nvSpPr>
      <xdr:spPr>
        <a:xfrm>
          <a:off x="13652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63137</xdr:rowOff>
    </xdr:from>
    <xdr:to>
      <xdr:col>76</xdr:col>
      <xdr:colOff>114300</xdr:colOff>
      <xdr:row>102</xdr:row>
      <xdr:rowOff>141514</xdr:rowOff>
    </xdr:to>
    <xdr:cxnSp macro="">
      <xdr:nvCxnSpPr>
        <xdr:cNvPr id="662" name="直線コネクタ 661">
          <a:extLst>
            <a:ext uri="{FF2B5EF4-FFF2-40B4-BE49-F238E27FC236}">
              <a16:creationId xmlns:a16="http://schemas.microsoft.com/office/drawing/2014/main" id="{D94D35AB-43AE-45F9-AB39-788A08FBF033}"/>
            </a:ext>
          </a:extLst>
        </xdr:cNvPr>
        <xdr:cNvCxnSpPr/>
      </xdr:nvCxnSpPr>
      <xdr:spPr>
        <a:xfrm>
          <a:off x="13703300" y="1755103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663" name="n_1aveValue【公民館】&#10;有形固定資産減価償却率">
          <a:extLst>
            <a:ext uri="{FF2B5EF4-FFF2-40B4-BE49-F238E27FC236}">
              <a16:creationId xmlns:a16="http://schemas.microsoft.com/office/drawing/2014/main" id="{D40328FE-464B-4F57-A405-30ADBED9561F}"/>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64" name="n_2aveValue【公民館】&#10;有形固定資産減価償却率">
          <a:extLst>
            <a:ext uri="{FF2B5EF4-FFF2-40B4-BE49-F238E27FC236}">
              <a16:creationId xmlns:a16="http://schemas.microsoft.com/office/drawing/2014/main" id="{0C48EBB6-557F-4C75-A24E-8D27634915A6}"/>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65" name="n_3aveValue【公民館】&#10;有形固定資産減価償却率">
          <a:extLst>
            <a:ext uri="{FF2B5EF4-FFF2-40B4-BE49-F238E27FC236}">
              <a16:creationId xmlns:a16="http://schemas.microsoft.com/office/drawing/2014/main" id="{AD4E012E-2789-49F4-89AF-58202F1E859E}"/>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66" name="n_4aveValue【公民館】&#10;有形固定資産減価償却率">
          <a:extLst>
            <a:ext uri="{FF2B5EF4-FFF2-40B4-BE49-F238E27FC236}">
              <a16:creationId xmlns:a16="http://schemas.microsoft.com/office/drawing/2014/main" id="{B444606D-C5EB-4063-8B04-54430FF717E5}"/>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112503</xdr:rowOff>
    </xdr:from>
    <xdr:ext cx="405111" cy="259045"/>
    <xdr:sp macro="" textlink="">
      <xdr:nvSpPr>
        <xdr:cNvPr id="667" name="n_1mainValue【公民館】&#10;有形固定資産減価償却率">
          <a:extLst>
            <a:ext uri="{FF2B5EF4-FFF2-40B4-BE49-F238E27FC236}">
              <a16:creationId xmlns:a16="http://schemas.microsoft.com/office/drawing/2014/main" id="{7A5DDD98-F376-4BDA-96EA-0170714F5F76}"/>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37391</xdr:rowOff>
    </xdr:from>
    <xdr:ext cx="405111" cy="259045"/>
    <xdr:sp macro="" textlink="">
      <xdr:nvSpPr>
        <xdr:cNvPr id="668" name="n_2mainValue【公民館】&#10;有形固定資産減価償却率">
          <a:extLst>
            <a:ext uri="{FF2B5EF4-FFF2-40B4-BE49-F238E27FC236}">
              <a16:creationId xmlns:a16="http://schemas.microsoft.com/office/drawing/2014/main" id="{4C8C08A2-1642-482F-AB1C-782D517A6FD6}"/>
            </a:ext>
          </a:extLst>
        </xdr:cNvPr>
        <xdr:cNvSpPr txBox="1"/>
      </xdr:nvSpPr>
      <xdr:spPr>
        <a:xfrm>
          <a:off x="14389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130464</xdr:rowOff>
    </xdr:from>
    <xdr:ext cx="405111" cy="259045"/>
    <xdr:sp macro="" textlink="">
      <xdr:nvSpPr>
        <xdr:cNvPr id="669" name="n_3mainValue【公民館】&#10;有形固定資産減価償却率">
          <a:extLst>
            <a:ext uri="{FF2B5EF4-FFF2-40B4-BE49-F238E27FC236}">
              <a16:creationId xmlns:a16="http://schemas.microsoft.com/office/drawing/2014/main" id="{73CA6A47-A12F-4C9D-9DC7-CF40E9F95F41}"/>
            </a:ext>
          </a:extLst>
        </xdr:cNvPr>
        <xdr:cNvSpPr txBox="1"/>
      </xdr:nvSpPr>
      <xdr:spPr>
        <a:xfrm>
          <a:off x="135007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AE6C515B-9BEE-4976-BB0E-999BE1C9B9E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B735DAD5-E20D-46E3-8979-0A315862CCD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A578D59F-31EC-4C7F-A364-C74C608B009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10F9B6A4-4079-45AB-8077-7882B1E124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9111FB80-D5DD-4A3B-A5AC-52CC7AC218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6B27A7D5-E9AE-4C23-B02D-BAC2A820BB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BAE0B417-AFD1-42CA-9029-1951A5130B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64BB2F3B-1CEF-4B5B-BBD1-CD15251D98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E099E308-D5B7-478E-8975-E8EB31274FC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753C5B9F-D874-4F90-A054-66B8A37074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4359DB00-6DB8-4BF9-BBBA-AF0A033832D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48846DDA-9540-46CB-9EAF-6EE1C8A60F2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4C700E16-3CC8-435A-B9A4-3687D56C623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DAF53333-FCC4-4C55-AC0A-5A550416672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B938253D-BD84-4C8B-BB7E-15423DD52D3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5" name="テキスト ボックス 684">
          <a:extLst>
            <a:ext uri="{FF2B5EF4-FFF2-40B4-BE49-F238E27FC236}">
              <a16:creationId xmlns:a16="http://schemas.microsoft.com/office/drawing/2014/main" id="{41A9BFC0-2F6B-4559-A3EF-7E53D63B7F4B}"/>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5E2D0D26-F4C3-4492-AB36-C8DC4250765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7" name="テキスト ボックス 686">
          <a:extLst>
            <a:ext uri="{FF2B5EF4-FFF2-40B4-BE49-F238E27FC236}">
              <a16:creationId xmlns:a16="http://schemas.microsoft.com/office/drawing/2014/main" id="{1999CC84-6776-4760-A111-AD1ED9F2BE6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7B8CB38D-2366-457E-BB42-909E1DF2917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9" name="テキスト ボックス 688">
          <a:extLst>
            <a:ext uri="{FF2B5EF4-FFF2-40B4-BE49-F238E27FC236}">
              <a16:creationId xmlns:a16="http://schemas.microsoft.com/office/drawing/2014/main" id="{58F2094A-FF3C-46B3-A135-11269C0D9FE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FFD8821B-6CA9-4B6D-8512-A041328BD0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a:extLst>
            <a:ext uri="{FF2B5EF4-FFF2-40B4-BE49-F238E27FC236}">
              <a16:creationId xmlns:a16="http://schemas.microsoft.com/office/drawing/2014/main" id="{C4B91270-B60A-4FA3-8B8C-98EF57078AC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7C5FB0CA-998B-47A4-8BD4-35B24C2166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93" name="直線コネクタ 692">
          <a:extLst>
            <a:ext uri="{FF2B5EF4-FFF2-40B4-BE49-F238E27FC236}">
              <a16:creationId xmlns:a16="http://schemas.microsoft.com/office/drawing/2014/main" id="{664BF721-EE3A-4C02-B0A1-9E92E0D94502}"/>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94" name="【公民館】&#10;一人当たり面積最小値テキスト">
          <a:extLst>
            <a:ext uri="{FF2B5EF4-FFF2-40B4-BE49-F238E27FC236}">
              <a16:creationId xmlns:a16="http://schemas.microsoft.com/office/drawing/2014/main" id="{4251C6C1-34A0-4B66-9054-13ED9EA0E64B}"/>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95" name="直線コネクタ 694">
          <a:extLst>
            <a:ext uri="{FF2B5EF4-FFF2-40B4-BE49-F238E27FC236}">
              <a16:creationId xmlns:a16="http://schemas.microsoft.com/office/drawing/2014/main" id="{200693E1-C11A-44CD-A488-1A4A4C22BF95}"/>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6" name="【公民館】&#10;一人当たり面積最大値テキスト">
          <a:extLst>
            <a:ext uri="{FF2B5EF4-FFF2-40B4-BE49-F238E27FC236}">
              <a16:creationId xmlns:a16="http://schemas.microsoft.com/office/drawing/2014/main" id="{FBF8FF35-88D9-4226-B7E7-0599C292724C}"/>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7" name="直線コネクタ 696">
          <a:extLst>
            <a:ext uri="{FF2B5EF4-FFF2-40B4-BE49-F238E27FC236}">
              <a16:creationId xmlns:a16="http://schemas.microsoft.com/office/drawing/2014/main" id="{549D789D-8C79-48B3-9FA4-CA44B7DFC284}"/>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698" name="【公民館】&#10;一人当たり面積平均値テキスト">
          <a:extLst>
            <a:ext uri="{FF2B5EF4-FFF2-40B4-BE49-F238E27FC236}">
              <a16:creationId xmlns:a16="http://schemas.microsoft.com/office/drawing/2014/main" id="{5D08E26D-3F82-44AD-8167-08BB11997DE7}"/>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9" name="フローチャート: 判断 698">
          <a:extLst>
            <a:ext uri="{FF2B5EF4-FFF2-40B4-BE49-F238E27FC236}">
              <a16:creationId xmlns:a16="http://schemas.microsoft.com/office/drawing/2014/main" id="{A8E0FABA-A4DC-4C69-B73F-0CF981984AFA}"/>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00" name="フローチャート: 判断 699">
          <a:extLst>
            <a:ext uri="{FF2B5EF4-FFF2-40B4-BE49-F238E27FC236}">
              <a16:creationId xmlns:a16="http://schemas.microsoft.com/office/drawing/2014/main" id="{A0546DAB-1F3D-4B26-9FA2-42665004D94F}"/>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01" name="フローチャート: 判断 700">
          <a:extLst>
            <a:ext uri="{FF2B5EF4-FFF2-40B4-BE49-F238E27FC236}">
              <a16:creationId xmlns:a16="http://schemas.microsoft.com/office/drawing/2014/main" id="{E79617A8-56B5-4C94-9579-BD3AD40C8EAE}"/>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02" name="フローチャート: 判断 701">
          <a:extLst>
            <a:ext uri="{FF2B5EF4-FFF2-40B4-BE49-F238E27FC236}">
              <a16:creationId xmlns:a16="http://schemas.microsoft.com/office/drawing/2014/main" id="{DFF7DEBA-8BB4-4D5B-A4CA-F93A9F62E6AC}"/>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03" name="フローチャート: 判断 702">
          <a:extLst>
            <a:ext uri="{FF2B5EF4-FFF2-40B4-BE49-F238E27FC236}">
              <a16:creationId xmlns:a16="http://schemas.microsoft.com/office/drawing/2014/main" id="{A2EC894D-4B61-4526-A216-47C57AA50B79}"/>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F4F49AD4-6A65-4738-A276-DC002701A6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20F0B69A-27D1-41BD-83AF-F5E0345CE62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F2A8F78B-A086-496B-9BB1-CADA50466FB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C3AC2266-08D9-409C-8306-D09554A33EA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AB2FF2D0-5792-4447-A828-0FBF3C399B0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35688</xdr:rowOff>
    </xdr:from>
    <xdr:to>
      <xdr:col>116</xdr:col>
      <xdr:colOff>114300</xdr:colOff>
      <xdr:row>108</xdr:row>
      <xdr:rowOff>137288</xdr:rowOff>
    </xdr:to>
    <xdr:sp macro="" textlink="">
      <xdr:nvSpPr>
        <xdr:cNvPr id="709" name="楕円 708">
          <a:extLst>
            <a:ext uri="{FF2B5EF4-FFF2-40B4-BE49-F238E27FC236}">
              <a16:creationId xmlns:a16="http://schemas.microsoft.com/office/drawing/2014/main" id="{70509525-41EF-44EB-ACB9-AE38A9AAF2EA}"/>
            </a:ext>
          </a:extLst>
        </xdr:cNvPr>
        <xdr:cNvSpPr/>
      </xdr:nvSpPr>
      <xdr:spPr>
        <a:xfrm>
          <a:off x="22110700" y="185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710" name="【公民館】&#10;一人当たり面積該当値テキスト">
          <a:extLst>
            <a:ext uri="{FF2B5EF4-FFF2-40B4-BE49-F238E27FC236}">
              <a16:creationId xmlns:a16="http://schemas.microsoft.com/office/drawing/2014/main" id="{4184E679-8693-43FB-9EAD-6CB7450FC97C}"/>
            </a:ext>
          </a:extLst>
        </xdr:cNvPr>
        <xdr:cNvSpPr txBox="1"/>
      </xdr:nvSpPr>
      <xdr:spPr>
        <a:xfrm>
          <a:off x="22199600" y="185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37667</xdr:rowOff>
    </xdr:from>
    <xdr:to>
      <xdr:col>112</xdr:col>
      <xdr:colOff>38100</xdr:colOff>
      <xdr:row>108</xdr:row>
      <xdr:rowOff>139267</xdr:rowOff>
    </xdr:to>
    <xdr:sp macro="" textlink="">
      <xdr:nvSpPr>
        <xdr:cNvPr id="711" name="楕円 710">
          <a:extLst>
            <a:ext uri="{FF2B5EF4-FFF2-40B4-BE49-F238E27FC236}">
              <a16:creationId xmlns:a16="http://schemas.microsoft.com/office/drawing/2014/main" id="{AF72886B-7DA2-4A5F-A106-7039D5ECB494}"/>
            </a:ext>
          </a:extLst>
        </xdr:cNvPr>
        <xdr:cNvSpPr/>
      </xdr:nvSpPr>
      <xdr:spPr>
        <a:xfrm>
          <a:off x="21272500" y="185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86488</xdr:rowOff>
    </xdr:from>
    <xdr:to>
      <xdr:col>116</xdr:col>
      <xdr:colOff>63500</xdr:colOff>
      <xdr:row>108</xdr:row>
      <xdr:rowOff>88467</xdr:rowOff>
    </xdr:to>
    <xdr:cxnSp macro="">
      <xdr:nvCxnSpPr>
        <xdr:cNvPr id="712" name="直線コネクタ 711">
          <a:extLst>
            <a:ext uri="{FF2B5EF4-FFF2-40B4-BE49-F238E27FC236}">
              <a16:creationId xmlns:a16="http://schemas.microsoft.com/office/drawing/2014/main" id="{81354900-6B4F-4F59-881D-8E845AFD7C75}"/>
            </a:ext>
          </a:extLst>
        </xdr:cNvPr>
        <xdr:cNvCxnSpPr/>
      </xdr:nvCxnSpPr>
      <xdr:spPr>
        <a:xfrm flipV="1">
          <a:off x="21323300" y="18603088"/>
          <a:ext cx="8382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40260</xdr:rowOff>
    </xdr:from>
    <xdr:to>
      <xdr:col>107</xdr:col>
      <xdr:colOff>101600</xdr:colOff>
      <xdr:row>108</xdr:row>
      <xdr:rowOff>141860</xdr:rowOff>
    </xdr:to>
    <xdr:sp macro="" textlink="">
      <xdr:nvSpPr>
        <xdr:cNvPr id="713" name="楕円 712">
          <a:extLst>
            <a:ext uri="{FF2B5EF4-FFF2-40B4-BE49-F238E27FC236}">
              <a16:creationId xmlns:a16="http://schemas.microsoft.com/office/drawing/2014/main" id="{A1070579-3F0E-4A05-A654-FCCC413F3092}"/>
            </a:ext>
          </a:extLst>
        </xdr:cNvPr>
        <xdr:cNvSpPr/>
      </xdr:nvSpPr>
      <xdr:spPr>
        <a:xfrm>
          <a:off x="20383500" y="185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88467</xdr:rowOff>
    </xdr:from>
    <xdr:to>
      <xdr:col>111</xdr:col>
      <xdr:colOff>177800</xdr:colOff>
      <xdr:row>108</xdr:row>
      <xdr:rowOff>91060</xdr:rowOff>
    </xdr:to>
    <xdr:cxnSp macro="">
      <xdr:nvCxnSpPr>
        <xdr:cNvPr id="714" name="直線コネクタ 713">
          <a:extLst>
            <a:ext uri="{FF2B5EF4-FFF2-40B4-BE49-F238E27FC236}">
              <a16:creationId xmlns:a16="http://schemas.microsoft.com/office/drawing/2014/main" id="{E81258E7-85BA-4C41-8030-C01D3A23E751}"/>
            </a:ext>
          </a:extLst>
        </xdr:cNvPr>
        <xdr:cNvCxnSpPr/>
      </xdr:nvCxnSpPr>
      <xdr:spPr>
        <a:xfrm flipV="1">
          <a:off x="20434300" y="18605067"/>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42621</xdr:rowOff>
    </xdr:from>
    <xdr:to>
      <xdr:col>102</xdr:col>
      <xdr:colOff>165100</xdr:colOff>
      <xdr:row>108</xdr:row>
      <xdr:rowOff>144221</xdr:rowOff>
    </xdr:to>
    <xdr:sp macro="" textlink="">
      <xdr:nvSpPr>
        <xdr:cNvPr id="715" name="楕円 714">
          <a:extLst>
            <a:ext uri="{FF2B5EF4-FFF2-40B4-BE49-F238E27FC236}">
              <a16:creationId xmlns:a16="http://schemas.microsoft.com/office/drawing/2014/main" id="{516EC72F-38CC-4C22-801A-39840318ABC9}"/>
            </a:ext>
          </a:extLst>
        </xdr:cNvPr>
        <xdr:cNvSpPr/>
      </xdr:nvSpPr>
      <xdr:spPr>
        <a:xfrm>
          <a:off x="19494500" y="185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91060</xdr:rowOff>
    </xdr:from>
    <xdr:to>
      <xdr:col>107</xdr:col>
      <xdr:colOff>50800</xdr:colOff>
      <xdr:row>108</xdr:row>
      <xdr:rowOff>93421</xdr:rowOff>
    </xdr:to>
    <xdr:cxnSp macro="">
      <xdr:nvCxnSpPr>
        <xdr:cNvPr id="716" name="直線コネクタ 715">
          <a:extLst>
            <a:ext uri="{FF2B5EF4-FFF2-40B4-BE49-F238E27FC236}">
              <a16:creationId xmlns:a16="http://schemas.microsoft.com/office/drawing/2014/main" id="{3AFEEC0B-95E1-4652-BB36-4307D26D33B6}"/>
            </a:ext>
          </a:extLst>
        </xdr:cNvPr>
        <xdr:cNvCxnSpPr/>
      </xdr:nvCxnSpPr>
      <xdr:spPr>
        <a:xfrm flipV="1">
          <a:off x="19545300" y="18607660"/>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17" name="n_1aveValue【公民館】&#10;一人当たり面積">
          <a:extLst>
            <a:ext uri="{FF2B5EF4-FFF2-40B4-BE49-F238E27FC236}">
              <a16:creationId xmlns:a16="http://schemas.microsoft.com/office/drawing/2014/main" id="{2F5BA299-8938-4ED8-B1D0-B3955E87D97E}"/>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18" name="n_2aveValue【公民館】&#10;一人当たり面積">
          <a:extLst>
            <a:ext uri="{FF2B5EF4-FFF2-40B4-BE49-F238E27FC236}">
              <a16:creationId xmlns:a16="http://schemas.microsoft.com/office/drawing/2014/main" id="{13F0D69B-1A0D-4A9F-9EF0-6E8FB6F090EA}"/>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19" name="n_3aveValue【公民館】&#10;一人当たり面積">
          <a:extLst>
            <a:ext uri="{FF2B5EF4-FFF2-40B4-BE49-F238E27FC236}">
              <a16:creationId xmlns:a16="http://schemas.microsoft.com/office/drawing/2014/main" id="{CDB99E53-6D4A-48E6-8EE7-1F9E9B1E5F4E}"/>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20" name="n_4aveValue【公民館】&#10;一人当たり面積">
          <a:extLst>
            <a:ext uri="{FF2B5EF4-FFF2-40B4-BE49-F238E27FC236}">
              <a16:creationId xmlns:a16="http://schemas.microsoft.com/office/drawing/2014/main" id="{7E39257C-527C-4FF8-AC76-2E3460CED122}"/>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130394</xdr:rowOff>
    </xdr:from>
    <xdr:ext cx="469744" cy="259045"/>
    <xdr:sp macro="" textlink="">
      <xdr:nvSpPr>
        <xdr:cNvPr id="721" name="n_1mainValue【公民館】&#10;一人当たり面積">
          <a:extLst>
            <a:ext uri="{FF2B5EF4-FFF2-40B4-BE49-F238E27FC236}">
              <a16:creationId xmlns:a16="http://schemas.microsoft.com/office/drawing/2014/main" id="{9924B818-A317-43D8-B67E-5CACF971ECB7}"/>
            </a:ext>
          </a:extLst>
        </xdr:cNvPr>
        <xdr:cNvSpPr txBox="1"/>
      </xdr:nvSpPr>
      <xdr:spPr>
        <a:xfrm>
          <a:off x="21075727" y="186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132987</xdr:rowOff>
    </xdr:from>
    <xdr:ext cx="469744" cy="259045"/>
    <xdr:sp macro="" textlink="">
      <xdr:nvSpPr>
        <xdr:cNvPr id="722" name="n_2mainValue【公民館】&#10;一人当たり面積">
          <a:extLst>
            <a:ext uri="{FF2B5EF4-FFF2-40B4-BE49-F238E27FC236}">
              <a16:creationId xmlns:a16="http://schemas.microsoft.com/office/drawing/2014/main" id="{A977272E-8EBC-4CEA-9F74-191F4ADDD10F}"/>
            </a:ext>
          </a:extLst>
        </xdr:cNvPr>
        <xdr:cNvSpPr txBox="1"/>
      </xdr:nvSpPr>
      <xdr:spPr>
        <a:xfrm>
          <a:off x="20199427" y="186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135348</xdr:rowOff>
    </xdr:from>
    <xdr:ext cx="469744" cy="259045"/>
    <xdr:sp macro="" textlink="">
      <xdr:nvSpPr>
        <xdr:cNvPr id="723" name="n_3mainValue【公民館】&#10;一人当たり面積">
          <a:extLst>
            <a:ext uri="{FF2B5EF4-FFF2-40B4-BE49-F238E27FC236}">
              <a16:creationId xmlns:a16="http://schemas.microsoft.com/office/drawing/2014/main" id="{5BB78FC0-908E-4648-BCB3-694DC6C532BF}"/>
            </a:ext>
          </a:extLst>
        </xdr:cNvPr>
        <xdr:cNvSpPr txBox="1"/>
      </xdr:nvSpPr>
      <xdr:spPr>
        <a:xfrm>
          <a:off x="19310427" y="186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A2E152B3-7BF0-4708-99A3-16E2DD4884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8448C597-C956-4AFB-A039-84E9E48AB2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CDC3731A-0934-4BCA-8DC6-B4D48E7D15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道路・橋梁・隧道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一人あたり道路延長が類似団体に比べ長いのは、人口が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人余りに対し面積が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271.66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㎢と広く、小集落が各地に点在していることが大きな要因である。また、道路、橋梁、隧道の償却率についても全体の有形固定資産償却率を上回っており、長寿命化対策等、対応が必要である。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日に発生した長野県北部地震による災害復興住宅等の整備を行ったこと等により、比較的経年化が進んでいないことが償却率が低い要因となっている。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保育所・学校施設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学校等施設については、保育所が１施設、小学校が１施設、中学校が１施設あり、いずれも建設年度が古く、償却率が高くなっている。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日に発生した長野県北部地震後に整備した施設が多いことから経年化が進んでいないものが多く、償却率は低くなっている。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A7BD10-B13E-44B6-A69B-59F8B898D2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950FBA5-2FEC-45CF-B0D8-A9A30C58E0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50A8E3-5696-497B-860B-75C732EC83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9830CD-6099-4A9B-B761-A8BE0D3B92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22D162-794C-4B6E-A804-418FAA098F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AF36F9-378E-4822-91B1-E172EEEDB4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55C0A0-82C8-44B3-8FEC-1461FACCEE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430AB9-C303-4AC0-92B1-3D47AEA45A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8B6DD0-FCC1-4423-89C0-CA8AC2C651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8FD80C-CBA8-4693-A5F8-1D6B8DD6E1B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1,781
271.66
3,486,443
3,138,765
304,688
1,902,082
2,982,838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5E9061-5D68-4109-BC3F-3F7EA032D9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766534-A3C9-472F-AB7E-32DED79A3D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9FBE3E-DBDD-48B8-A97C-A37EEC7116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A9B58B-C9D4-4D09-AE19-B872B6AB8E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AFE942-DEEE-4D7A-9B8E-C1979B724E2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84C193-C371-41F0-8851-4DDFA7397AE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9CEF92-974D-4C92-8676-47D595F60B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9325C52-D9F4-4E23-B50A-6B136C2AA3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1A61789-F9E2-4211-BE59-9C84BE5407D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291AAC-BBE3-4424-BA28-7DC2C941530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07EB33-D607-4453-B498-2DF7A362FC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16E222-3B00-4324-9982-852F15CC7D7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D3628C-A9F1-4899-9B5D-E8F7862740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21C7CBC-EFE2-4B13-A825-A84577543D5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7F6D2F-FA7C-4CD3-93D7-ECB68365447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484970-528D-433D-92E8-83B2D6ADCE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1143D98-485A-47A9-A7C4-83F77D944F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AF4DB8-F3A8-4D10-B549-487486C780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CB705A0-25B9-44CC-A25B-77018BE433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C755F4D-1EBA-4C50-AFC6-751E9A8E4AC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0386FF-8B84-4AD8-A9DF-21A3799C963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8745620-F171-490D-82DB-D2D7C73E11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26F2D98-EDF7-4ED2-B0B9-DC442C23C70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950D2B-95E1-4625-A28D-8B0B6D779A8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A7CBF4-9084-408A-AC1B-8C64FF40470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0E3906-CEF1-49AA-9276-4C42495EBA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B522058-4A11-4041-A8BC-66A52BEA3B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CCB76E-8E69-4A28-9E31-40BB3C3999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15EC577-3F3C-4654-91FC-BF9209A3A6C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BC1701B-A3A0-4E7A-8C38-2A9177C530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EE303D0-24C1-41F4-82A4-B4E8415B84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802240F-980E-461C-80C3-A35050FC83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A5B12F9-9B1B-47C8-9D2F-9EC0D6DAB4E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8F30013-50C7-489B-AAF1-9BC37D9B14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25FF56A-2EDD-404E-8A41-D20B271315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CCBB3E4-5358-4F6A-9BCF-C1A2EC263F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AB5E1F5-E33A-4619-9BA5-B58FE9ECF28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7DDDBA1-43BC-48BB-BAF1-8E6B0802B64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E9E811D-762C-4EB8-91E4-023751877F3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44227EC-F44D-4171-ACD0-146D86520A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E0D4636-DA08-4A07-9719-BEFEF155E8E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D03CEC3-9E6E-4A42-8EA4-1525D88F91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4CBA730-099D-4158-9E5C-B20945CE64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AB1D245-96D1-4858-8704-0C36F604F1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C1D620B-0BEA-4039-B752-89AFC6EA44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55115A1-9D45-4445-9F68-7C70849676D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1D86F1F-C17C-4B39-983D-CD085DC7F1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23C754D-E9B6-46B5-867F-ECAF9F2D209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18E7FF5-8977-47B5-85CB-FE91A78EEA1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5FEDDE0-BD8F-48D8-A242-63C01D7E017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BB3FA40-8733-466B-BC71-E683D31DEF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D90F105-B439-4ADE-9361-88D6852EF91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3BAAA4D-50EB-4BDF-BB83-9A79ED314AC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69D0E1D-A098-47B9-BF98-C8AD3FE649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34B4ED7F-F48C-4A93-AC55-171C17A52A1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6E6A735-5E52-4A17-97BF-464DAD4A44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F7801AB-DBC8-4027-96BE-86243DDAC3C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5819874-39CE-423E-8400-E3E1CF79CCA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4A08697-A2EF-4C90-9B7D-B6BCA4EDB0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BADCD73-59E4-40F8-AB35-4B9B20D5290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DE1BF49-6629-4FDE-8481-28A6983AF2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BC1EB17-27AC-4FBB-B9AA-D9D881ECB3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A2B078A-9F82-495C-BFC7-F3F2E34441DD}"/>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8757860-FF28-41ED-999B-852392208E5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81EBBB9-B68E-4990-9326-79777079740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A5FE26FF-FBB1-4087-AA7E-2EB20F4DC5A7}"/>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6D030F83-CBB7-45E1-ADEB-662405FEF109}"/>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3EBA50F-328A-4861-A2E3-82D585E9B337}"/>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0E62816D-FE39-489A-968C-7315C2C0918C}"/>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BB0469FC-4FFC-455A-BC82-BB9473C3B387}"/>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10FC179B-D30E-427A-9B76-18D33DEE680A}"/>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CCEFDC19-93D3-4DC7-87E2-78F2E45319E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0AE3785A-BB22-4422-A910-7FF67491B55D}"/>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EFCC638-736D-4C49-A2F4-04CBA2DBD0E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578436A-57E4-4A1E-9B73-FC4DB25E75F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6863BD2-FD71-416A-8F20-7EDEDCAAEFB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41298C6-E54F-4B72-9C1F-C2334C07569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1B537DD-A183-44AB-A82A-3E23D56E7B0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25944</xdr:rowOff>
    </xdr:from>
    <xdr:to>
      <xdr:col>24</xdr:col>
      <xdr:colOff>114300</xdr:colOff>
      <xdr:row>63</xdr:row>
      <xdr:rowOff>127544</xdr:rowOff>
    </xdr:to>
    <xdr:sp macro="" textlink="">
      <xdr:nvSpPr>
        <xdr:cNvPr id="90" name="楕円 89">
          <a:extLst>
            <a:ext uri="{FF2B5EF4-FFF2-40B4-BE49-F238E27FC236}">
              <a16:creationId xmlns:a16="http://schemas.microsoft.com/office/drawing/2014/main" id="{A1BA200D-7838-4C0D-B490-5B6A3FCAF2A9}"/>
            </a:ext>
          </a:extLst>
        </xdr:cNvPr>
        <xdr:cNvSpPr/>
      </xdr:nvSpPr>
      <xdr:spPr>
        <a:xfrm>
          <a:off x="4584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4371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A132304-DCC3-4EA9-ACCC-90ACDC2618A2}"/>
            </a:ext>
          </a:extLst>
        </xdr:cNvPr>
        <xdr:cNvSpPr txBox="1"/>
      </xdr:nvSpPr>
      <xdr:spPr>
        <a:xfrm>
          <a:off x="4673600"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14515</xdr:rowOff>
    </xdr:from>
    <xdr:to>
      <xdr:col>20</xdr:col>
      <xdr:colOff>38100</xdr:colOff>
      <xdr:row>63</xdr:row>
      <xdr:rowOff>116115</xdr:rowOff>
    </xdr:to>
    <xdr:sp macro="" textlink="">
      <xdr:nvSpPr>
        <xdr:cNvPr id="92" name="楕円 91">
          <a:extLst>
            <a:ext uri="{FF2B5EF4-FFF2-40B4-BE49-F238E27FC236}">
              <a16:creationId xmlns:a16="http://schemas.microsoft.com/office/drawing/2014/main" id="{B71B9C70-1E86-4F5F-ACD8-3553168E19D7}"/>
            </a:ext>
          </a:extLst>
        </xdr:cNvPr>
        <xdr:cNvSpPr/>
      </xdr:nvSpPr>
      <xdr:spPr>
        <a:xfrm>
          <a:off x="3746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65315</xdr:rowOff>
    </xdr:from>
    <xdr:to>
      <xdr:col>24</xdr:col>
      <xdr:colOff>63500</xdr:colOff>
      <xdr:row>63</xdr:row>
      <xdr:rowOff>76744</xdr:rowOff>
    </xdr:to>
    <xdr:cxnSp macro="">
      <xdr:nvCxnSpPr>
        <xdr:cNvPr id="93" name="直線コネクタ 92">
          <a:extLst>
            <a:ext uri="{FF2B5EF4-FFF2-40B4-BE49-F238E27FC236}">
              <a16:creationId xmlns:a16="http://schemas.microsoft.com/office/drawing/2014/main" id="{D2209C0A-E5F2-4260-9EC0-873516BD53D9}"/>
            </a:ext>
          </a:extLst>
        </xdr:cNvPr>
        <xdr:cNvCxnSpPr/>
      </xdr:nvCxnSpPr>
      <xdr:spPr>
        <a:xfrm>
          <a:off x="3797300" y="1086666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63500</xdr:rowOff>
    </xdr:from>
    <xdr:to>
      <xdr:col>15</xdr:col>
      <xdr:colOff>101600</xdr:colOff>
      <xdr:row>64</xdr:row>
      <xdr:rowOff>165100</xdr:rowOff>
    </xdr:to>
    <xdr:sp macro="" textlink="">
      <xdr:nvSpPr>
        <xdr:cNvPr id="94" name="楕円 93">
          <a:extLst>
            <a:ext uri="{FF2B5EF4-FFF2-40B4-BE49-F238E27FC236}">
              <a16:creationId xmlns:a16="http://schemas.microsoft.com/office/drawing/2014/main" id="{C4CD2084-7394-4E8B-B9BD-8D18F2E134BE}"/>
            </a:ext>
          </a:extLst>
        </xdr:cNvPr>
        <xdr:cNvSpPr/>
      </xdr:nvSpPr>
      <xdr:spPr>
        <a:xfrm>
          <a:off x="2857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65315</xdr:rowOff>
    </xdr:from>
    <xdr:to>
      <xdr:col>19</xdr:col>
      <xdr:colOff>177800</xdr:colOff>
      <xdr:row>64</xdr:row>
      <xdr:rowOff>114300</xdr:rowOff>
    </xdr:to>
    <xdr:cxnSp macro="">
      <xdr:nvCxnSpPr>
        <xdr:cNvPr id="95" name="直線コネクタ 94">
          <a:extLst>
            <a:ext uri="{FF2B5EF4-FFF2-40B4-BE49-F238E27FC236}">
              <a16:creationId xmlns:a16="http://schemas.microsoft.com/office/drawing/2014/main" id="{D0AF255B-7147-4DAC-AC2F-6B528A443815}"/>
            </a:ext>
          </a:extLst>
        </xdr:cNvPr>
        <xdr:cNvCxnSpPr/>
      </xdr:nvCxnSpPr>
      <xdr:spPr>
        <a:xfrm flipV="1">
          <a:off x="2908300" y="10866665"/>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14515</xdr:rowOff>
    </xdr:from>
    <xdr:to>
      <xdr:col>10</xdr:col>
      <xdr:colOff>165100</xdr:colOff>
      <xdr:row>64</xdr:row>
      <xdr:rowOff>116115</xdr:rowOff>
    </xdr:to>
    <xdr:sp macro="" textlink="">
      <xdr:nvSpPr>
        <xdr:cNvPr id="96" name="楕円 95">
          <a:extLst>
            <a:ext uri="{FF2B5EF4-FFF2-40B4-BE49-F238E27FC236}">
              <a16:creationId xmlns:a16="http://schemas.microsoft.com/office/drawing/2014/main" id="{3BADA90B-69EF-4CF5-966E-A54A3E6DF1A1}"/>
            </a:ext>
          </a:extLst>
        </xdr:cNvPr>
        <xdr:cNvSpPr/>
      </xdr:nvSpPr>
      <xdr:spPr>
        <a:xfrm>
          <a:off x="1968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65315</xdr:rowOff>
    </xdr:from>
    <xdr:to>
      <xdr:col>15</xdr:col>
      <xdr:colOff>50800</xdr:colOff>
      <xdr:row>64</xdr:row>
      <xdr:rowOff>114300</xdr:rowOff>
    </xdr:to>
    <xdr:cxnSp macro="">
      <xdr:nvCxnSpPr>
        <xdr:cNvPr id="97" name="直線コネクタ 96">
          <a:extLst>
            <a:ext uri="{FF2B5EF4-FFF2-40B4-BE49-F238E27FC236}">
              <a16:creationId xmlns:a16="http://schemas.microsoft.com/office/drawing/2014/main" id="{00CA1871-6CCD-4CA1-8494-E58A765AC21A}"/>
            </a:ext>
          </a:extLst>
        </xdr:cNvPr>
        <xdr:cNvCxnSpPr/>
      </xdr:nvCxnSpPr>
      <xdr:spPr>
        <a:xfrm>
          <a:off x="2019300" y="11038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a:extLst>
            <a:ext uri="{FF2B5EF4-FFF2-40B4-BE49-F238E27FC236}">
              <a16:creationId xmlns:a16="http://schemas.microsoft.com/office/drawing/2014/main" id="{444E5895-FB54-4588-993F-6DF94344CCB8}"/>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a:extLst>
            <a:ext uri="{FF2B5EF4-FFF2-40B4-BE49-F238E27FC236}">
              <a16:creationId xmlns:a16="http://schemas.microsoft.com/office/drawing/2014/main" id="{E0E439F0-09B1-486E-8E1F-BF2BB573DEED}"/>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a:extLst>
            <a:ext uri="{FF2B5EF4-FFF2-40B4-BE49-F238E27FC236}">
              <a16:creationId xmlns:a16="http://schemas.microsoft.com/office/drawing/2014/main" id="{03E4815F-E745-4F31-9107-4A42F28B7E7C}"/>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a:extLst>
            <a:ext uri="{FF2B5EF4-FFF2-40B4-BE49-F238E27FC236}">
              <a16:creationId xmlns:a16="http://schemas.microsoft.com/office/drawing/2014/main" id="{781FFFB3-A0DF-49E1-86A0-F780B55E0708}"/>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107242</xdr:rowOff>
    </xdr:from>
    <xdr:ext cx="405111" cy="259045"/>
    <xdr:sp macro="" textlink="">
      <xdr:nvSpPr>
        <xdr:cNvPr id="102" name="n_1mainValue【体育館・プール】&#10;有形固定資産減価償却率">
          <a:extLst>
            <a:ext uri="{FF2B5EF4-FFF2-40B4-BE49-F238E27FC236}">
              <a16:creationId xmlns:a16="http://schemas.microsoft.com/office/drawing/2014/main" id="{3E034958-2EC8-4DAA-A629-2E7263EF6DD1}"/>
            </a:ext>
          </a:extLst>
        </xdr:cNvPr>
        <xdr:cNvSpPr txBox="1"/>
      </xdr:nvSpPr>
      <xdr:spPr>
        <a:xfrm>
          <a:off x="3582044" y="109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156227</xdr:rowOff>
    </xdr:from>
    <xdr:ext cx="405111" cy="259045"/>
    <xdr:sp macro="" textlink="">
      <xdr:nvSpPr>
        <xdr:cNvPr id="103" name="n_2mainValue【体育館・プール】&#10;有形固定資産減価償却率">
          <a:extLst>
            <a:ext uri="{FF2B5EF4-FFF2-40B4-BE49-F238E27FC236}">
              <a16:creationId xmlns:a16="http://schemas.microsoft.com/office/drawing/2014/main" id="{DE7AD362-5F8F-408D-8F75-BDA820DD46CC}"/>
            </a:ext>
          </a:extLst>
        </xdr:cNvPr>
        <xdr:cNvSpPr txBox="1"/>
      </xdr:nvSpPr>
      <xdr:spPr>
        <a:xfrm>
          <a:off x="2705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107242</xdr:rowOff>
    </xdr:from>
    <xdr:ext cx="405111" cy="259045"/>
    <xdr:sp macro="" textlink="">
      <xdr:nvSpPr>
        <xdr:cNvPr id="104" name="n_3mainValue【体育館・プール】&#10;有形固定資産減価償却率">
          <a:extLst>
            <a:ext uri="{FF2B5EF4-FFF2-40B4-BE49-F238E27FC236}">
              <a16:creationId xmlns:a16="http://schemas.microsoft.com/office/drawing/2014/main" id="{79554E73-EB10-44B5-9F00-F5C3E047D94F}"/>
            </a:ext>
          </a:extLst>
        </xdr:cNvPr>
        <xdr:cNvSpPr txBox="1"/>
      </xdr:nvSpPr>
      <xdr:spPr>
        <a:xfrm>
          <a:off x="1816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3752C28E-6D5B-4904-91F1-FEE82F7848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838B7B5C-27F0-4995-83A9-CB42D61422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371EEC00-053F-4F1A-B785-415A1BA782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A08F3448-9030-40F9-A2B8-3A9B4351D0E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6D04EE85-7C4D-4DCF-BDE8-94DEE38EB7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B3038CD-0A44-44C7-BFD1-216BA843705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DF37BDFA-BF72-435D-AA31-A66E65126CE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43F42E92-7C48-4F38-9CFF-7DD553F831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D6E17E24-CB1A-421C-8D27-1DAA2B83B6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9B5691A5-84E7-4F0C-9D6E-62F1F74350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B2890A54-F2F9-43BD-BD06-5312B01B9F4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BA7D27C1-C611-4985-8749-87B398ACEEE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C5320FBC-0599-4F74-AA92-5AA65D586C1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C00D967E-2D91-49A4-99F4-2F0F27568FE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38514BC9-F13B-413F-85AF-4B70536BF4C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3B4F0577-4046-45E7-9A61-F2A6930DADF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CAF8E075-86AD-4ACB-A4D6-381FECCFE34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DA0A5F52-B215-4152-8275-95E6AF61095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3839CA5A-62B1-46A8-977C-F683883073E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A8DDE2F5-B969-43F5-B56E-29017FDD217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2F8DC63C-2080-4742-8202-D161091D810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id="{3E482A67-E4F1-4F68-A271-A6FFCDE76CF2}"/>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CA37D513-ED10-428D-8083-2DE002D5D2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0CA147B7-EC9D-45C1-BD0C-19E2D0A460B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88C4D20B-C6D7-4E9D-96CA-2D704718555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id="{4F85E970-F45F-4F26-8711-FBB01A901CF0}"/>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id="{75F9E4F1-AF18-4B83-9D19-640C7BDA9863}"/>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id="{71911BE1-E2DE-4109-B367-6202079692D2}"/>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id="{CA9B6E4E-80DA-49A9-AC2C-2BD117750429}"/>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id="{60686C54-25BA-46D7-B028-844231E0CEB2}"/>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5" name="【体育館・プール】&#10;一人当たり面積平均値テキスト">
          <a:extLst>
            <a:ext uri="{FF2B5EF4-FFF2-40B4-BE49-F238E27FC236}">
              <a16:creationId xmlns:a16="http://schemas.microsoft.com/office/drawing/2014/main" id="{C99F7CB8-BD68-4561-8F2F-4FE0C6126AFD}"/>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id="{062BF6C4-52C1-4EF6-8105-A3F8F7EE9B6F}"/>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id="{566CFDD3-C161-46A8-B7DA-B0F0AE47C18F}"/>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id="{B870FD69-44EB-44C4-BCED-273053E90755}"/>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id="{3DCB7366-AAC8-4D6A-A590-C924830BFD2E}"/>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a:extLst>
            <a:ext uri="{FF2B5EF4-FFF2-40B4-BE49-F238E27FC236}">
              <a16:creationId xmlns:a16="http://schemas.microsoft.com/office/drawing/2014/main" id="{3A3A50C8-7CA2-4281-B4BE-84E6C05DF1BE}"/>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5E5A4FBA-8873-4CD5-88A2-B8A71BE413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6D9EA19-BD23-4155-9FF9-C1E6C2DBB71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74AEE2F-0205-4F7A-8313-5C839FA164B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E24E341-08D9-4C78-BF18-B1C7875496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5497AE0-4365-4F35-8C8B-BD822299C8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117548</xdr:rowOff>
    </xdr:from>
    <xdr:to>
      <xdr:col>55</xdr:col>
      <xdr:colOff>50800</xdr:colOff>
      <xdr:row>64</xdr:row>
      <xdr:rowOff>47698</xdr:rowOff>
    </xdr:to>
    <xdr:sp macro="" textlink="">
      <xdr:nvSpPr>
        <xdr:cNvPr id="146" name="楕円 145">
          <a:extLst>
            <a:ext uri="{FF2B5EF4-FFF2-40B4-BE49-F238E27FC236}">
              <a16:creationId xmlns:a16="http://schemas.microsoft.com/office/drawing/2014/main" id="{D083485C-86FB-4D22-A89A-1B1926EC8172}"/>
            </a:ext>
          </a:extLst>
        </xdr:cNvPr>
        <xdr:cNvSpPr/>
      </xdr:nvSpPr>
      <xdr:spPr>
        <a:xfrm>
          <a:off x="10426700" y="109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147" name="【体育館・プール】&#10;一人当たり面積該当値テキスト">
          <a:extLst>
            <a:ext uri="{FF2B5EF4-FFF2-40B4-BE49-F238E27FC236}">
              <a16:creationId xmlns:a16="http://schemas.microsoft.com/office/drawing/2014/main" id="{89E8FF0A-6DD2-4148-8F0F-30B6EE144CF0}"/>
            </a:ext>
          </a:extLst>
        </xdr:cNvPr>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121630</xdr:rowOff>
    </xdr:from>
    <xdr:to>
      <xdr:col>50</xdr:col>
      <xdr:colOff>165100</xdr:colOff>
      <xdr:row>64</xdr:row>
      <xdr:rowOff>51780</xdr:rowOff>
    </xdr:to>
    <xdr:sp macro="" textlink="">
      <xdr:nvSpPr>
        <xdr:cNvPr id="148" name="楕円 147">
          <a:extLst>
            <a:ext uri="{FF2B5EF4-FFF2-40B4-BE49-F238E27FC236}">
              <a16:creationId xmlns:a16="http://schemas.microsoft.com/office/drawing/2014/main" id="{0126AD76-939C-417A-A0C7-AED7D4D47D57}"/>
            </a:ext>
          </a:extLst>
        </xdr:cNvPr>
        <xdr:cNvSpPr/>
      </xdr:nvSpPr>
      <xdr:spPr>
        <a:xfrm>
          <a:off x="9588500" y="109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168348</xdr:rowOff>
    </xdr:from>
    <xdr:to>
      <xdr:col>55</xdr:col>
      <xdr:colOff>0</xdr:colOff>
      <xdr:row>64</xdr:row>
      <xdr:rowOff>980</xdr:rowOff>
    </xdr:to>
    <xdr:cxnSp macro="">
      <xdr:nvCxnSpPr>
        <xdr:cNvPr id="149" name="直線コネクタ 148">
          <a:extLst>
            <a:ext uri="{FF2B5EF4-FFF2-40B4-BE49-F238E27FC236}">
              <a16:creationId xmlns:a16="http://schemas.microsoft.com/office/drawing/2014/main" id="{F3D536A6-ABEF-47D1-90A6-CD47A6AA9459}"/>
            </a:ext>
          </a:extLst>
        </xdr:cNvPr>
        <xdr:cNvCxnSpPr/>
      </xdr:nvCxnSpPr>
      <xdr:spPr>
        <a:xfrm flipV="1">
          <a:off x="9639300" y="10969698"/>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126855</xdr:rowOff>
    </xdr:from>
    <xdr:to>
      <xdr:col>46</xdr:col>
      <xdr:colOff>38100</xdr:colOff>
      <xdr:row>64</xdr:row>
      <xdr:rowOff>57005</xdr:rowOff>
    </xdr:to>
    <xdr:sp macro="" textlink="">
      <xdr:nvSpPr>
        <xdr:cNvPr id="150" name="楕円 149">
          <a:extLst>
            <a:ext uri="{FF2B5EF4-FFF2-40B4-BE49-F238E27FC236}">
              <a16:creationId xmlns:a16="http://schemas.microsoft.com/office/drawing/2014/main" id="{80842595-556D-4130-A2A6-0781EE92A6BA}"/>
            </a:ext>
          </a:extLst>
        </xdr:cNvPr>
        <xdr:cNvSpPr/>
      </xdr:nvSpPr>
      <xdr:spPr>
        <a:xfrm>
          <a:off x="8699500" y="109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980</xdr:rowOff>
    </xdr:from>
    <xdr:to>
      <xdr:col>50</xdr:col>
      <xdr:colOff>114300</xdr:colOff>
      <xdr:row>64</xdr:row>
      <xdr:rowOff>6205</xdr:rowOff>
    </xdr:to>
    <xdr:cxnSp macro="">
      <xdr:nvCxnSpPr>
        <xdr:cNvPr id="151" name="直線コネクタ 150">
          <a:extLst>
            <a:ext uri="{FF2B5EF4-FFF2-40B4-BE49-F238E27FC236}">
              <a16:creationId xmlns:a16="http://schemas.microsoft.com/office/drawing/2014/main" id="{1865CC40-2A34-4DAE-97A7-C22456F879E4}"/>
            </a:ext>
          </a:extLst>
        </xdr:cNvPr>
        <xdr:cNvCxnSpPr/>
      </xdr:nvCxnSpPr>
      <xdr:spPr>
        <a:xfrm flipV="1">
          <a:off x="8750300" y="1097378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131753</xdr:rowOff>
    </xdr:from>
    <xdr:to>
      <xdr:col>41</xdr:col>
      <xdr:colOff>101600</xdr:colOff>
      <xdr:row>64</xdr:row>
      <xdr:rowOff>61903</xdr:rowOff>
    </xdr:to>
    <xdr:sp macro="" textlink="">
      <xdr:nvSpPr>
        <xdr:cNvPr id="152" name="楕円 151">
          <a:extLst>
            <a:ext uri="{FF2B5EF4-FFF2-40B4-BE49-F238E27FC236}">
              <a16:creationId xmlns:a16="http://schemas.microsoft.com/office/drawing/2014/main" id="{B68DF566-7429-45F6-BF50-2246A0991C29}"/>
            </a:ext>
          </a:extLst>
        </xdr:cNvPr>
        <xdr:cNvSpPr/>
      </xdr:nvSpPr>
      <xdr:spPr>
        <a:xfrm>
          <a:off x="7810500" y="109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6205</xdr:rowOff>
    </xdr:from>
    <xdr:to>
      <xdr:col>45</xdr:col>
      <xdr:colOff>177800</xdr:colOff>
      <xdr:row>64</xdr:row>
      <xdr:rowOff>11103</xdr:rowOff>
    </xdr:to>
    <xdr:cxnSp macro="">
      <xdr:nvCxnSpPr>
        <xdr:cNvPr id="153" name="直線コネクタ 152">
          <a:extLst>
            <a:ext uri="{FF2B5EF4-FFF2-40B4-BE49-F238E27FC236}">
              <a16:creationId xmlns:a16="http://schemas.microsoft.com/office/drawing/2014/main" id="{5ECAEA85-C74A-40BB-B84D-D1A89AA432C5}"/>
            </a:ext>
          </a:extLst>
        </xdr:cNvPr>
        <xdr:cNvCxnSpPr/>
      </xdr:nvCxnSpPr>
      <xdr:spPr>
        <a:xfrm flipV="1">
          <a:off x="7861300" y="1097900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4" name="n_1aveValue【体育館・プール】&#10;一人当たり面積">
          <a:extLst>
            <a:ext uri="{FF2B5EF4-FFF2-40B4-BE49-F238E27FC236}">
              <a16:creationId xmlns:a16="http://schemas.microsoft.com/office/drawing/2014/main" id="{6057D68F-FAE3-4879-AD33-7CAD157F9688}"/>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55" name="n_2aveValue【体育館・プール】&#10;一人当たり面積">
          <a:extLst>
            <a:ext uri="{FF2B5EF4-FFF2-40B4-BE49-F238E27FC236}">
              <a16:creationId xmlns:a16="http://schemas.microsoft.com/office/drawing/2014/main" id="{201DB68F-1387-4A83-8D53-DA56FBBFBD5F}"/>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56" name="n_3aveValue【体育館・プール】&#10;一人当たり面積">
          <a:extLst>
            <a:ext uri="{FF2B5EF4-FFF2-40B4-BE49-F238E27FC236}">
              <a16:creationId xmlns:a16="http://schemas.microsoft.com/office/drawing/2014/main" id="{10933CFA-8D7A-41EF-B9C9-AD18415C8087}"/>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a:extLst>
            <a:ext uri="{FF2B5EF4-FFF2-40B4-BE49-F238E27FC236}">
              <a16:creationId xmlns:a16="http://schemas.microsoft.com/office/drawing/2014/main" id="{4A1BEFD6-3F01-4E09-B83D-938FC8591C84}"/>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42907</xdr:rowOff>
    </xdr:from>
    <xdr:ext cx="469744" cy="259045"/>
    <xdr:sp macro="" textlink="">
      <xdr:nvSpPr>
        <xdr:cNvPr id="158" name="n_1mainValue【体育館・プール】&#10;一人当たり面積">
          <a:extLst>
            <a:ext uri="{FF2B5EF4-FFF2-40B4-BE49-F238E27FC236}">
              <a16:creationId xmlns:a16="http://schemas.microsoft.com/office/drawing/2014/main" id="{213060BC-640C-4D54-9C1B-8E4D7CBA87E2}"/>
            </a:ext>
          </a:extLst>
        </xdr:cNvPr>
        <xdr:cNvSpPr txBox="1"/>
      </xdr:nvSpPr>
      <xdr:spPr>
        <a:xfrm>
          <a:off x="9391727" y="1101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48132</xdr:rowOff>
    </xdr:from>
    <xdr:ext cx="469744" cy="259045"/>
    <xdr:sp macro="" textlink="">
      <xdr:nvSpPr>
        <xdr:cNvPr id="159" name="n_2mainValue【体育館・プール】&#10;一人当たり面積">
          <a:extLst>
            <a:ext uri="{FF2B5EF4-FFF2-40B4-BE49-F238E27FC236}">
              <a16:creationId xmlns:a16="http://schemas.microsoft.com/office/drawing/2014/main" id="{8FD2A512-AB3D-443C-A261-AF3FC991FCCF}"/>
            </a:ext>
          </a:extLst>
        </xdr:cNvPr>
        <xdr:cNvSpPr txBox="1"/>
      </xdr:nvSpPr>
      <xdr:spPr>
        <a:xfrm>
          <a:off x="8515427" y="110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53030</xdr:rowOff>
    </xdr:from>
    <xdr:ext cx="469744" cy="259045"/>
    <xdr:sp macro="" textlink="">
      <xdr:nvSpPr>
        <xdr:cNvPr id="160" name="n_3mainValue【体育館・プール】&#10;一人当たり面積">
          <a:extLst>
            <a:ext uri="{FF2B5EF4-FFF2-40B4-BE49-F238E27FC236}">
              <a16:creationId xmlns:a16="http://schemas.microsoft.com/office/drawing/2014/main" id="{E557429E-0944-4361-83E5-42385A376B7F}"/>
            </a:ext>
          </a:extLst>
        </xdr:cNvPr>
        <xdr:cNvSpPr txBox="1"/>
      </xdr:nvSpPr>
      <xdr:spPr>
        <a:xfrm>
          <a:off x="762642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F749F260-02BE-490B-997D-4675A993FE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EC69FB00-B79D-4156-974D-4201843C813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63042B18-885A-4E83-BA59-E8AB6A98F3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145682DB-38AD-4323-BE0D-8DD7A5D0C2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CD1B6874-3D95-4B73-990A-1E6F3080B3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CEF06AB1-A9A9-4804-AC8E-2A08ADED68A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E0869FB3-EB4C-4A8D-A9B9-A58F69410C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4BC46FD9-4256-460A-85BA-B25A305CFC7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C1E68D80-3EF5-440C-81AA-1B04C3B104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95AE9995-D235-4612-B307-89266CA3C39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5DF1352F-D653-4EF4-A41D-638B4713945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FB382252-FB5C-477E-B66C-0D9CFDFA2BA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88335732-50FC-4A91-A75A-CDEAD7D21CA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D9DF6EED-F903-4998-AF01-507EF00245B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8F39468B-2940-4E4B-9824-9B920772712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0ECAA634-9816-447B-B74D-8CA09913670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EC4F587B-15EC-4B27-9A16-5502D22F518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43FB4DE0-53D3-47EC-9CEC-20D26C48B67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B0F0F056-4AC9-4E3B-AF40-3C9EDD1AA40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C787426E-95F3-49F6-8621-FCBB13FB253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F734A10A-3436-424B-9805-36CE263A9A6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EC29A11F-DD02-4B19-939A-C768FFFC5B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4AA3DCEF-F4D3-4D2E-8F71-C79010A48CC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F22DD6EE-EBFB-4E15-BE9F-506299D0E65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DA0527C3-2069-4989-B61D-D5237D97170C}"/>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8F43A01F-80CB-4ED5-8DEB-6B3A65F5A78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DBC849BF-FE2C-4FD8-883A-BDF0B9305CC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7B19875F-E317-4D6C-AD6C-5AFC422418FD}"/>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9" name="直線コネクタ 188">
          <a:extLst>
            <a:ext uri="{FF2B5EF4-FFF2-40B4-BE49-F238E27FC236}">
              <a16:creationId xmlns:a16="http://schemas.microsoft.com/office/drawing/2014/main" id="{97EBCC42-686B-4ABD-8B21-DD89E8387F32}"/>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B5CEBC98-3062-4046-96BA-999308616BA5}"/>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1" name="フローチャート: 判断 190">
          <a:extLst>
            <a:ext uri="{FF2B5EF4-FFF2-40B4-BE49-F238E27FC236}">
              <a16:creationId xmlns:a16="http://schemas.microsoft.com/office/drawing/2014/main" id="{D564F82F-5636-4843-A24C-7CF7F7BFC049}"/>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2" name="フローチャート: 判断 191">
          <a:extLst>
            <a:ext uri="{FF2B5EF4-FFF2-40B4-BE49-F238E27FC236}">
              <a16:creationId xmlns:a16="http://schemas.microsoft.com/office/drawing/2014/main" id="{7C360891-FDAB-4AED-8032-E174693E7BAD}"/>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3" name="フローチャート: 判断 192">
          <a:extLst>
            <a:ext uri="{FF2B5EF4-FFF2-40B4-BE49-F238E27FC236}">
              <a16:creationId xmlns:a16="http://schemas.microsoft.com/office/drawing/2014/main" id="{1BA39E83-E617-44C0-A3A7-3061C06E610D}"/>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94" name="フローチャート: 判断 193">
          <a:extLst>
            <a:ext uri="{FF2B5EF4-FFF2-40B4-BE49-F238E27FC236}">
              <a16:creationId xmlns:a16="http://schemas.microsoft.com/office/drawing/2014/main" id="{0E263E57-29D1-44F3-AF62-72FD04671B73}"/>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95" name="フローチャート: 判断 194">
          <a:extLst>
            <a:ext uri="{FF2B5EF4-FFF2-40B4-BE49-F238E27FC236}">
              <a16:creationId xmlns:a16="http://schemas.microsoft.com/office/drawing/2014/main" id="{D546DB61-25E7-4F36-B7C7-053E98E3A0D9}"/>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DD227743-B93C-4891-8352-B6B6369A89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49E9396-CACB-4040-9A1E-8CC2847CBA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AD41986F-F1A5-455B-92A5-F253BC95589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28854F2E-3CD2-4FB2-B2C8-4DBAD94390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CCE79FC-4525-41DE-A879-D77EDB9B7A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01" name="楕円 200">
          <a:extLst>
            <a:ext uri="{FF2B5EF4-FFF2-40B4-BE49-F238E27FC236}">
              <a16:creationId xmlns:a16="http://schemas.microsoft.com/office/drawing/2014/main" id="{560B479D-36F4-44A9-8BCE-E950968BD655}"/>
            </a:ext>
          </a:extLst>
        </xdr:cNvPr>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161941</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C3D137D2-1809-4452-B65A-8C11F86BC55F}"/>
            </a:ext>
          </a:extLst>
        </xdr:cNvPr>
        <xdr:cNvSpPr txBox="1"/>
      </xdr:nvSpPr>
      <xdr:spPr>
        <a:xfrm>
          <a:off x="4673600"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203" name="楕円 202">
          <a:extLst>
            <a:ext uri="{FF2B5EF4-FFF2-40B4-BE49-F238E27FC236}">
              <a16:creationId xmlns:a16="http://schemas.microsoft.com/office/drawing/2014/main" id="{062DABC1-56A8-4F2E-8F6D-803F59FDCFFF}"/>
            </a:ext>
          </a:extLst>
        </xdr:cNvPr>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30480</xdr:rowOff>
    </xdr:from>
    <xdr:to>
      <xdr:col>24</xdr:col>
      <xdr:colOff>63500</xdr:colOff>
      <xdr:row>82</xdr:row>
      <xdr:rowOff>62864</xdr:rowOff>
    </xdr:to>
    <xdr:cxnSp macro="">
      <xdr:nvCxnSpPr>
        <xdr:cNvPr id="204" name="直線コネクタ 203">
          <a:extLst>
            <a:ext uri="{FF2B5EF4-FFF2-40B4-BE49-F238E27FC236}">
              <a16:creationId xmlns:a16="http://schemas.microsoft.com/office/drawing/2014/main" id="{9639A17D-C530-4E54-B61C-0B680AD5DBEF}"/>
            </a:ext>
          </a:extLst>
        </xdr:cNvPr>
        <xdr:cNvCxnSpPr/>
      </xdr:nvCxnSpPr>
      <xdr:spPr>
        <a:xfrm>
          <a:off x="3797300" y="140893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05" name="楕円 204">
          <a:extLst>
            <a:ext uri="{FF2B5EF4-FFF2-40B4-BE49-F238E27FC236}">
              <a16:creationId xmlns:a16="http://schemas.microsoft.com/office/drawing/2014/main" id="{FA59A7A6-36CB-41CC-A0D0-7CAA297D166F}"/>
            </a:ext>
          </a:extLst>
        </xdr:cNvPr>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30480</xdr:rowOff>
    </xdr:from>
    <xdr:to>
      <xdr:col>19</xdr:col>
      <xdr:colOff>177800</xdr:colOff>
      <xdr:row>82</xdr:row>
      <xdr:rowOff>133350</xdr:rowOff>
    </xdr:to>
    <xdr:cxnSp macro="">
      <xdr:nvCxnSpPr>
        <xdr:cNvPr id="206" name="直線コネクタ 205">
          <a:extLst>
            <a:ext uri="{FF2B5EF4-FFF2-40B4-BE49-F238E27FC236}">
              <a16:creationId xmlns:a16="http://schemas.microsoft.com/office/drawing/2014/main" id="{17D553A2-5515-4FB9-8FB0-6C4684447FB1}"/>
            </a:ext>
          </a:extLst>
        </xdr:cNvPr>
        <xdr:cNvCxnSpPr/>
      </xdr:nvCxnSpPr>
      <xdr:spPr>
        <a:xfrm flipV="1">
          <a:off x="2908300" y="140893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38736</xdr:rowOff>
    </xdr:from>
    <xdr:to>
      <xdr:col>10</xdr:col>
      <xdr:colOff>165100</xdr:colOff>
      <xdr:row>82</xdr:row>
      <xdr:rowOff>140336</xdr:rowOff>
    </xdr:to>
    <xdr:sp macro="" textlink="">
      <xdr:nvSpPr>
        <xdr:cNvPr id="207" name="楕円 206">
          <a:extLst>
            <a:ext uri="{FF2B5EF4-FFF2-40B4-BE49-F238E27FC236}">
              <a16:creationId xmlns:a16="http://schemas.microsoft.com/office/drawing/2014/main" id="{17679E86-C954-45A8-94B3-06F7AEA71DAF}"/>
            </a:ext>
          </a:extLst>
        </xdr:cNvPr>
        <xdr:cNvSpPr/>
      </xdr:nvSpPr>
      <xdr:spPr>
        <a:xfrm>
          <a:off x="1968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89536</xdr:rowOff>
    </xdr:from>
    <xdr:to>
      <xdr:col>15</xdr:col>
      <xdr:colOff>50800</xdr:colOff>
      <xdr:row>82</xdr:row>
      <xdr:rowOff>133350</xdr:rowOff>
    </xdr:to>
    <xdr:cxnSp macro="">
      <xdr:nvCxnSpPr>
        <xdr:cNvPr id="208" name="直線コネクタ 207">
          <a:extLst>
            <a:ext uri="{FF2B5EF4-FFF2-40B4-BE49-F238E27FC236}">
              <a16:creationId xmlns:a16="http://schemas.microsoft.com/office/drawing/2014/main" id="{D61F717D-BAB3-4F6E-A28B-F1858D84C866}"/>
            </a:ext>
          </a:extLst>
        </xdr:cNvPr>
        <xdr:cNvCxnSpPr/>
      </xdr:nvCxnSpPr>
      <xdr:spPr>
        <a:xfrm>
          <a:off x="2019300" y="141484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9" name="n_1aveValue【福祉施設】&#10;有形固定資産減価償却率">
          <a:extLst>
            <a:ext uri="{FF2B5EF4-FFF2-40B4-BE49-F238E27FC236}">
              <a16:creationId xmlns:a16="http://schemas.microsoft.com/office/drawing/2014/main" id="{64379A3B-FB00-4064-A14A-7C9ED566CA92}"/>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0" name="n_2aveValue【福祉施設】&#10;有形固定資産減価償却率">
          <a:extLst>
            <a:ext uri="{FF2B5EF4-FFF2-40B4-BE49-F238E27FC236}">
              <a16:creationId xmlns:a16="http://schemas.microsoft.com/office/drawing/2014/main" id="{E9EE14B0-6C42-4C68-8D9A-50706E333507}"/>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1" name="n_3aveValue【福祉施設】&#10;有形固定資産減価償却率">
          <a:extLst>
            <a:ext uri="{FF2B5EF4-FFF2-40B4-BE49-F238E27FC236}">
              <a16:creationId xmlns:a16="http://schemas.microsoft.com/office/drawing/2014/main" id="{7D5D76F8-267A-46A8-B4A5-50A95570B40E}"/>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2" name="n_4aveValue【福祉施設】&#10;有形固定資産減価償却率">
          <a:extLst>
            <a:ext uri="{FF2B5EF4-FFF2-40B4-BE49-F238E27FC236}">
              <a16:creationId xmlns:a16="http://schemas.microsoft.com/office/drawing/2014/main" id="{71FD7FAB-9C5C-4687-BA16-9CCB7A79FF32}"/>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72407</xdr:rowOff>
    </xdr:from>
    <xdr:ext cx="405111" cy="259045"/>
    <xdr:sp macro="" textlink="">
      <xdr:nvSpPr>
        <xdr:cNvPr id="213" name="n_1mainValue【福祉施設】&#10;有形固定資産減価償却率">
          <a:extLst>
            <a:ext uri="{FF2B5EF4-FFF2-40B4-BE49-F238E27FC236}">
              <a16:creationId xmlns:a16="http://schemas.microsoft.com/office/drawing/2014/main" id="{8B467BFA-2218-4706-AFEF-31CFF0E5FF18}"/>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214" name="n_2mainValue【福祉施設】&#10;有形固定資産減価償却率">
          <a:extLst>
            <a:ext uri="{FF2B5EF4-FFF2-40B4-BE49-F238E27FC236}">
              <a16:creationId xmlns:a16="http://schemas.microsoft.com/office/drawing/2014/main" id="{A6544204-A89A-4C7D-91A9-82536782F576}"/>
            </a:ext>
          </a:extLst>
        </xdr:cNvPr>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131463</xdr:rowOff>
    </xdr:from>
    <xdr:ext cx="405111" cy="259045"/>
    <xdr:sp macro="" textlink="">
      <xdr:nvSpPr>
        <xdr:cNvPr id="215" name="n_3mainValue【福祉施設】&#10;有形固定資産減価償却率">
          <a:extLst>
            <a:ext uri="{FF2B5EF4-FFF2-40B4-BE49-F238E27FC236}">
              <a16:creationId xmlns:a16="http://schemas.microsoft.com/office/drawing/2014/main" id="{B020934F-F9F7-4B26-932B-7B7CEB3ACDCC}"/>
            </a:ext>
          </a:extLst>
        </xdr:cNvPr>
        <xdr:cNvSpPr txBox="1"/>
      </xdr:nvSpPr>
      <xdr:spPr>
        <a:xfrm>
          <a:off x="1816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B194097C-C8A7-4AF0-B68F-8A86A7CB813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FD5B56ED-0E60-4036-BCFA-20D78EB063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021A374F-B342-4270-8829-98342C7C46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238CA934-8EE1-413D-8067-61473C927EA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CB225265-A405-46E9-85A7-B156CFF982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8B71F203-8B9C-4AE6-A312-0E491269A9A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A80625D8-9669-4F1F-B2BD-080E5A8988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526499DC-1518-4869-8553-ABBCA2495CC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495431A1-9BF0-4811-BD23-EFB34D05CD8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4E82C691-3E61-44EA-A27C-9D2E6E20936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CA4C34EA-9060-4151-AAE2-9A3E1ED612D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E2E13B69-3E86-435F-8649-147ABFD2FFB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C6FF6B35-2E6C-4B65-BA76-BED075C06B7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53F21D5C-83A1-41C4-AFFF-BEC0D4B6999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3DC34AA2-0C72-488D-83E9-D10BF5FB61B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0EC5282C-E537-4520-AA9D-3B8344D8C7E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E607B6E4-391D-478A-9437-D5773C82A34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72498A83-B4A0-47D0-8E64-80F4D7E6D0C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C6C0B618-A32F-44B2-85F0-4AEEC4820ED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9D4164F5-89C9-4B25-A94D-21717CE0149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AB28125-DFA7-452E-B5F4-CCCA1BF91E7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8A1B3FE4-E9A1-410F-8F9E-C6F62880684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79A135EF-3FCA-4CD3-B841-30704E4AAF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9" name="直線コネクタ 238">
          <a:extLst>
            <a:ext uri="{FF2B5EF4-FFF2-40B4-BE49-F238E27FC236}">
              <a16:creationId xmlns:a16="http://schemas.microsoft.com/office/drawing/2014/main" id="{2E7BA5C0-C0EA-4278-9EC2-575A5D989D1E}"/>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0" name="【福祉施設】&#10;一人当たり面積最小値テキスト">
          <a:extLst>
            <a:ext uri="{FF2B5EF4-FFF2-40B4-BE49-F238E27FC236}">
              <a16:creationId xmlns:a16="http://schemas.microsoft.com/office/drawing/2014/main" id="{F822CD55-5DCE-46CB-ACA2-7E73B329DA32}"/>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1" name="直線コネクタ 240">
          <a:extLst>
            <a:ext uri="{FF2B5EF4-FFF2-40B4-BE49-F238E27FC236}">
              <a16:creationId xmlns:a16="http://schemas.microsoft.com/office/drawing/2014/main" id="{52634C90-30A1-4EAC-A1BC-3064F8557234}"/>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2" name="【福祉施設】&#10;一人当たり面積最大値テキスト">
          <a:extLst>
            <a:ext uri="{FF2B5EF4-FFF2-40B4-BE49-F238E27FC236}">
              <a16:creationId xmlns:a16="http://schemas.microsoft.com/office/drawing/2014/main" id="{B3BB9D36-5179-4D68-B96D-789D30012494}"/>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3" name="直線コネクタ 242">
          <a:extLst>
            <a:ext uri="{FF2B5EF4-FFF2-40B4-BE49-F238E27FC236}">
              <a16:creationId xmlns:a16="http://schemas.microsoft.com/office/drawing/2014/main" id="{8D4621DC-FEDB-4B04-BB61-64FB4C4DACEC}"/>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44" name="【福祉施設】&#10;一人当たり面積平均値テキスト">
          <a:extLst>
            <a:ext uri="{FF2B5EF4-FFF2-40B4-BE49-F238E27FC236}">
              <a16:creationId xmlns:a16="http://schemas.microsoft.com/office/drawing/2014/main" id="{9EBB5E58-6E60-4179-8D70-493F2E9A3087}"/>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45" name="フローチャート: 判断 244">
          <a:extLst>
            <a:ext uri="{FF2B5EF4-FFF2-40B4-BE49-F238E27FC236}">
              <a16:creationId xmlns:a16="http://schemas.microsoft.com/office/drawing/2014/main" id="{3905D009-FE6D-4405-BDE2-48990767D1EC}"/>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46" name="フローチャート: 判断 245">
          <a:extLst>
            <a:ext uri="{FF2B5EF4-FFF2-40B4-BE49-F238E27FC236}">
              <a16:creationId xmlns:a16="http://schemas.microsoft.com/office/drawing/2014/main" id="{CD0700CE-BAA1-442C-8C47-1A0B11D11256}"/>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7" name="フローチャート: 判断 246">
          <a:extLst>
            <a:ext uri="{FF2B5EF4-FFF2-40B4-BE49-F238E27FC236}">
              <a16:creationId xmlns:a16="http://schemas.microsoft.com/office/drawing/2014/main" id="{DB600F67-5E30-41D8-8C1A-44DDEFC02052}"/>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48" name="フローチャート: 判断 247">
          <a:extLst>
            <a:ext uri="{FF2B5EF4-FFF2-40B4-BE49-F238E27FC236}">
              <a16:creationId xmlns:a16="http://schemas.microsoft.com/office/drawing/2014/main" id="{2D359EC2-B748-4DE0-8E37-8645FFE1FC3E}"/>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49" name="フローチャート: 判断 248">
          <a:extLst>
            <a:ext uri="{FF2B5EF4-FFF2-40B4-BE49-F238E27FC236}">
              <a16:creationId xmlns:a16="http://schemas.microsoft.com/office/drawing/2014/main" id="{016FB5F1-52FD-4869-B5C5-219344C125FE}"/>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2F9218AD-D555-4D1A-AC19-AA746AF930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AA48D766-97E3-4C83-AA53-607F0FF931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74B8CAE1-4E56-4BA5-B554-59DF228B2D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3AA3D631-BDB3-4BC1-AF6B-7A93D2DA28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9E5B7D59-F22D-48B9-BCE0-67A5ABE294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155702</xdr:rowOff>
    </xdr:from>
    <xdr:to>
      <xdr:col>55</xdr:col>
      <xdr:colOff>50800</xdr:colOff>
      <xdr:row>85</xdr:row>
      <xdr:rowOff>85852</xdr:rowOff>
    </xdr:to>
    <xdr:sp macro="" textlink="">
      <xdr:nvSpPr>
        <xdr:cNvPr id="255" name="楕円 254">
          <a:extLst>
            <a:ext uri="{FF2B5EF4-FFF2-40B4-BE49-F238E27FC236}">
              <a16:creationId xmlns:a16="http://schemas.microsoft.com/office/drawing/2014/main" id="{D30BC2CB-0DBA-45E5-8252-DA9856F7F078}"/>
            </a:ext>
          </a:extLst>
        </xdr:cNvPr>
        <xdr:cNvSpPr/>
      </xdr:nvSpPr>
      <xdr:spPr>
        <a:xfrm>
          <a:off x="10426700" y="145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134129</xdr:rowOff>
    </xdr:from>
    <xdr:ext cx="469744" cy="259045"/>
    <xdr:sp macro="" textlink="">
      <xdr:nvSpPr>
        <xdr:cNvPr id="256" name="【福祉施設】&#10;一人当たり面積該当値テキスト">
          <a:extLst>
            <a:ext uri="{FF2B5EF4-FFF2-40B4-BE49-F238E27FC236}">
              <a16:creationId xmlns:a16="http://schemas.microsoft.com/office/drawing/2014/main" id="{3323E6FD-27CA-4F75-811F-D106AB9934B1}"/>
            </a:ext>
          </a:extLst>
        </xdr:cNvPr>
        <xdr:cNvSpPr txBox="1"/>
      </xdr:nvSpPr>
      <xdr:spPr>
        <a:xfrm>
          <a:off x="10515600"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163322</xdr:rowOff>
    </xdr:from>
    <xdr:to>
      <xdr:col>50</xdr:col>
      <xdr:colOff>165100</xdr:colOff>
      <xdr:row>85</xdr:row>
      <xdr:rowOff>93472</xdr:rowOff>
    </xdr:to>
    <xdr:sp macro="" textlink="">
      <xdr:nvSpPr>
        <xdr:cNvPr id="257" name="楕円 256">
          <a:extLst>
            <a:ext uri="{FF2B5EF4-FFF2-40B4-BE49-F238E27FC236}">
              <a16:creationId xmlns:a16="http://schemas.microsoft.com/office/drawing/2014/main" id="{253A85D2-4680-4A42-9560-8103AF0B35A0}"/>
            </a:ext>
          </a:extLst>
        </xdr:cNvPr>
        <xdr:cNvSpPr/>
      </xdr:nvSpPr>
      <xdr:spPr>
        <a:xfrm>
          <a:off x="9588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35052</xdr:rowOff>
    </xdr:from>
    <xdr:to>
      <xdr:col>55</xdr:col>
      <xdr:colOff>0</xdr:colOff>
      <xdr:row>85</xdr:row>
      <xdr:rowOff>42672</xdr:rowOff>
    </xdr:to>
    <xdr:cxnSp macro="">
      <xdr:nvCxnSpPr>
        <xdr:cNvPr id="258" name="直線コネクタ 257">
          <a:extLst>
            <a:ext uri="{FF2B5EF4-FFF2-40B4-BE49-F238E27FC236}">
              <a16:creationId xmlns:a16="http://schemas.microsoft.com/office/drawing/2014/main" id="{748338C9-94F8-47AE-AF95-967925610276}"/>
            </a:ext>
          </a:extLst>
        </xdr:cNvPr>
        <xdr:cNvCxnSpPr/>
      </xdr:nvCxnSpPr>
      <xdr:spPr>
        <a:xfrm flipV="1">
          <a:off x="9639300" y="1460830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xdr:rowOff>
    </xdr:from>
    <xdr:to>
      <xdr:col>46</xdr:col>
      <xdr:colOff>38100</xdr:colOff>
      <xdr:row>85</xdr:row>
      <xdr:rowOff>102997</xdr:rowOff>
    </xdr:to>
    <xdr:sp macro="" textlink="">
      <xdr:nvSpPr>
        <xdr:cNvPr id="259" name="楕円 258">
          <a:extLst>
            <a:ext uri="{FF2B5EF4-FFF2-40B4-BE49-F238E27FC236}">
              <a16:creationId xmlns:a16="http://schemas.microsoft.com/office/drawing/2014/main" id="{2914EB25-081D-49C0-84CB-C5E59F2680CA}"/>
            </a:ext>
          </a:extLst>
        </xdr:cNvPr>
        <xdr:cNvSpPr/>
      </xdr:nvSpPr>
      <xdr:spPr>
        <a:xfrm>
          <a:off x="8699500" y="145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42672</xdr:rowOff>
    </xdr:from>
    <xdr:to>
      <xdr:col>50</xdr:col>
      <xdr:colOff>114300</xdr:colOff>
      <xdr:row>85</xdr:row>
      <xdr:rowOff>52197</xdr:rowOff>
    </xdr:to>
    <xdr:cxnSp macro="">
      <xdr:nvCxnSpPr>
        <xdr:cNvPr id="260" name="直線コネクタ 259">
          <a:extLst>
            <a:ext uri="{FF2B5EF4-FFF2-40B4-BE49-F238E27FC236}">
              <a16:creationId xmlns:a16="http://schemas.microsoft.com/office/drawing/2014/main" id="{9AFE0419-1A55-45A3-90BA-DB7A142C88D4}"/>
            </a:ext>
          </a:extLst>
        </xdr:cNvPr>
        <xdr:cNvCxnSpPr/>
      </xdr:nvCxnSpPr>
      <xdr:spPr>
        <a:xfrm flipV="1">
          <a:off x="8750300" y="1461592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10540</xdr:rowOff>
    </xdr:from>
    <xdr:to>
      <xdr:col>41</xdr:col>
      <xdr:colOff>101600</xdr:colOff>
      <xdr:row>85</xdr:row>
      <xdr:rowOff>112140</xdr:rowOff>
    </xdr:to>
    <xdr:sp macro="" textlink="">
      <xdr:nvSpPr>
        <xdr:cNvPr id="261" name="楕円 260">
          <a:extLst>
            <a:ext uri="{FF2B5EF4-FFF2-40B4-BE49-F238E27FC236}">
              <a16:creationId xmlns:a16="http://schemas.microsoft.com/office/drawing/2014/main" id="{BA8D0C94-7CC7-4E8C-B028-11258CCF5DF6}"/>
            </a:ext>
          </a:extLst>
        </xdr:cNvPr>
        <xdr:cNvSpPr/>
      </xdr:nvSpPr>
      <xdr:spPr>
        <a:xfrm>
          <a:off x="7810500" y="145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52197</xdr:rowOff>
    </xdr:from>
    <xdr:to>
      <xdr:col>45</xdr:col>
      <xdr:colOff>177800</xdr:colOff>
      <xdr:row>85</xdr:row>
      <xdr:rowOff>61340</xdr:rowOff>
    </xdr:to>
    <xdr:cxnSp macro="">
      <xdr:nvCxnSpPr>
        <xdr:cNvPr id="262" name="直線コネクタ 261">
          <a:extLst>
            <a:ext uri="{FF2B5EF4-FFF2-40B4-BE49-F238E27FC236}">
              <a16:creationId xmlns:a16="http://schemas.microsoft.com/office/drawing/2014/main" id="{081E1D09-A9A5-4C84-91F9-9F36F801F362}"/>
            </a:ext>
          </a:extLst>
        </xdr:cNvPr>
        <xdr:cNvCxnSpPr/>
      </xdr:nvCxnSpPr>
      <xdr:spPr>
        <a:xfrm flipV="1">
          <a:off x="7861300" y="1462544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3" name="n_1aveValue【福祉施設】&#10;一人当たり面積">
          <a:extLst>
            <a:ext uri="{FF2B5EF4-FFF2-40B4-BE49-F238E27FC236}">
              <a16:creationId xmlns:a16="http://schemas.microsoft.com/office/drawing/2014/main" id="{5F0B32FE-8695-4BFF-9FC4-C61780256D8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64" name="n_2aveValue【福祉施設】&#10;一人当たり面積">
          <a:extLst>
            <a:ext uri="{FF2B5EF4-FFF2-40B4-BE49-F238E27FC236}">
              <a16:creationId xmlns:a16="http://schemas.microsoft.com/office/drawing/2014/main" id="{F9866B82-F809-41D6-A51E-E83E7521FD18}"/>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65" name="n_3aveValue【福祉施設】&#10;一人当たり面積">
          <a:extLst>
            <a:ext uri="{FF2B5EF4-FFF2-40B4-BE49-F238E27FC236}">
              <a16:creationId xmlns:a16="http://schemas.microsoft.com/office/drawing/2014/main" id="{1621B295-65FC-4C5B-8CB0-C3671E008967}"/>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66" name="n_4aveValue【福祉施設】&#10;一人当たり面積">
          <a:extLst>
            <a:ext uri="{FF2B5EF4-FFF2-40B4-BE49-F238E27FC236}">
              <a16:creationId xmlns:a16="http://schemas.microsoft.com/office/drawing/2014/main" id="{5A8C3935-24F3-4DE3-86B0-E8D098C686F9}"/>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84599</xdr:rowOff>
    </xdr:from>
    <xdr:ext cx="469744" cy="259045"/>
    <xdr:sp macro="" textlink="">
      <xdr:nvSpPr>
        <xdr:cNvPr id="267" name="n_1mainValue【福祉施設】&#10;一人当たり面積">
          <a:extLst>
            <a:ext uri="{FF2B5EF4-FFF2-40B4-BE49-F238E27FC236}">
              <a16:creationId xmlns:a16="http://schemas.microsoft.com/office/drawing/2014/main" id="{5F9153AC-F86C-46FF-A0FE-36ABFB1C87A4}"/>
            </a:ext>
          </a:extLst>
        </xdr:cNvPr>
        <xdr:cNvSpPr txBox="1"/>
      </xdr:nvSpPr>
      <xdr:spPr>
        <a:xfrm>
          <a:off x="9391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94124</xdr:rowOff>
    </xdr:from>
    <xdr:ext cx="469744" cy="259045"/>
    <xdr:sp macro="" textlink="">
      <xdr:nvSpPr>
        <xdr:cNvPr id="268" name="n_2mainValue【福祉施設】&#10;一人当たり面積">
          <a:extLst>
            <a:ext uri="{FF2B5EF4-FFF2-40B4-BE49-F238E27FC236}">
              <a16:creationId xmlns:a16="http://schemas.microsoft.com/office/drawing/2014/main" id="{05CD2841-A3C3-468D-ACA7-D05ECC4D300C}"/>
            </a:ext>
          </a:extLst>
        </xdr:cNvPr>
        <xdr:cNvSpPr txBox="1"/>
      </xdr:nvSpPr>
      <xdr:spPr>
        <a:xfrm>
          <a:off x="8515427" y="146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103267</xdr:rowOff>
    </xdr:from>
    <xdr:ext cx="469744" cy="259045"/>
    <xdr:sp macro="" textlink="">
      <xdr:nvSpPr>
        <xdr:cNvPr id="269" name="n_3mainValue【福祉施設】&#10;一人当たり面積">
          <a:extLst>
            <a:ext uri="{FF2B5EF4-FFF2-40B4-BE49-F238E27FC236}">
              <a16:creationId xmlns:a16="http://schemas.microsoft.com/office/drawing/2014/main" id="{5FB394A8-D3FE-4A7F-9964-6059C75221E7}"/>
            </a:ext>
          </a:extLst>
        </xdr:cNvPr>
        <xdr:cNvSpPr txBox="1"/>
      </xdr:nvSpPr>
      <xdr:spPr>
        <a:xfrm>
          <a:off x="7626427" y="146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A2D7D1E6-BE22-4D2F-A1AF-67B9926DBF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3A74D5F4-1D73-488B-BDCC-A6AFCF41EC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908CEAFC-26C4-437A-8F6B-9D8D6DEC102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CCF1F1CD-F016-486B-8DBA-60E8AB50B6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AF06B60D-3E93-41DE-98F3-2136F571B6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B1085C0D-2F81-4B99-A79C-9C9DD00F9B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524C3EE4-B1BE-4CCF-A23E-5FBBEFB955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78F4EFD-FAE2-4B60-B268-7AD1079CDB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BB5F8F53-FDAB-4F9A-A4C2-DCBF603F83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78D8E2AC-0408-4BBA-B015-9C90556CB9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A0037536-AEFB-4D5D-A0BB-AC3046A235C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D104668E-911F-4A5E-B6C3-3FEF4541F5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47B166C7-132E-49A5-8674-5221516A34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DFA4FCB5-94D7-449B-92AF-75A86B0A2C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2BA04A29-44A7-4514-A92B-C877C41476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3DF712E1-339B-47B5-9152-B2789C92D5E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C71E5CE1-83B9-4C14-8681-90E0A5AF26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C4592B4A-2F49-449D-AEE5-12C8B67C64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A7EE8DE1-7616-495B-A7A9-8620EDA68E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DE405F1D-B20E-4554-9662-D5C639B303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CDE0EFCF-EA2C-4DB5-A8DD-2EAF167EC6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C1EBF909-947B-4D96-B8D5-01ABC60D83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22FD7427-C955-4B7E-9883-8AADE2D95C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4F7C746D-E6B1-4733-9996-B99E6EA9F15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E944DE3E-56DA-4902-B136-04D86994A5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D7D34F6E-FFB8-4F2D-8C88-DC6D683580D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19095C74-0E50-407E-A1F7-38FF11501D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a:extLst>
            <a:ext uri="{FF2B5EF4-FFF2-40B4-BE49-F238E27FC236}">
              <a16:creationId xmlns:a16="http://schemas.microsoft.com/office/drawing/2014/main" id="{B1A307F1-2B5B-48E6-9674-1B5E927239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a:extLst>
            <a:ext uri="{FF2B5EF4-FFF2-40B4-BE49-F238E27FC236}">
              <a16:creationId xmlns:a16="http://schemas.microsoft.com/office/drawing/2014/main" id="{57C2DB4D-7A3D-43F7-A3D9-AF56C1A367D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a:extLst>
            <a:ext uri="{FF2B5EF4-FFF2-40B4-BE49-F238E27FC236}">
              <a16:creationId xmlns:a16="http://schemas.microsoft.com/office/drawing/2014/main" id="{7D9575F4-1893-4B7D-A1B5-5E963F32BC4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id="{38F1CC8E-9A86-4D2A-8BA0-59D848F74A4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a:extLst>
            <a:ext uri="{FF2B5EF4-FFF2-40B4-BE49-F238E27FC236}">
              <a16:creationId xmlns:a16="http://schemas.microsoft.com/office/drawing/2014/main" id="{31956A1C-F6D1-4D5B-A08E-4866CD4491C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id="{7E630339-410D-4FB9-BE03-E58A86046DD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a:extLst>
            <a:ext uri="{FF2B5EF4-FFF2-40B4-BE49-F238E27FC236}">
              <a16:creationId xmlns:a16="http://schemas.microsoft.com/office/drawing/2014/main" id="{D3F198E9-5736-405F-BE7C-A3B2CD509CD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id="{652C6B08-C484-4D4F-8664-F66AE818FAF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a:extLst>
            <a:ext uri="{FF2B5EF4-FFF2-40B4-BE49-F238E27FC236}">
              <a16:creationId xmlns:a16="http://schemas.microsoft.com/office/drawing/2014/main" id="{5C2563E8-5577-4F8D-B751-7ECAFB77F43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a:extLst>
            <a:ext uri="{FF2B5EF4-FFF2-40B4-BE49-F238E27FC236}">
              <a16:creationId xmlns:a16="http://schemas.microsoft.com/office/drawing/2014/main" id="{C4781918-7989-4975-B4D9-3496BCEF7B9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a:extLst>
            <a:ext uri="{FF2B5EF4-FFF2-40B4-BE49-F238E27FC236}">
              <a16:creationId xmlns:a16="http://schemas.microsoft.com/office/drawing/2014/main" id="{D2D8B4D2-E3CE-44CB-80C1-6B12A926539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a:extLst>
            <a:ext uri="{FF2B5EF4-FFF2-40B4-BE49-F238E27FC236}">
              <a16:creationId xmlns:a16="http://schemas.microsoft.com/office/drawing/2014/main" id="{57AC3149-4404-42D2-BE67-3D4628384F3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a:extLst>
            <a:ext uri="{FF2B5EF4-FFF2-40B4-BE49-F238E27FC236}">
              <a16:creationId xmlns:a16="http://schemas.microsoft.com/office/drawing/2014/main" id="{66F53724-678E-45FB-8A5E-B5348A79860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2F7439BA-8298-40D6-9494-CD102C30517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11" name="直線コネクタ 310">
          <a:extLst>
            <a:ext uri="{FF2B5EF4-FFF2-40B4-BE49-F238E27FC236}">
              <a16:creationId xmlns:a16="http://schemas.microsoft.com/office/drawing/2014/main" id="{0E840F8C-D640-4A37-B3F7-7551D04F99DF}"/>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一般廃棄物処理施設】&#10;有形固定資産減価償却率最小値テキスト">
          <a:extLst>
            <a:ext uri="{FF2B5EF4-FFF2-40B4-BE49-F238E27FC236}">
              <a16:creationId xmlns:a16="http://schemas.microsoft.com/office/drawing/2014/main" id="{26ADFB33-04F3-48E8-9635-78AF011D92D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a:extLst>
            <a:ext uri="{FF2B5EF4-FFF2-40B4-BE49-F238E27FC236}">
              <a16:creationId xmlns:a16="http://schemas.microsoft.com/office/drawing/2014/main" id="{FAE4A9A4-D70C-4E19-94C4-85B345238C5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14" name="【一般廃棄物処理施設】&#10;有形固定資産減価償却率最大値テキスト">
          <a:extLst>
            <a:ext uri="{FF2B5EF4-FFF2-40B4-BE49-F238E27FC236}">
              <a16:creationId xmlns:a16="http://schemas.microsoft.com/office/drawing/2014/main" id="{D49925E7-7BCB-40AC-81AF-0056780ADADE}"/>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15" name="直線コネクタ 314">
          <a:extLst>
            <a:ext uri="{FF2B5EF4-FFF2-40B4-BE49-F238E27FC236}">
              <a16:creationId xmlns:a16="http://schemas.microsoft.com/office/drawing/2014/main" id="{E67A27B7-7DD1-41CC-BA90-39E9F4941A95}"/>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8B1D6F7B-C7C7-462B-86BC-2AF6002422D3}"/>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17" name="フローチャート: 判断 316">
          <a:extLst>
            <a:ext uri="{FF2B5EF4-FFF2-40B4-BE49-F238E27FC236}">
              <a16:creationId xmlns:a16="http://schemas.microsoft.com/office/drawing/2014/main" id="{D31B396A-4D4B-4B68-9584-9E2DC4ECBE34}"/>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18" name="フローチャート: 判断 317">
          <a:extLst>
            <a:ext uri="{FF2B5EF4-FFF2-40B4-BE49-F238E27FC236}">
              <a16:creationId xmlns:a16="http://schemas.microsoft.com/office/drawing/2014/main" id="{E392CC5B-D969-44C0-811F-BD90DBF0D301}"/>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19" name="フローチャート: 判断 318">
          <a:extLst>
            <a:ext uri="{FF2B5EF4-FFF2-40B4-BE49-F238E27FC236}">
              <a16:creationId xmlns:a16="http://schemas.microsoft.com/office/drawing/2014/main" id="{68B59F6D-70C7-45AE-939B-AA7BD0FDD36A}"/>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20" name="フローチャート: 判断 319">
          <a:extLst>
            <a:ext uri="{FF2B5EF4-FFF2-40B4-BE49-F238E27FC236}">
              <a16:creationId xmlns:a16="http://schemas.microsoft.com/office/drawing/2014/main" id="{C8112E08-6D41-4702-8C27-D14D34DC17DA}"/>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21" name="フローチャート: 判断 320">
          <a:extLst>
            <a:ext uri="{FF2B5EF4-FFF2-40B4-BE49-F238E27FC236}">
              <a16:creationId xmlns:a16="http://schemas.microsoft.com/office/drawing/2014/main" id="{6AACF072-1275-49F8-A432-D6BFE122427A}"/>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AAD70EC-3B1C-46B3-BF6A-E831B43A212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282D768B-305A-4445-A4A6-D493321466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766E348E-31D2-4889-875E-298D01BC2F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61D8485D-D7FF-4C92-A016-9EAE51E349D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8CC0641D-BD6E-42BE-81CE-CCA4B386B6D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74385</xdr:rowOff>
    </xdr:from>
    <xdr:to>
      <xdr:col>85</xdr:col>
      <xdr:colOff>177800</xdr:colOff>
      <xdr:row>42</xdr:row>
      <xdr:rowOff>4535</xdr:rowOff>
    </xdr:to>
    <xdr:sp macro="" textlink="">
      <xdr:nvSpPr>
        <xdr:cNvPr id="327" name="楕円 326">
          <a:extLst>
            <a:ext uri="{FF2B5EF4-FFF2-40B4-BE49-F238E27FC236}">
              <a16:creationId xmlns:a16="http://schemas.microsoft.com/office/drawing/2014/main" id="{C3C91D1B-8059-40AC-89F9-177F28387C9C}"/>
            </a:ext>
          </a:extLst>
        </xdr:cNvPr>
        <xdr:cNvSpPr/>
      </xdr:nvSpPr>
      <xdr:spPr>
        <a:xfrm>
          <a:off x="162687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52812</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2CAB3B5B-FD82-4824-A21B-FC8509284E74}"/>
            </a:ext>
          </a:extLst>
        </xdr:cNvPr>
        <xdr:cNvSpPr txBox="1"/>
      </xdr:nvSpPr>
      <xdr:spPr>
        <a:xfrm>
          <a:off x="16357600"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31931</xdr:rowOff>
    </xdr:from>
    <xdr:to>
      <xdr:col>81</xdr:col>
      <xdr:colOff>101600</xdr:colOff>
      <xdr:row>41</xdr:row>
      <xdr:rowOff>133531</xdr:rowOff>
    </xdr:to>
    <xdr:sp macro="" textlink="">
      <xdr:nvSpPr>
        <xdr:cNvPr id="329" name="楕円 328">
          <a:extLst>
            <a:ext uri="{FF2B5EF4-FFF2-40B4-BE49-F238E27FC236}">
              <a16:creationId xmlns:a16="http://schemas.microsoft.com/office/drawing/2014/main" id="{DC0D612E-2ADC-42C2-A88B-520CD5190CBA}"/>
            </a:ext>
          </a:extLst>
        </xdr:cNvPr>
        <xdr:cNvSpPr/>
      </xdr:nvSpPr>
      <xdr:spPr>
        <a:xfrm>
          <a:off x="15430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82731</xdr:rowOff>
    </xdr:from>
    <xdr:to>
      <xdr:col>85</xdr:col>
      <xdr:colOff>127000</xdr:colOff>
      <xdr:row>41</xdr:row>
      <xdr:rowOff>125185</xdr:rowOff>
    </xdr:to>
    <xdr:cxnSp macro="">
      <xdr:nvCxnSpPr>
        <xdr:cNvPr id="330" name="直線コネクタ 329">
          <a:extLst>
            <a:ext uri="{FF2B5EF4-FFF2-40B4-BE49-F238E27FC236}">
              <a16:creationId xmlns:a16="http://schemas.microsoft.com/office/drawing/2014/main" id="{13C05EC4-3418-48C6-A7F9-D83964B7B910}"/>
            </a:ext>
          </a:extLst>
        </xdr:cNvPr>
        <xdr:cNvCxnSpPr/>
      </xdr:nvCxnSpPr>
      <xdr:spPr>
        <a:xfrm>
          <a:off x="15481300" y="7112181"/>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162560</xdr:rowOff>
    </xdr:from>
    <xdr:to>
      <xdr:col>76</xdr:col>
      <xdr:colOff>165100</xdr:colOff>
      <xdr:row>41</xdr:row>
      <xdr:rowOff>92710</xdr:rowOff>
    </xdr:to>
    <xdr:sp macro="" textlink="">
      <xdr:nvSpPr>
        <xdr:cNvPr id="331" name="楕円 330">
          <a:extLst>
            <a:ext uri="{FF2B5EF4-FFF2-40B4-BE49-F238E27FC236}">
              <a16:creationId xmlns:a16="http://schemas.microsoft.com/office/drawing/2014/main" id="{E2850323-5626-4FAB-90B2-C4FC0BB0EF36}"/>
            </a:ext>
          </a:extLst>
        </xdr:cNvPr>
        <xdr:cNvSpPr/>
      </xdr:nvSpPr>
      <xdr:spPr>
        <a:xfrm>
          <a:off x="1454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41910</xdr:rowOff>
    </xdr:from>
    <xdr:to>
      <xdr:col>81</xdr:col>
      <xdr:colOff>50800</xdr:colOff>
      <xdr:row>41</xdr:row>
      <xdr:rowOff>82731</xdr:rowOff>
    </xdr:to>
    <xdr:cxnSp macro="">
      <xdr:nvCxnSpPr>
        <xdr:cNvPr id="332" name="直線コネクタ 331">
          <a:extLst>
            <a:ext uri="{FF2B5EF4-FFF2-40B4-BE49-F238E27FC236}">
              <a16:creationId xmlns:a16="http://schemas.microsoft.com/office/drawing/2014/main" id="{5C1B9081-F34A-424D-A841-A7677A3C088D}"/>
            </a:ext>
          </a:extLst>
        </xdr:cNvPr>
        <xdr:cNvCxnSpPr/>
      </xdr:nvCxnSpPr>
      <xdr:spPr>
        <a:xfrm>
          <a:off x="14592300" y="707136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121738</xdr:rowOff>
    </xdr:from>
    <xdr:to>
      <xdr:col>72</xdr:col>
      <xdr:colOff>38100</xdr:colOff>
      <xdr:row>41</xdr:row>
      <xdr:rowOff>51888</xdr:rowOff>
    </xdr:to>
    <xdr:sp macro="" textlink="">
      <xdr:nvSpPr>
        <xdr:cNvPr id="333" name="楕円 332">
          <a:extLst>
            <a:ext uri="{FF2B5EF4-FFF2-40B4-BE49-F238E27FC236}">
              <a16:creationId xmlns:a16="http://schemas.microsoft.com/office/drawing/2014/main" id="{2C5C4673-76B1-4D53-B3AE-E60382AE1546}"/>
            </a:ext>
          </a:extLst>
        </xdr:cNvPr>
        <xdr:cNvSpPr/>
      </xdr:nvSpPr>
      <xdr:spPr>
        <a:xfrm>
          <a:off x="13652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xdr:rowOff>
    </xdr:from>
    <xdr:to>
      <xdr:col>76</xdr:col>
      <xdr:colOff>114300</xdr:colOff>
      <xdr:row>41</xdr:row>
      <xdr:rowOff>41910</xdr:rowOff>
    </xdr:to>
    <xdr:cxnSp macro="">
      <xdr:nvCxnSpPr>
        <xdr:cNvPr id="334" name="直線コネクタ 333">
          <a:extLst>
            <a:ext uri="{FF2B5EF4-FFF2-40B4-BE49-F238E27FC236}">
              <a16:creationId xmlns:a16="http://schemas.microsoft.com/office/drawing/2014/main" id="{C1502A5A-D7E9-4C11-B526-B577449F6607}"/>
            </a:ext>
          </a:extLst>
        </xdr:cNvPr>
        <xdr:cNvCxnSpPr/>
      </xdr:nvCxnSpPr>
      <xdr:spPr>
        <a:xfrm>
          <a:off x="13703300" y="703053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335" name="n_1aveValue【一般廃棄物処理施設】&#10;有形固定資産減価償却率">
          <a:extLst>
            <a:ext uri="{FF2B5EF4-FFF2-40B4-BE49-F238E27FC236}">
              <a16:creationId xmlns:a16="http://schemas.microsoft.com/office/drawing/2014/main" id="{2BE52795-FCF3-42AF-9EE1-5B7142E9C88E}"/>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336" name="n_2aveValue【一般廃棄物処理施設】&#10;有形固定資産減価償却率">
          <a:extLst>
            <a:ext uri="{FF2B5EF4-FFF2-40B4-BE49-F238E27FC236}">
              <a16:creationId xmlns:a16="http://schemas.microsoft.com/office/drawing/2014/main" id="{5FC5003B-63B5-4DEF-B609-B8B239A04421}"/>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337" name="n_3aveValue【一般廃棄物処理施設】&#10;有形固定資産減価償却率">
          <a:extLst>
            <a:ext uri="{FF2B5EF4-FFF2-40B4-BE49-F238E27FC236}">
              <a16:creationId xmlns:a16="http://schemas.microsoft.com/office/drawing/2014/main" id="{024BD08A-E980-4E45-9CDE-26D77AFE418D}"/>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38" name="n_4aveValue【一般廃棄物処理施設】&#10;有形固定資産減価償却率">
          <a:extLst>
            <a:ext uri="{FF2B5EF4-FFF2-40B4-BE49-F238E27FC236}">
              <a16:creationId xmlns:a16="http://schemas.microsoft.com/office/drawing/2014/main" id="{5077D9A0-A2A0-4ACB-856F-0245435E58F6}"/>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124658</xdr:rowOff>
    </xdr:from>
    <xdr:ext cx="405111" cy="259045"/>
    <xdr:sp macro="" textlink="">
      <xdr:nvSpPr>
        <xdr:cNvPr id="339" name="n_1mainValue【一般廃棄物処理施設】&#10;有形固定資産減価償却率">
          <a:extLst>
            <a:ext uri="{FF2B5EF4-FFF2-40B4-BE49-F238E27FC236}">
              <a16:creationId xmlns:a16="http://schemas.microsoft.com/office/drawing/2014/main" id="{697317DF-3BE9-4042-9C27-9728515931E4}"/>
            </a:ext>
          </a:extLst>
        </xdr:cNvPr>
        <xdr:cNvSpPr txBox="1"/>
      </xdr:nvSpPr>
      <xdr:spPr>
        <a:xfrm>
          <a:off x="15266044" y="715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83837</xdr:rowOff>
    </xdr:from>
    <xdr:ext cx="405111" cy="259045"/>
    <xdr:sp macro="" textlink="">
      <xdr:nvSpPr>
        <xdr:cNvPr id="340" name="n_2mainValue【一般廃棄物処理施設】&#10;有形固定資産減価償却率">
          <a:extLst>
            <a:ext uri="{FF2B5EF4-FFF2-40B4-BE49-F238E27FC236}">
              <a16:creationId xmlns:a16="http://schemas.microsoft.com/office/drawing/2014/main" id="{8487D302-9338-4B64-89F8-53FF9538FC63}"/>
            </a:ext>
          </a:extLst>
        </xdr:cNvPr>
        <xdr:cNvSpPr txBox="1"/>
      </xdr:nvSpPr>
      <xdr:spPr>
        <a:xfrm>
          <a:off x="14389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43015</xdr:rowOff>
    </xdr:from>
    <xdr:ext cx="405111" cy="259045"/>
    <xdr:sp macro="" textlink="">
      <xdr:nvSpPr>
        <xdr:cNvPr id="341" name="n_3mainValue【一般廃棄物処理施設】&#10;有形固定資産減価償却率">
          <a:extLst>
            <a:ext uri="{FF2B5EF4-FFF2-40B4-BE49-F238E27FC236}">
              <a16:creationId xmlns:a16="http://schemas.microsoft.com/office/drawing/2014/main" id="{2F869A2B-B3DA-443A-AA48-D53AC97FC48A}"/>
            </a:ext>
          </a:extLst>
        </xdr:cNvPr>
        <xdr:cNvSpPr txBox="1"/>
      </xdr:nvSpPr>
      <xdr:spPr>
        <a:xfrm>
          <a:off x="13500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CC45C754-7F7B-4EAD-AF83-7CF52DF951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1C07538E-1B21-4EDA-B7ED-86C4950AD4D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ABE7D5CB-64F8-4544-8FB0-7C5AB3B889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96281F55-ED04-4F03-987B-17E261758ED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1C9422BD-6C46-48D8-9307-01F3BA393E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20AEDA7F-E51D-43E8-B4BE-43B9C4FC83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F52FC6B1-DFAA-4EFC-881F-59971474B9E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9EF7DB8A-FD03-4F3A-9FC4-D741978B89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A55B8E60-910F-4966-9D0E-F578422BF5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53A459BB-4BDA-4239-A8B5-1585E61176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a:extLst>
            <a:ext uri="{FF2B5EF4-FFF2-40B4-BE49-F238E27FC236}">
              <a16:creationId xmlns:a16="http://schemas.microsoft.com/office/drawing/2014/main" id="{07FACE4F-B989-4EFD-9846-916DA000D02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3" name="テキスト ボックス 352">
          <a:extLst>
            <a:ext uri="{FF2B5EF4-FFF2-40B4-BE49-F238E27FC236}">
              <a16:creationId xmlns:a16="http://schemas.microsoft.com/office/drawing/2014/main" id="{BC6994C2-208F-4E5B-97DE-7A3290873B8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a:extLst>
            <a:ext uri="{FF2B5EF4-FFF2-40B4-BE49-F238E27FC236}">
              <a16:creationId xmlns:a16="http://schemas.microsoft.com/office/drawing/2014/main" id="{82FC4666-CC20-489B-8CB0-C4D6E8E7421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5" name="テキスト ボックス 354">
          <a:extLst>
            <a:ext uri="{FF2B5EF4-FFF2-40B4-BE49-F238E27FC236}">
              <a16:creationId xmlns:a16="http://schemas.microsoft.com/office/drawing/2014/main" id="{F451F0D3-82BA-4C62-AD78-CFF265C1825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a:extLst>
            <a:ext uri="{FF2B5EF4-FFF2-40B4-BE49-F238E27FC236}">
              <a16:creationId xmlns:a16="http://schemas.microsoft.com/office/drawing/2014/main" id="{766501BF-4C37-4903-B54F-3D88B42F607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7" name="テキスト ボックス 356">
          <a:extLst>
            <a:ext uri="{FF2B5EF4-FFF2-40B4-BE49-F238E27FC236}">
              <a16:creationId xmlns:a16="http://schemas.microsoft.com/office/drawing/2014/main" id="{5B39C882-9497-411C-8C36-C8EB0C42D43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a:extLst>
            <a:ext uri="{FF2B5EF4-FFF2-40B4-BE49-F238E27FC236}">
              <a16:creationId xmlns:a16="http://schemas.microsoft.com/office/drawing/2014/main" id="{6228403B-D3C0-4C69-910A-0CB80359866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9" name="テキスト ボックス 358">
          <a:extLst>
            <a:ext uri="{FF2B5EF4-FFF2-40B4-BE49-F238E27FC236}">
              <a16:creationId xmlns:a16="http://schemas.microsoft.com/office/drawing/2014/main" id="{32968223-9711-483A-BEDE-0B0FAE559B4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a:extLst>
            <a:ext uri="{FF2B5EF4-FFF2-40B4-BE49-F238E27FC236}">
              <a16:creationId xmlns:a16="http://schemas.microsoft.com/office/drawing/2014/main" id="{696AB20E-73B3-427E-A6AC-98DEF97ACB7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1" name="テキスト ボックス 360">
          <a:extLst>
            <a:ext uri="{FF2B5EF4-FFF2-40B4-BE49-F238E27FC236}">
              <a16:creationId xmlns:a16="http://schemas.microsoft.com/office/drawing/2014/main" id="{21E14F39-6E54-43B1-9119-1C318B2501D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a:extLst>
            <a:ext uri="{FF2B5EF4-FFF2-40B4-BE49-F238E27FC236}">
              <a16:creationId xmlns:a16="http://schemas.microsoft.com/office/drawing/2014/main" id="{3F10C7A8-4A1A-4FDB-A062-FE9AEB6CE4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3" name="テキスト ボックス 362">
          <a:extLst>
            <a:ext uri="{FF2B5EF4-FFF2-40B4-BE49-F238E27FC236}">
              <a16:creationId xmlns:a16="http://schemas.microsoft.com/office/drawing/2014/main" id="{7AB7A50F-E2B3-4590-BB02-139B0BB83D5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a:extLst>
            <a:ext uri="{FF2B5EF4-FFF2-40B4-BE49-F238E27FC236}">
              <a16:creationId xmlns:a16="http://schemas.microsoft.com/office/drawing/2014/main" id="{92D2308F-D909-47C1-BA1C-3BEC13E8B6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5" name="テキスト ボックス 364">
          <a:extLst>
            <a:ext uri="{FF2B5EF4-FFF2-40B4-BE49-F238E27FC236}">
              <a16:creationId xmlns:a16="http://schemas.microsoft.com/office/drawing/2014/main" id="{75109A35-C8AF-4E02-AE17-B7616A3A18A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a:extLst>
            <a:ext uri="{FF2B5EF4-FFF2-40B4-BE49-F238E27FC236}">
              <a16:creationId xmlns:a16="http://schemas.microsoft.com/office/drawing/2014/main" id="{89C33D51-D4C2-4B38-A9EF-2E2CC21281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67" name="直線コネクタ 366">
          <a:extLst>
            <a:ext uri="{FF2B5EF4-FFF2-40B4-BE49-F238E27FC236}">
              <a16:creationId xmlns:a16="http://schemas.microsoft.com/office/drawing/2014/main" id="{48215895-19FA-48B5-90E3-5F8B572BC314}"/>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68" name="【一般廃棄物処理施設】&#10;一人当たり有形固定資産（償却資産）額最小値テキスト">
          <a:extLst>
            <a:ext uri="{FF2B5EF4-FFF2-40B4-BE49-F238E27FC236}">
              <a16:creationId xmlns:a16="http://schemas.microsoft.com/office/drawing/2014/main" id="{07DD9A85-5A4E-4E5D-8F95-D03BDD3A6CC3}"/>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69" name="直線コネクタ 368">
          <a:extLst>
            <a:ext uri="{FF2B5EF4-FFF2-40B4-BE49-F238E27FC236}">
              <a16:creationId xmlns:a16="http://schemas.microsoft.com/office/drawing/2014/main" id="{A53ECBE0-59A8-4477-A8D1-4F9762DB67CA}"/>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70" name="【一般廃棄物処理施設】&#10;一人当たり有形固定資産（償却資産）額最大値テキスト">
          <a:extLst>
            <a:ext uri="{FF2B5EF4-FFF2-40B4-BE49-F238E27FC236}">
              <a16:creationId xmlns:a16="http://schemas.microsoft.com/office/drawing/2014/main" id="{4BBDFAC5-E56D-473C-B4D2-8B301355D902}"/>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71" name="直線コネクタ 370">
          <a:extLst>
            <a:ext uri="{FF2B5EF4-FFF2-40B4-BE49-F238E27FC236}">
              <a16:creationId xmlns:a16="http://schemas.microsoft.com/office/drawing/2014/main" id="{C0DCDA4A-CD5D-46D5-AD29-5E06E031C0FC}"/>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72" name="【一般廃棄物処理施設】&#10;一人当たり有形固定資産（償却資産）額平均値テキスト">
          <a:extLst>
            <a:ext uri="{FF2B5EF4-FFF2-40B4-BE49-F238E27FC236}">
              <a16:creationId xmlns:a16="http://schemas.microsoft.com/office/drawing/2014/main" id="{A962BA99-3490-4ED3-AAC3-1BC19E25913D}"/>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73" name="フローチャート: 判断 372">
          <a:extLst>
            <a:ext uri="{FF2B5EF4-FFF2-40B4-BE49-F238E27FC236}">
              <a16:creationId xmlns:a16="http://schemas.microsoft.com/office/drawing/2014/main" id="{8DCBF3EA-3069-4E40-B1A5-8203B60ED529}"/>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74" name="フローチャート: 判断 373">
          <a:extLst>
            <a:ext uri="{FF2B5EF4-FFF2-40B4-BE49-F238E27FC236}">
              <a16:creationId xmlns:a16="http://schemas.microsoft.com/office/drawing/2014/main" id="{2F681B9F-0644-4B74-AE22-CC3651E45CB7}"/>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75" name="フローチャート: 判断 374">
          <a:extLst>
            <a:ext uri="{FF2B5EF4-FFF2-40B4-BE49-F238E27FC236}">
              <a16:creationId xmlns:a16="http://schemas.microsoft.com/office/drawing/2014/main" id="{7829670C-8D50-4989-8B6E-720F08DA43A4}"/>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76" name="フローチャート: 判断 375">
          <a:extLst>
            <a:ext uri="{FF2B5EF4-FFF2-40B4-BE49-F238E27FC236}">
              <a16:creationId xmlns:a16="http://schemas.microsoft.com/office/drawing/2014/main" id="{2F70AB14-5C89-4D1B-84CC-D5CED795E2AD}"/>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77" name="フローチャート: 判断 376">
          <a:extLst>
            <a:ext uri="{FF2B5EF4-FFF2-40B4-BE49-F238E27FC236}">
              <a16:creationId xmlns:a16="http://schemas.microsoft.com/office/drawing/2014/main" id="{2AD44B64-4833-443B-9683-374465F2598D}"/>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5675F98D-C6FB-4546-8327-5985FF8E298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FD60C08D-CA8B-4784-90EF-145D344B9CF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844AC30F-0EAD-4A1D-96D5-C875988E742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5E26D681-F415-4084-8856-B5E436B426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1143E846-DE5C-4210-BCC8-78DF94C51E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121390</xdr:rowOff>
    </xdr:from>
    <xdr:to>
      <xdr:col>116</xdr:col>
      <xdr:colOff>114300</xdr:colOff>
      <xdr:row>41</xdr:row>
      <xdr:rowOff>51540</xdr:rowOff>
    </xdr:to>
    <xdr:sp macro="" textlink="">
      <xdr:nvSpPr>
        <xdr:cNvPr id="383" name="楕円 382">
          <a:extLst>
            <a:ext uri="{FF2B5EF4-FFF2-40B4-BE49-F238E27FC236}">
              <a16:creationId xmlns:a16="http://schemas.microsoft.com/office/drawing/2014/main" id="{ED1862DC-B688-470D-9C82-15B2D18AE40D}"/>
            </a:ext>
          </a:extLst>
        </xdr:cNvPr>
        <xdr:cNvSpPr/>
      </xdr:nvSpPr>
      <xdr:spPr>
        <a:xfrm>
          <a:off x="22110700" y="69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144267</xdr:rowOff>
    </xdr:from>
    <xdr:ext cx="599010" cy="259045"/>
    <xdr:sp macro="" textlink="">
      <xdr:nvSpPr>
        <xdr:cNvPr id="384" name="【一般廃棄物処理施設】&#10;一人当たり有形固定資産（償却資産）額該当値テキスト">
          <a:extLst>
            <a:ext uri="{FF2B5EF4-FFF2-40B4-BE49-F238E27FC236}">
              <a16:creationId xmlns:a16="http://schemas.microsoft.com/office/drawing/2014/main" id="{DACD9897-7872-4357-ADD0-28454C9B5C00}"/>
            </a:ext>
          </a:extLst>
        </xdr:cNvPr>
        <xdr:cNvSpPr txBox="1"/>
      </xdr:nvSpPr>
      <xdr:spPr>
        <a:xfrm>
          <a:off x="22199600" y="68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125940</xdr:rowOff>
    </xdr:from>
    <xdr:to>
      <xdr:col>112</xdr:col>
      <xdr:colOff>38100</xdr:colOff>
      <xdr:row>41</xdr:row>
      <xdr:rowOff>56090</xdr:rowOff>
    </xdr:to>
    <xdr:sp macro="" textlink="">
      <xdr:nvSpPr>
        <xdr:cNvPr id="385" name="楕円 384">
          <a:extLst>
            <a:ext uri="{FF2B5EF4-FFF2-40B4-BE49-F238E27FC236}">
              <a16:creationId xmlns:a16="http://schemas.microsoft.com/office/drawing/2014/main" id="{A6E31F45-4409-4BEC-A715-463A6D85887E}"/>
            </a:ext>
          </a:extLst>
        </xdr:cNvPr>
        <xdr:cNvSpPr/>
      </xdr:nvSpPr>
      <xdr:spPr>
        <a:xfrm>
          <a:off x="21272500" y="69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740</xdr:rowOff>
    </xdr:from>
    <xdr:to>
      <xdr:col>116</xdr:col>
      <xdr:colOff>63500</xdr:colOff>
      <xdr:row>41</xdr:row>
      <xdr:rowOff>5290</xdr:rowOff>
    </xdr:to>
    <xdr:cxnSp macro="">
      <xdr:nvCxnSpPr>
        <xdr:cNvPr id="386" name="直線コネクタ 385">
          <a:extLst>
            <a:ext uri="{FF2B5EF4-FFF2-40B4-BE49-F238E27FC236}">
              <a16:creationId xmlns:a16="http://schemas.microsoft.com/office/drawing/2014/main" id="{DD250F0A-DD97-49D3-A7C2-82E252C00056}"/>
            </a:ext>
          </a:extLst>
        </xdr:cNvPr>
        <xdr:cNvCxnSpPr/>
      </xdr:nvCxnSpPr>
      <xdr:spPr>
        <a:xfrm flipV="1">
          <a:off x="21323300" y="7030190"/>
          <a:ext cx="8382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129545</xdr:rowOff>
    </xdr:from>
    <xdr:to>
      <xdr:col>107</xdr:col>
      <xdr:colOff>101600</xdr:colOff>
      <xdr:row>41</xdr:row>
      <xdr:rowOff>59695</xdr:rowOff>
    </xdr:to>
    <xdr:sp macro="" textlink="">
      <xdr:nvSpPr>
        <xdr:cNvPr id="387" name="楕円 386">
          <a:extLst>
            <a:ext uri="{FF2B5EF4-FFF2-40B4-BE49-F238E27FC236}">
              <a16:creationId xmlns:a16="http://schemas.microsoft.com/office/drawing/2014/main" id="{B780C4E5-2FE2-4AB9-871E-D5A7EAAA784D}"/>
            </a:ext>
          </a:extLst>
        </xdr:cNvPr>
        <xdr:cNvSpPr/>
      </xdr:nvSpPr>
      <xdr:spPr>
        <a:xfrm>
          <a:off x="20383500" y="69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5290</xdr:rowOff>
    </xdr:from>
    <xdr:to>
      <xdr:col>111</xdr:col>
      <xdr:colOff>177800</xdr:colOff>
      <xdr:row>41</xdr:row>
      <xdr:rowOff>8895</xdr:rowOff>
    </xdr:to>
    <xdr:cxnSp macro="">
      <xdr:nvCxnSpPr>
        <xdr:cNvPr id="388" name="直線コネクタ 387">
          <a:extLst>
            <a:ext uri="{FF2B5EF4-FFF2-40B4-BE49-F238E27FC236}">
              <a16:creationId xmlns:a16="http://schemas.microsoft.com/office/drawing/2014/main" id="{B43246B0-011F-4D65-A2F4-81C066CF6FE0}"/>
            </a:ext>
          </a:extLst>
        </xdr:cNvPr>
        <xdr:cNvCxnSpPr/>
      </xdr:nvCxnSpPr>
      <xdr:spPr>
        <a:xfrm flipV="1">
          <a:off x="20434300" y="7034740"/>
          <a:ext cx="8890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147365</xdr:rowOff>
    </xdr:from>
    <xdr:to>
      <xdr:col>102</xdr:col>
      <xdr:colOff>165100</xdr:colOff>
      <xdr:row>41</xdr:row>
      <xdr:rowOff>77515</xdr:rowOff>
    </xdr:to>
    <xdr:sp macro="" textlink="">
      <xdr:nvSpPr>
        <xdr:cNvPr id="389" name="楕円 388">
          <a:extLst>
            <a:ext uri="{FF2B5EF4-FFF2-40B4-BE49-F238E27FC236}">
              <a16:creationId xmlns:a16="http://schemas.microsoft.com/office/drawing/2014/main" id="{E5F9D538-D1EE-4392-8907-4254B0D67E8D}"/>
            </a:ext>
          </a:extLst>
        </xdr:cNvPr>
        <xdr:cNvSpPr/>
      </xdr:nvSpPr>
      <xdr:spPr>
        <a:xfrm>
          <a:off x="19494500" y="70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8895</xdr:rowOff>
    </xdr:from>
    <xdr:to>
      <xdr:col>107</xdr:col>
      <xdr:colOff>50800</xdr:colOff>
      <xdr:row>41</xdr:row>
      <xdr:rowOff>26715</xdr:rowOff>
    </xdr:to>
    <xdr:cxnSp macro="">
      <xdr:nvCxnSpPr>
        <xdr:cNvPr id="390" name="直線コネクタ 389">
          <a:extLst>
            <a:ext uri="{FF2B5EF4-FFF2-40B4-BE49-F238E27FC236}">
              <a16:creationId xmlns:a16="http://schemas.microsoft.com/office/drawing/2014/main" id="{664CFC51-C19E-4B01-9544-140FD5BBD0D9}"/>
            </a:ext>
          </a:extLst>
        </xdr:cNvPr>
        <xdr:cNvCxnSpPr/>
      </xdr:nvCxnSpPr>
      <xdr:spPr>
        <a:xfrm flipV="1">
          <a:off x="19545300" y="7038345"/>
          <a:ext cx="889000" cy="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391" name="n_1aveValue【一般廃棄物処理施設】&#10;一人当たり有形固定資産（償却資産）額">
          <a:extLst>
            <a:ext uri="{FF2B5EF4-FFF2-40B4-BE49-F238E27FC236}">
              <a16:creationId xmlns:a16="http://schemas.microsoft.com/office/drawing/2014/main" id="{CABB5FA4-A247-4A5A-A834-03E1E44CA192}"/>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392" name="n_2aveValue【一般廃棄物処理施設】&#10;一人当たり有形固定資産（償却資産）額">
          <a:extLst>
            <a:ext uri="{FF2B5EF4-FFF2-40B4-BE49-F238E27FC236}">
              <a16:creationId xmlns:a16="http://schemas.microsoft.com/office/drawing/2014/main" id="{E6A0A591-447F-4988-BAB2-9806BE35EFE0}"/>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393" name="n_3aveValue【一般廃棄物処理施設】&#10;一人当たり有形固定資産（償却資産）額">
          <a:extLst>
            <a:ext uri="{FF2B5EF4-FFF2-40B4-BE49-F238E27FC236}">
              <a16:creationId xmlns:a16="http://schemas.microsoft.com/office/drawing/2014/main" id="{6F0291EC-870C-4056-AF27-E59D5061EA57}"/>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94" name="n_4aveValue【一般廃棄物処理施設】&#10;一人当たり有形固定資産（償却資産）額">
          <a:extLst>
            <a:ext uri="{FF2B5EF4-FFF2-40B4-BE49-F238E27FC236}">
              <a16:creationId xmlns:a16="http://schemas.microsoft.com/office/drawing/2014/main" id="{1B19C390-18EC-4829-81B8-E81D4C1A9234}"/>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72617</xdr:rowOff>
    </xdr:from>
    <xdr:ext cx="599010" cy="259045"/>
    <xdr:sp macro="" textlink="">
      <xdr:nvSpPr>
        <xdr:cNvPr id="395" name="n_1mainValue【一般廃棄物処理施設】&#10;一人当たり有形固定資産（償却資産）額">
          <a:extLst>
            <a:ext uri="{FF2B5EF4-FFF2-40B4-BE49-F238E27FC236}">
              <a16:creationId xmlns:a16="http://schemas.microsoft.com/office/drawing/2014/main" id="{6BD73FB6-2A3A-4A66-960E-32891814F352}"/>
            </a:ext>
          </a:extLst>
        </xdr:cNvPr>
        <xdr:cNvSpPr txBox="1"/>
      </xdr:nvSpPr>
      <xdr:spPr>
        <a:xfrm>
          <a:off x="21011095" y="675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76222</xdr:rowOff>
    </xdr:from>
    <xdr:ext cx="599010" cy="259045"/>
    <xdr:sp macro="" textlink="">
      <xdr:nvSpPr>
        <xdr:cNvPr id="396" name="n_2mainValue【一般廃棄物処理施設】&#10;一人当たり有形固定資産（償却資産）額">
          <a:extLst>
            <a:ext uri="{FF2B5EF4-FFF2-40B4-BE49-F238E27FC236}">
              <a16:creationId xmlns:a16="http://schemas.microsoft.com/office/drawing/2014/main" id="{373F398A-B397-438C-86A5-8969BB5E20BF}"/>
            </a:ext>
          </a:extLst>
        </xdr:cNvPr>
        <xdr:cNvSpPr txBox="1"/>
      </xdr:nvSpPr>
      <xdr:spPr>
        <a:xfrm>
          <a:off x="20134795" y="676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94042</xdr:rowOff>
    </xdr:from>
    <xdr:ext cx="599010" cy="259045"/>
    <xdr:sp macro="" textlink="">
      <xdr:nvSpPr>
        <xdr:cNvPr id="397" name="n_3mainValue【一般廃棄物処理施設】&#10;一人当たり有形固定資産（償却資産）額">
          <a:extLst>
            <a:ext uri="{FF2B5EF4-FFF2-40B4-BE49-F238E27FC236}">
              <a16:creationId xmlns:a16="http://schemas.microsoft.com/office/drawing/2014/main" id="{CF401A4E-B24F-4836-B3D4-679A62AB1AB4}"/>
            </a:ext>
          </a:extLst>
        </xdr:cNvPr>
        <xdr:cNvSpPr txBox="1"/>
      </xdr:nvSpPr>
      <xdr:spPr>
        <a:xfrm>
          <a:off x="19245795" y="678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BE91F816-E000-4563-9B57-3ABFBBB2873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7BA40C5B-0428-464A-9BDF-1BCE1F9FF7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2E19AFBE-FAB3-4A41-B303-7F846149E7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BAF7675C-0BAC-49D8-9B3B-93BFCC5E47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E7AE5211-CAAB-46DD-A205-D5EFC48D57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8922B2BE-C29B-46D6-9FB0-4A16D66DE9B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97E6273C-D799-4D62-A3CB-0B02618446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D5C9DD8B-9525-4213-92B4-AB2810BBC30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a:extLst>
            <a:ext uri="{FF2B5EF4-FFF2-40B4-BE49-F238E27FC236}">
              <a16:creationId xmlns:a16="http://schemas.microsoft.com/office/drawing/2014/main" id="{E51C2059-4462-4330-9BF5-1E3EE135F0D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a:extLst>
            <a:ext uri="{FF2B5EF4-FFF2-40B4-BE49-F238E27FC236}">
              <a16:creationId xmlns:a16="http://schemas.microsoft.com/office/drawing/2014/main" id="{AA77FB05-85FD-4B66-B734-FE50B9EF7E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a:extLst>
            <a:ext uri="{FF2B5EF4-FFF2-40B4-BE49-F238E27FC236}">
              <a16:creationId xmlns:a16="http://schemas.microsoft.com/office/drawing/2014/main" id="{E9005EB7-2088-41FD-A5B6-D15802D8D35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a:extLst>
            <a:ext uri="{FF2B5EF4-FFF2-40B4-BE49-F238E27FC236}">
              <a16:creationId xmlns:a16="http://schemas.microsoft.com/office/drawing/2014/main" id="{8DE795D3-5A7C-4330-BC9B-2ECD580179A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a:extLst>
            <a:ext uri="{FF2B5EF4-FFF2-40B4-BE49-F238E27FC236}">
              <a16:creationId xmlns:a16="http://schemas.microsoft.com/office/drawing/2014/main" id="{FA74F6C3-C46B-44B5-82A6-8655684FE1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a:extLst>
            <a:ext uri="{FF2B5EF4-FFF2-40B4-BE49-F238E27FC236}">
              <a16:creationId xmlns:a16="http://schemas.microsoft.com/office/drawing/2014/main" id="{E91FFFAF-00F0-4987-9398-202001A2AE8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a:extLst>
            <a:ext uri="{FF2B5EF4-FFF2-40B4-BE49-F238E27FC236}">
              <a16:creationId xmlns:a16="http://schemas.microsoft.com/office/drawing/2014/main" id="{F986EDB6-D2B9-4900-8676-A498A55689E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a:extLst>
            <a:ext uri="{FF2B5EF4-FFF2-40B4-BE49-F238E27FC236}">
              <a16:creationId xmlns:a16="http://schemas.microsoft.com/office/drawing/2014/main" id="{2DE72047-21DD-42EB-8307-CB695E05CD8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a:extLst>
            <a:ext uri="{FF2B5EF4-FFF2-40B4-BE49-F238E27FC236}">
              <a16:creationId xmlns:a16="http://schemas.microsoft.com/office/drawing/2014/main" id="{BB07AD8D-1AA1-4E44-BA18-A3E075BB63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a:extLst>
            <a:ext uri="{FF2B5EF4-FFF2-40B4-BE49-F238E27FC236}">
              <a16:creationId xmlns:a16="http://schemas.microsoft.com/office/drawing/2014/main" id="{2F21F0E2-048B-41F8-8A3F-348BD9C8E8D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a:extLst>
            <a:ext uri="{FF2B5EF4-FFF2-40B4-BE49-F238E27FC236}">
              <a16:creationId xmlns:a16="http://schemas.microsoft.com/office/drawing/2014/main" id="{7EF14035-A682-4DA1-A26D-8B75669D3E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a:extLst>
            <a:ext uri="{FF2B5EF4-FFF2-40B4-BE49-F238E27FC236}">
              <a16:creationId xmlns:a16="http://schemas.microsoft.com/office/drawing/2014/main" id="{9EF0EFAD-C1C7-47D7-8F3F-B068D267C2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a:extLst>
            <a:ext uri="{FF2B5EF4-FFF2-40B4-BE49-F238E27FC236}">
              <a16:creationId xmlns:a16="http://schemas.microsoft.com/office/drawing/2014/main" id="{07134663-6C99-4521-83B6-BF72526CF8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a:extLst>
            <a:ext uri="{FF2B5EF4-FFF2-40B4-BE49-F238E27FC236}">
              <a16:creationId xmlns:a16="http://schemas.microsoft.com/office/drawing/2014/main" id="{F1E64603-F95B-4F68-A3FB-20791C3EC99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a:extLst>
            <a:ext uri="{FF2B5EF4-FFF2-40B4-BE49-F238E27FC236}">
              <a16:creationId xmlns:a16="http://schemas.microsoft.com/office/drawing/2014/main" id="{DEC8DE25-D39F-4356-A689-63E564609D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a:extLst>
            <a:ext uri="{FF2B5EF4-FFF2-40B4-BE49-F238E27FC236}">
              <a16:creationId xmlns:a16="http://schemas.microsoft.com/office/drawing/2014/main" id="{2CF7F7BE-0E9B-48C3-8F8C-A673D3CF17D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a:extLst>
            <a:ext uri="{FF2B5EF4-FFF2-40B4-BE49-F238E27FC236}">
              <a16:creationId xmlns:a16="http://schemas.microsoft.com/office/drawing/2014/main" id="{7E5CEF53-815A-4D48-B9ED-E61ABA5ACC1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a:extLst>
            <a:ext uri="{FF2B5EF4-FFF2-40B4-BE49-F238E27FC236}">
              <a16:creationId xmlns:a16="http://schemas.microsoft.com/office/drawing/2014/main" id="{FC611FF0-90D4-4C00-AD3B-F05DFE12686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4" name="テキスト ボックス 423">
          <a:extLst>
            <a:ext uri="{FF2B5EF4-FFF2-40B4-BE49-F238E27FC236}">
              <a16:creationId xmlns:a16="http://schemas.microsoft.com/office/drawing/2014/main" id="{1B0B6A36-A2CC-43E3-A3E5-B52635852DE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5" name="直線コネクタ 424">
          <a:extLst>
            <a:ext uri="{FF2B5EF4-FFF2-40B4-BE49-F238E27FC236}">
              <a16:creationId xmlns:a16="http://schemas.microsoft.com/office/drawing/2014/main" id="{B30D832B-CD94-4E15-9FA9-9F984F3D300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6" name="テキスト ボックス 425">
          <a:extLst>
            <a:ext uri="{FF2B5EF4-FFF2-40B4-BE49-F238E27FC236}">
              <a16:creationId xmlns:a16="http://schemas.microsoft.com/office/drawing/2014/main" id="{BE831C54-081F-4B8E-9AB6-7DB8058C94C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7" name="直線コネクタ 426">
          <a:extLst>
            <a:ext uri="{FF2B5EF4-FFF2-40B4-BE49-F238E27FC236}">
              <a16:creationId xmlns:a16="http://schemas.microsoft.com/office/drawing/2014/main" id="{0E20AA45-F1E9-499C-A356-BB37744D948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8" name="テキスト ボックス 427">
          <a:extLst>
            <a:ext uri="{FF2B5EF4-FFF2-40B4-BE49-F238E27FC236}">
              <a16:creationId xmlns:a16="http://schemas.microsoft.com/office/drawing/2014/main" id="{FE21DA54-73EA-4E77-8A0E-0704F7ECD05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9" name="直線コネクタ 428">
          <a:extLst>
            <a:ext uri="{FF2B5EF4-FFF2-40B4-BE49-F238E27FC236}">
              <a16:creationId xmlns:a16="http://schemas.microsoft.com/office/drawing/2014/main" id="{C768D29A-1BC1-445E-8E34-4889EF2793B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0" name="テキスト ボックス 429">
          <a:extLst>
            <a:ext uri="{FF2B5EF4-FFF2-40B4-BE49-F238E27FC236}">
              <a16:creationId xmlns:a16="http://schemas.microsoft.com/office/drawing/2014/main" id="{8FCB9D09-A668-4DF9-BD60-88F718779D1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1" name="直線コネクタ 430">
          <a:extLst>
            <a:ext uri="{FF2B5EF4-FFF2-40B4-BE49-F238E27FC236}">
              <a16:creationId xmlns:a16="http://schemas.microsoft.com/office/drawing/2014/main" id="{5F92F596-A27B-4B51-8655-E5A22677E61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2" name="テキスト ボックス 431">
          <a:extLst>
            <a:ext uri="{FF2B5EF4-FFF2-40B4-BE49-F238E27FC236}">
              <a16:creationId xmlns:a16="http://schemas.microsoft.com/office/drawing/2014/main" id="{C8DC2697-0EF0-41B9-B6C7-531049620DA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3" name="直線コネクタ 432">
          <a:extLst>
            <a:ext uri="{FF2B5EF4-FFF2-40B4-BE49-F238E27FC236}">
              <a16:creationId xmlns:a16="http://schemas.microsoft.com/office/drawing/2014/main" id="{8B9AF499-482E-479A-8982-C0BA150916F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4" name="テキスト ボックス 433">
          <a:extLst>
            <a:ext uri="{FF2B5EF4-FFF2-40B4-BE49-F238E27FC236}">
              <a16:creationId xmlns:a16="http://schemas.microsoft.com/office/drawing/2014/main" id="{08C6E8D9-D616-434C-ACE1-D0EEA7B7176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5" name="直線コネクタ 434">
          <a:extLst>
            <a:ext uri="{FF2B5EF4-FFF2-40B4-BE49-F238E27FC236}">
              <a16:creationId xmlns:a16="http://schemas.microsoft.com/office/drawing/2014/main" id="{87EBAC64-FE02-45A5-A311-DCB12B07117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6" name="テキスト ボックス 435">
          <a:extLst>
            <a:ext uri="{FF2B5EF4-FFF2-40B4-BE49-F238E27FC236}">
              <a16:creationId xmlns:a16="http://schemas.microsoft.com/office/drawing/2014/main" id="{1222A76A-7E51-4A38-86F0-6BB4AAD2C76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a:extLst>
            <a:ext uri="{FF2B5EF4-FFF2-40B4-BE49-F238E27FC236}">
              <a16:creationId xmlns:a16="http://schemas.microsoft.com/office/drawing/2014/main" id="{70C16338-F0F4-437F-846C-7D18D45431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a:extLst>
            <a:ext uri="{FF2B5EF4-FFF2-40B4-BE49-F238E27FC236}">
              <a16:creationId xmlns:a16="http://schemas.microsoft.com/office/drawing/2014/main" id="{AD185FAB-E461-491D-9E2C-84AB205BF9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39" name="直線コネクタ 438">
          <a:extLst>
            <a:ext uri="{FF2B5EF4-FFF2-40B4-BE49-F238E27FC236}">
              <a16:creationId xmlns:a16="http://schemas.microsoft.com/office/drawing/2014/main" id="{22805490-F27D-45EE-B462-54064A78EF9D}"/>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0" name="【消防施設】&#10;有形固定資産減価償却率最小値テキスト">
          <a:extLst>
            <a:ext uri="{FF2B5EF4-FFF2-40B4-BE49-F238E27FC236}">
              <a16:creationId xmlns:a16="http://schemas.microsoft.com/office/drawing/2014/main" id="{0957382C-E1AD-48A8-BCFB-ACD5C63351A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1" name="直線コネクタ 440">
          <a:extLst>
            <a:ext uri="{FF2B5EF4-FFF2-40B4-BE49-F238E27FC236}">
              <a16:creationId xmlns:a16="http://schemas.microsoft.com/office/drawing/2014/main" id="{A08587FA-B2A4-48F4-8FE0-9B153AB9986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42" name="【消防施設】&#10;有形固定資産減価償却率最大値テキスト">
          <a:extLst>
            <a:ext uri="{FF2B5EF4-FFF2-40B4-BE49-F238E27FC236}">
              <a16:creationId xmlns:a16="http://schemas.microsoft.com/office/drawing/2014/main" id="{28DA26C4-84FF-4DE4-9D58-C8BCDD042A47}"/>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43" name="直線コネクタ 442">
          <a:extLst>
            <a:ext uri="{FF2B5EF4-FFF2-40B4-BE49-F238E27FC236}">
              <a16:creationId xmlns:a16="http://schemas.microsoft.com/office/drawing/2014/main" id="{95163466-BEA9-4950-B3A3-4B902EB1A6D3}"/>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444" name="【消防施設】&#10;有形固定資産減価償却率平均値テキスト">
          <a:extLst>
            <a:ext uri="{FF2B5EF4-FFF2-40B4-BE49-F238E27FC236}">
              <a16:creationId xmlns:a16="http://schemas.microsoft.com/office/drawing/2014/main" id="{B55EEAD5-5B46-4A0A-BE15-F96784694E7D}"/>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45" name="フローチャート: 判断 444">
          <a:extLst>
            <a:ext uri="{FF2B5EF4-FFF2-40B4-BE49-F238E27FC236}">
              <a16:creationId xmlns:a16="http://schemas.microsoft.com/office/drawing/2014/main" id="{3D251DA5-5BA6-4150-9D94-A5858220EF7E}"/>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46" name="フローチャート: 判断 445">
          <a:extLst>
            <a:ext uri="{FF2B5EF4-FFF2-40B4-BE49-F238E27FC236}">
              <a16:creationId xmlns:a16="http://schemas.microsoft.com/office/drawing/2014/main" id="{4C49A8EF-9428-46F2-B8FA-7137974BD14F}"/>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47" name="フローチャート: 判断 446">
          <a:extLst>
            <a:ext uri="{FF2B5EF4-FFF2-40B4-BE49-F238E27FC236}">
              <a16:creationId xmlns:a16="http://schemas.microsoft.com/office/drawing/2014/main" id="{150651C6-8D7F-45D9-97B8-913B8B572A32}"/>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48" name="フローチャート: 判断 447">
          <a:extLst>
            <a:ext uri="{FF2B5EF4-FFF2-40B4-BE49-F238E27FC236}">
              <a16:creationId xmlns:a16="http://schemas.microsoft.com/office/drawing/2014/main" id="{236FFBA7-4A0B-44D0-9121-CC1BDA47B227}"/>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49" name="フローチャート: 判断 448">
          <a:extLst>
            <a:ext uri="{FF2B5EF4-FFF2-40B4-BE49-F238E27FC236}">
              <a16:creationId xmlns:a16="http://schemas.microsoft.com/office/drawing/2014/main" id="{4BB2AA6A-8713-412B-A446-22CF5AB218D3}"/>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551C9249-267E-4EC5-85E5-B4471377A67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DF066898-4D74-487D-8C15-1BBB4E0BE7E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57EC8395-B15F-4F07-AE47-E3FC11EE071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19CA762F-F863-42C5-A3E8-469076C764D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8D6E09B4-5599-46BC-988D-88A389D6DB3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47716</xdr:rowOff>
    </xdr:from>
    <xdr:to>
      <xdr:col>85</xdr:col>
      <xdr:colOff>177800</xdr:colOff>
      <xdr:row>79</xdr:row>
      <xdr:rowOff>149316</xdr:rowOff>
    </xdr:to>
    <xdr:sp macro="" textlink="">
      <xdr:nvSpPr>
        <xdr:cNvPr id="455" name="楕円 454">
          <a:extLst>
            <a:ext uri="{FF2B5EF4-FFF2-40B4-BE49-F238E27FC236}">
              <a16:creationId xmlns:a16="http://schemas.microsoft.com/office/drawing/2014/main" id="{CDD3376B-E613-4410-B8D0-FDA8A84E5BD2}"/>
            </a:ext>
          </a:extLst>
        </xdr:cNvPr>
        <xdr:cNvSpPr/>
      </xdr:nvSpPr>
      <xdr:spPr>
        <a:xfrm>
          <a:off x="162687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70593</xdr:rowOff>
    </xdr:from>
    <xdr:ext cx="405111" cy="259045"/>
    <xdr:sp macro="" textlink="">
      <xdr:nvSpPr>
        <xdr:cNvPr id="456" name="【消防施設】&#10;有形固定資産減価償却率該当値テキスト">
          <a:extLst>
            <a:ext uri="{FF2B5EF4-FFF2-40B4-BE49-F238E27FC236}">
              <a16:creationId xmlns:a16="http://schemas.microsoft.com/office/drawing/2014/main" id="{B0088F9E-5C59-4D7D-9D32-8834AA27D6DF}"/>
            </a:ext>
          </a:extLst>
        </xdr:cNvPr>
        <xdr:cNvSpPr txBox="1"/>
      </xdr:nvSpPr>
      <xdr:spPr>
        <a:xfrm>
          <a:off x="16357600" y="134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168548</xdr:rowOff>
    </xdr:from>
    <xdr:to>
      <xdr:col>81</xdr:col>
      <xdr:colOff>101600</xdr:colOff>
      <xdr:row>79</xdr:row>
      <xdr:rowOff>98698</xdr:rowOff>
    </xdr:to>
    <xdr:sp macro="" textlink="">
      <xdr:nvSpPr>
        <xdr:cNvPr id="457" name="楕円 456">
          <a:extLst>
            <a:ext uri="{FF2B5EF4-FFF2-40B4-BE49-F238E27FC236}">
              <a16:creationId xmlns:a16="http://schemas.microsoft.com/office/drawing/2014/main" id="{6BD020F0-12CB-49E4-B689-F86C9B7AEF2F}"/>
            </a:ext>
          </a:extLst>
        </xdr:cNvPr>
        <xdr:cNvSpPr/>
      </xdr:nvSpPr>
      <xdr:spPr>
        <a:xfrm>
          <a:off x="15430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47898</xdr:rowOff>
    </xdr:from>
    <xdr:to>
      <xdr:col>85</xdr:col>
      <xdr:colOff>127000</xdr:colOff>
      <xdr:row>79</xdr:row>
      <xdr:rowOff>98516</xdr:rowOff>
    </xdr:to>
    <xdr:cxnSp macro="">
      <xdr:nvCxnSpPr>
        <xdr:cNvPr id="458" name="直線コネクタ 457">
          <a:extLst>
            <a:ext uri="{FF2B5EF4-FFF2-40B4-BE49-F238E27FC236}">
              <a16:creationId xmlns:a16="http://schemas.microsoft.com/office/drawing/2014/main" id="{C25A27EF-1F8C-4AB8-ADF6-8956663BF3BF}"/>
            </a:ext>
          </a:extLst>
        </xdr:cNvPr>
        <xdr:cNvCxnSpPr/>
      </xdr:nvCxnSpPr>
      <xdr:spPr>
        <a:xfrm>
          <a:off x="15481300" y="1359244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108131</xdr:rowOff>
    </xdr:from>
    <xdr:to>
      <xdr:col>76</xdr:col>
      <xdr:colOff>165100</xdr:colOff>
      <xdr:row>79</xdr:row>
      <xdr:rowOff>38281</xdr:rowOff>
    </xdr:to>
    <xdr:sp macro="" textlink="">
      <xdr:nvSpPr>
        <xdr:cNvPr id="459" name="楕円 458">
          <a:extLst>
            <a:ext uri="{FF2B5EF4-FFF2-40B4-BE49-F238E27FC236}">
              <a16:creationId xmlns:a16="http://schemas.microsoft.com/office/drawing/2014/main" id="{4214EB18-176A-409B-AAA2-B2AE72031C35}"/>
            </a:ext>
          </a:extLst>
        </xdr:cNvPr>
        <xdr:cNvSpPr/>
      </xdr:nvSpPr>
      <xdr:spPr>
        <a:xfrm>
          <a:off x="14541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158931</xdr:rowOff>
    </xdr:from>
    <xdr:to>
      <xdr:col>81</xdr:col>
      <xdr:colOff>50800</xdr:colOff>
      <xdr:row>79</xdr:row>
      <xdr:rowOff>47898</xdr:rowOff>
    </xdr:to>
    <xdr:cxnSp macro="">
      <xdr:nvCxnSpPr>
        <xdr:cNvPr id="460" name="直線コネクタ 459">
          <a:extLst>
            <a:ext uri="{FF2B5EF4-FFF2-40B4-BE49-F238E27FC236}">
              <a16:creationId xmlns:a16="http://schemas.microsoft.com/office/drawing/2014/main" id="{736BBFD9-9C07-462C-9055-F04952ACF03E}"/>
            </a:ext>
          </a:extLst>
        </xdr:cNvPr>
        <xdr:cNvCxnSpPr/>
      </xdr:nvCxnSpPr>
      <xdr:spPr>
        <a:xfrm>
          <a:off x="14592300" y="1353203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47716</xdr:rowOff>
    </xdr:from>
    <xdr:to>
      <xdr:col>72</xdr:col>
      <xdr:colOff>38100</xdr:colOff>
      <xdr:row>78</xdr:row>
      <xdr:rowOff>149316</xdr:rowOff>
    </xdr:to>
    <xdr:sp macro="" textlink="">
      <xdr:nvSpPr>
        <xdr:cNvPr id="461" name="楕円 460">
          <a:extLst>
            <a:ext uri="{FF2B5EF4-FFF2-40B4-BE49-F238E27FC236}">
              <a16:creationId xmlns:a16="http://schemas.microsoft.com/office/drawing/2014/main" id="{FCF1ECC4-0B4D-41D7-941F-A3207133EA59}"/>
            </a:ext>
          </a:extLst>
        </xdr:cNvPr>
        <xdr:cNvSpPr/>
      </xdr:nvSpPr>
      <xdr:spPr>
        <a:xfrm>
          <a:off x="13652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98516</xdr:rowOff>
    </xdr:from>
    <xdr:to>
      <xdr:col>76</xdr:col>
      <xdr:colOff>114300</xdr:colOff>
      <xdr:row>78</xdr:row>
      <xdr:rowOff>158931</xdr:rowOff>
    </xdr:to>
    <xdr:cxnSp macro="">
      <xdr:nvCxnSpPr>
        <xdr:cNvPr id="462" name="直線コネクタ 461">
          <a:extLst>
            <a:ext uri="{FF2B5EF4-FFF2-40B4-BE49-F238E27FC236}">
              <a16:creationId xmlns:a16="http://schemas.microsoft.com/office/drawing/2014/main" id="{2FB6FF25-9C48-477C-BCCB-321E63F0AAEA}"/>
            </a:ext>
          </a:extLst>
        </xdr:cNvPr>
        <xdr:cNvCxnSpPr/>
      </xdr:nvCxnSpPr>
      <xdr:spPr>
        <a:xfrm>
          <a:off x="13703300" y="1347161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463" name="n_1aveValue【消防施設】&#10;有形固定資産減価償却率">
          <a:extLst>
            <a:ext uri="{FF2B5EF4-FFF2-40B4-BE49-F238E27FC236}">
              <a16:creationId xmlns:a16="http://schemas.microsoft.com/office/drawing/2014/main" id="{80F93234-46C3-40B3-8F21-F33953EFD1B4}"/>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464" name="n_2aveValue【消防施設】&#10;有形固定資産減価償却率">
          <a:extLst>
            <a:ext uri="{FF2B5EF4-FFF2-40B4-BE49-F238E27FC236}">
              <a16:creationId xmlns:a16="http://schemas.microsoft.com/office/drawing/2014/main" id="{0130AA28-48E0-409B-855C-EF343A4C8E21}"/>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465" name="n_3aveValue【消防施設】&#10;有形固定資産減価償却率">
          <a:extLst>
            <a:ext uri="{FF2B5EF4-FFF2-40B4-BE49-F238E27FC236}">
              <a16:creationId xmlns:a16="http://schemas.microsoft.com/office/drawing/2014/main" id="{E217EB5B-8512-43D0-BF3C-08C05A144774}"/>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66" name="n_4aveValue【消防施設】&#10;有形固定資産減価償却率">
          <a:extLst>
            <a:ext uri="{FF2B5EF4-FFF2-40B4-BE49-F238E27FC236}">
              <a16:creationId xmlns:a16="http://schemas.microsoft.com/office/drawing/2014/main" id="{883B6B9F-D5A8-4118-ACBC-A7F099B7CCBB}"/>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115225</xdr:rowOff>
    </xdr:from>
    <xdr:ext cx="405111" cy="259045"/>
    <xdr:sp macro="" textlink="">
      <xdr:nvSpPr>
        <xdr:cNvPr id="467" name="n_1mainValue【消防施設】&#10;有形固定資産減価償却率">
          <a:extLst>
            <a:ext uri="{FF2B5EF4-FFF2-40B4-BE49-F238E27FC236}">
              <a16:creationId xmlns:a16="http://schemas.microsoft.com/office/drawing/2014/main" id="{A9DAC3C3-0951-4CD6-96AA-667161C46F88}"/>
            </a:ext>
          </a:extLst>
        </xdr:cNvPr>
        <xdr:cNvSpPr txBox="1"/>
      </xdr:nvSpPr>
      <xdr:spPr>
        <a:xfrm>
          <a:off x="152660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54808</xdr:rowOff>
    </xdr:from>
    <xdr:ext cx="405111" cy="259045"/>
    <xdr:sp macro="" textlink="">
      <xdr:nvSpPr>
        <xdr:cNvPr id="468" name="n_2mainValue【消防施設】&#10;有形固定資産減価償却率">
          <a:extLst>
            <a:ext uri="{FF2B5EF4-FFF2-40B4-BE49-F238E27FC236}">
              <a16:creationId xmlns:a16="http://schemas.microsoft.com/office/drawing/2014/main" id="{B5D58923-8D9E-4DD4-84D1-67000FBFF744}"/>
            </a:ext>
          </a:extLst>
        </xdr:cNvPr>
        <xdr:cNvSpPr txBox="1"/>
      </xdr:nvSpPr>
      <xdr:spPr>
        <a:xfrm>
          <a:off x="143897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165843</xdr:rowOff>
    </xdr:from>
    <xdr:ext cx="405111" cy="259045"/>
    <xdr:sp macro="" textlink="">
      <xdr:nvSpPr>
        <xdr:cNvPr id="469" name="n_3mainValue【消防施設】&#10;有形固定資産減価償却率">
          <a:extLst>
            <a:ext uri="{FF2B5EF4-FFF2-40B4-BE49-F238E27FC236}">
              <a16:creationId xmlns:a16="http://schemas.microsoft.com/office/drawing/2014/main" id="{02A2A9D9-A2A6-45AE-AA5A-CD863D87D05E}"/>
            </a:ext>
          </a:extLst>
        </xdr:cNvPr>
        <xdr:cNvSpPr txBox="1"/>
      </xdr:nvSpPr>
      <xdr:spPr>
        <a:xfrm>
          <a:off x="135007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BD8D8D5E-5D91-4922-9C08-7D782BE2BC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5A8288CF-B1DC-4E5B-9B87-FB04C72AE0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833BB21E-8F24-49F7-B05B-E031A28327D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8BE14536-7C8D-4A38-89BA-7CBF6042975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3AC49F7C-9FF5-474B-A9F5-7A3499302B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08775ED5-4E2D-4174-A938-DD4C38631F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C41B9AFF-6391-4520-8451-7812A9D865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A266C20F-7B16-4853-AC35-E2220D7932B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a:extLst>
            <a:ext uri="{FF2B5EF4-FFF2-40B4-BE49-F238E27FC236}">
              <a16:creationId xmlns:a16="http://schemas.microsoft.com/office/drawing/2014/main" id="{26CFF412-B447-4669-A0A0-8CDD07087F8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a:extLst>
            <a:ext uri="{FF2B5EF4-FFF2-40B4-BE49-F238E27FC236}">
              <a16:creationId xmlns:a16="http://schemas.microsoft.com/office/drawing/2014/main" id="{C1711FA3-B0C3-41BA-9F7F-D38561889FA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a:extLst>
            <a:ext uri="{FF2B5EF4-FFF2-40B4-BE49-F238E27FC236}">
              <a16:creationId xmlns:a16="http://schemas.microsoft.com/office/drawing/2014/main" id="{2692AC29-EFD6-4CFF-9BC9-ED7B701CF6B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a:extLst>
            <a:ext uri="{FF2B5EF4-FFF2-40B4-BE49-F238E27FC236}">
              <a16:creationId xmlns:a16="http://schemas.microsoft.com/office/drawing/2014/main" id="{DDD0127D-A6AE-4A19-A925-7D2D44E4331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a:extLst>
            <a:ext uri="{FF2B5EF4-FFF2-40B4-BE49-F238E27FC236}">
              <a16:creationId xmlns:a16="http://schemas.microsoft.com/office/drawing/2014/main" id="{D68278D5-00FD-41E4-84AE-2D960288E1A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a:extLst>
            <a:ext uri="{FF2B5EF4-FFF2-40B4-BE49-F238E27FC236}">
              <a16:creationId xmlns:a16="http://schemas.microsoft.com/office/drawing/2014/main" id="{E573296F-53E1-4837-99C4-58B0A8F1BD6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a:extLst>
            <a:ext uri="{FF2B5EF4-FFF2-40B4-BE49-F238E27FC236}">
              <a16:creationId xmlns:a16="http://schemas.microsoft.com/office/drawing/2014/main" id="{7245BDA6-AB6C-434B-87DB-D8DEBFC8CF8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a:extLst>
            <a:ext uri="{FF2B5EF4-FFF2-40B4-BE49-F238E27FC236}">
              <a16:creationId xmlns:a16="http://schemas.microsoft.com/office/drawing/2014/main" id="{88C12F88-A695-475C-8B88-735A3F63313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a:extLst>
            <a:ext uri="{FF2B5EF4-FFF2-40B4-BE49-F238E27FC236}">
              <a16:creationId xmlns:a16="http://schemas.microsoft.com/office/drawing/2014/main" id="{7B77DF2D-90E8-4925-9781-E32BDEE86F8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a:extLst>
            <a:ext uri="{FF2B5EF4-FFF2-40B4-BE49-F238E27FC236}">
              <a16:creationId xmlns:a16="http://schemas.microsoft.com/office/drawing/2014/main" id="{2EA48095-602A-4117-9B88-69B8F57EBD2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a:extLst>
            <a:ext uri="{FF2B5EF4-FFF2-40B4-BE49-F238E27FC236}">
              <a16:creationId xmlns:a16="http://schemas.microsoft.com/office/drawing/2014/main" id="{D342CEA4-DFF2-451F-9D84-85EFDDAE16A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a:extLst>
            <a:ext uri="{FF2B5EF4-FFF2-40B4-BE49-F238E27FC236}">
              <a16:creationId xmlns:a16="http://schemas.microsoft.com/office/drawing/2014/main" id="{7B00EB74-0A93-4601-878C-455A0943F19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a:extLst>
            <a:ext uri="{FF2B5EF4-FFF2-40B4-BE49-F238E27FC236}">
              <a16:creationId xmlns:a16="http://schemas.microsoft.com/office/drawing/2014/main" id="{A3FC2671-82DB-4919-AFBF-651CAAB6E85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BB6F6C8B-0778-40F5-868C-A557DB7F6AE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a:extLst>
            <a:ext uri="{FF2B5EF4-FFF2-40B4-BE49-F238E27FC236}">
              <a16:creationId xmlns:a16="http://schemas.microsoft.com/office/drawing/2014/main" id="{97304F46-474A-4DD8-8D98-A89F55A41A8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93" name="直線コネクタ 492">
          <a:extLst>
            <a:ext uri="{FF2B5EF4-FFF2-40B4-BE49-F238E27FC236}">
              <a16:creationId xmlns:a16="http://schemas.microsoft.com/office/drawing/2014/main" id="{EE0AC46E-04B0-4412-B87E-84863D90BA35}"/>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94" name="【消防施設】&#10;一人当たり面積最小値テキスト">
          <a:extLst>
            <a:ext uri="{FF2B5EF4-FFF2-40B4-BE49-F238E27FC236}">
              <a16:creationId xmlns:a16="http://schemas.microsoft.com/office/drawing/2014/main" id="{C0987682-9553-46F5-B4E9-885DC169CF9C}"/>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95" name="直線コネクタ 494">
          <a:extLst>
            <a:ext uri="{FF2B5EF4-FFF2-40B4-BE49-F238E27FC236}">
              <a16:creationId xmlns:a16="http://schemas.microsoft.com/office/drawing/2014/main" id="{C56A60A1-7B70-43EA-9563-329F5A3E2EF8}"/>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96" name="【消防施設】&#10;一人当たり面積最大値テキスト">
          <a:extLst>
            <a:ext uri="{FF2B5EF4-FFF2-40B4-BE49-F238E27FC236}">
              <a16:creationId xmlns:a16="http://schemas.microsoft.com/office/drawing/2014/main" id="{81FF0C25-EC94-43A4-95EC-69807956FDA4}"/>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97" name="直線コネクタ 496">
          <a:extLst>
            <a:ext uri="{FF2B5EF4-FFF2-40B4-BE49-F238E27FC236}">
              <a16:creationId xmlns:a16="http://schemas.microsoft.com/office/drawing/2014/main" id="{6F45131F-ED44-49FF-B8B3-C7191DDDF1AD}"/>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498" name="【消防施設】&#10;一人当たり面積平均値テキスト">
          <a:extLst>
            <a:ext uri="{FF2B5EF4-FFF2-40B4-BE49-F238E27FC236}">
              <a16:creationId xmlns:a16="http://schemas.microsoft.com/office/drawing/2014/main" id="{EBA98B4E-10DC-40F8-837D-A481A208DE9D}"/>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99" name="フローチャート: 判断 498">
          <a:extLst>
            <a:ext uri="{FF2B5EF4-FFF2-40B4-BE49-F238E27FC236}">
              <a16:creationId xmlns:a16="http://schemas.microsoft.com/office/drawing/2014/main" id="{C637A1A0-53A0-4301-B0BA-6252A4839833}"/>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00" name="フローチャート: 判断 499">
          <a:extLst>
            <a:ext uri="{FF2B5EF4-FFF2-40B4-BE49-F238E27FC236}">
              <a16:creationId xmlns:a16="http://schemas.microsoft.com/office/drawing/2014/main" id="{AAC21723-F164-4CD4-B1EA-0109E04D55C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01" name="フローチャート: 判断 500">
          <a:extLst>
            <a:ext uri="{FF2B5EF4-FFF2-40B4-BE49-F238E27FC236}">
              <a16:creationId xmlns:a16="http://schemas.microsoft.com/office/drawing/2014/main" id="{3658E521-53A7-409D-8BFE-138DCCDE8401}"/>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02" name="フローチャート: 判断 501">
          <a:extLst>
            <a:ext uri="{FF2B5EF4-FFF2-40B4-BE49-F238E27FC236}">
              <a16:creationId xmlns:a16="http://schemas.microsoft.com/office/drawing/2014/main" id="{30691987-5D3D-4D47-BE50-E24E105F44F6}"/>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03" name="フローチャート: 判断 502">
          <a:extLst>
            <a:ext uri="{FF2B5EF4-FFF2-40B4-BE49-F238E27FC236}">
              <a16:creationId xmlns:a16="http://schemas.microsoft.com/office/drawing/2014/main" id="{0CA3D99A-C5C5-4601-88A5-25194F083E93}"/>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D85E0F83-67F1-4935-A3CB-445CC7F4BF8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EE39B04F-D280-4766-AA4E-E8DA6B5FFDE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7075BE1-676B-4B48-9795-FD417F67AEE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E9127E2C-85C0-4A95-8C07-9B08A9CAAC4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9AAFD63E-FA29-48B8-BD03-C9AF82A817C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509" name="楕円 508">
          <a:extLst>
            <a:ext uri="{FF2B5EF4-FFF2-40B4-BE49-F238E27FC236}">
              <a16:creationId xmlns:a16="http://schemas.microsoft.com/office/drawing/2014/main" id="{27AED2CF-B5FF-421A-9F98-914518E52F60}"/>
            </a:ext>
          </a:extLst>
        </xdr:cNvPr>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510" name="【消防施設】&#10;一人当たり面積該当値テキスト">
          <a:extLst>
            <a:ext uri="{FF2B5EF4-FFF2-40B4-BE49-F238E27FC236}">
              <a16:creationId xmlns:a16="http://schemas.microsoft.com/office/drawing/2014/main" id="{2CB1C8D7-B61A-421A-AC74-E34ADB3087AB}"/>
            </a:ext>
          </a:extLst>
        </xdr:cNvPr>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511" name="楕円 510">
          <a:extLst>
            <a:ext uri="{FF2B5EF4-FFF2-40B4-BE49-F238E27FC236}">
              <a16:creationId xmlns:a16="http://schemas.microsoft.com/office/drawing/2014/main" id="{4D862537-E482-46AF-95A5-55FF0F9E82C1}"/>
            </a:ext>
          </a:extLst>
        </xdr:cNvPr>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159258</xdr:rowOff>
    </xdr:to>
    <xdr:cxnSp macro="">
      <xdr:nvCxnSpPr>
        <xdr:cNvPr id="512" name="直線コネクタ 511">
          <a:extLst>
            <a:ext uri="{FF2B5EF4-FFF2-40B4-BE49-F238E27FC236}">
              <a16:creationId xmlns:a16="http://schemas.microsoft.com/office/drawing/2014/main" id="{29F4D768-3FCD-4712-B194-EFCD10A89CA1}"/>
            </a:ext>
          </a:extLst>
        </xdr:cNvPr>
        <xdr:cNvCxnSpPr/>
      </xdr:nvCxnSpPr>
      <xdr:spPr>
        <a:xfrm flipV="1">
          <a:off x="21323300" y="147279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107696</xdr:rowOff>
    </xdr:from>
    <xdr:to>
      <xdr:col>107</xdr:col>
      <xdr:colOff>101600</xdr:colOff>
      <xdr:row>86</xdr:row>
      <xdr:rowOff>37846</xdr:rowOff>
    </xdr:to>
    <xdr:sp macro="" textlink="">
      <xdr:nvSpPr>
        <xdr:cNvPr id="513" name="楕円 512">
          <a:extLst>
            <a:ext uri="{FF2B5EF4-FFF2-40B4-BE49-F238E27FC236}">
              <a16:creationId xmlns:a16="http://schemas.microsoft.com/office/drawing/2014/main" id="{84E6C0D4-7690-4779-8459-19BDBF5C5BB5}"/>
            </a:ext>
          </a:extLst>
        </xdr:cNvPr>
        <xdr:cNvSpPr/>
      </xdr:nvSpPr>
      <xdr:spPr>
        <a:xfrm>
          <a:off x="20383500" y="146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158496</xdr:rowOff>
    </xdr:from>
    <xdr:to>
      <xdr:col>111</xdr:col>
      <xdr:colOff>177800</xdr:colOff>
      <xdr:row>85</xdr:row>
      <xdr:rowOff>159258</xdr:rowOff>
    </xdr:to>
    <xdr:cxnSp macro="">
      <xdr:nvCxnSpPr>
        <xdr:cNvPr id="514" name="直線コネクタ 513">
          <a:extLst>
            <a:ext uri="{FF2B5EF4-FFF2-40B4-BE49-F238E27FC236}">
              <a16:creationId xmlns:a16="http://schemas.microsoft.com/office/drawing/2014/main" id="{8B6E4EAC-380F-49B5-9848-FE239141F1CC}"/>
            </a:ext>
          </a:extLst>
        </xdr:cNvPr>
        <xdr:cNvCxnSpPr/>
      </xdr:nvCxnSpPr>
      <xdr:spPr>
        <a:xfrm>
          <a:off x="20434300" y="147317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515" name="楕円 514">
          <a:extLst>
            <a:ext uri="{FF2B5EF4-FFF2-40B4-BE49-F238E27FC236}">
              <a16:creationId xmlns:a16="http://schemas.microsoft.com/office/drawing/2014/main" id="{FC55CB04-7975-425C-A4A4-BAED80DF81CE}"/>
            </a:ext>
          </a:extLst>
        </xdr:cNvPr>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158496</xdr:rowOff>
    </xdr:to>
    <xdr:cxnSp macro="">
      <xdr:nvCxnSpPr>
        <xdr:cNvPr id="516" name="直線コネクタ 515">
          <a:extLst>
            <a:ext uri="{FF2B5EF4-FFF2-40B4-BE49-F238E27FC236}">
              <a16:creationId xmlns:a16="http://schemas.microsoft.com/office/drawing/2014/main" id="{352FCFE1-0BAD-4011-BDCA-BF526D743D2F}"/>
            </a:ext>
          </a:extLst>
        </xdr:cNvPr>
        <xdr:cNvCxnSpPr/>
      </xdr:nvCxnSpPr>
      <xdr:spPr>
        <a:xfrm>
          <a:off x="19545300" y="147294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517" name="n_1aveValue【消防施設】&#10;一人当たり面積">
          <a:extLst>
            <a:ext uri="{FF2B5EF4-FFF2-40B4-BE49-F238E27FC236}">
              <a16:creationId xmlns:a16="http://schemas.microsoft.com/office/drawing/2014/main" id="{E736A1E6-4B0B-4664-BD44-FC0BAE1808C5}"/>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18" name="n_2aveValue【消防施設】&#10;一人当たり面積">
          <a:extLst>
            <a:ext uri="{FF2B5EF4-FFF2-40B4-BE49-F238E27FC236}">
              <a16:creationId xmlns:a16="http://schemas.microsoft.com/office/drawing/2014/main" id="{E6D98529-F032-4E83-B8B7-7E7E7064B1D2}"/>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519" name="n_3aveValue【消防施設】&#10;一人当たり面積">
          <a:extLst>
            <a:ext uri="{FF2B5EF4-FFF2-40B4-BE49-F238E27FC236}">
              <a16:creationId xmlns:a16="http://schemas.microsoft.com/office/drawing/2014/main" id="{46A71A11-94FF-491E-89F5-12113E18C61D}"/>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20" name="n_4aveValue【消防施設】&#10;一人当たり面積">
          <a:extLst>
            <a:ext uri="{FF2B5EF4-FFF2-40B4-BE49-F238E27FC236}">
              <a16:creationId xmlns:a16="http://schemas.microsoft.com/office/drawing/2014/main" id="{DFFAA0B7-E242-4DE2-AF18-C37B6BACD599}"/>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521" name="n_1mainValue【消防施設】&#10;一人当たり面積">
          <a:extLst>
            <a:ext uri="{FF2B5EF4-FFF2-40B4-BE49-F238E27FC236}">
              <a16:creationId xmlns:a16="http://schemas.microsoft.com/office/drawing/2014/main" id="{2444A2BF-3BF1-417F-B5D2-F41765D3D346}"/>
            </a:ext>
          </a:extLst>
        </xdr:cNvPr>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28973</xdr:rowOff>
    </xdr:from>
    <xdr:ext cx="469744" cy="259045"/>
    <xdr:sp macro="" textlink="">
      <xdr:nvSpPr>
        <xdr:cNvPr id="522" name="n_2mainValue【消防施設】&#10;一人当たり面積">
          <a:extLst>
            <a:ext uri="{FF2B5EF4-FFF2-40B4-BE49-F238E27FC236}">
              <a16:creationId xmlns:a16="http://schemas.microsoft.com/office/drawing/2014/main" id="{5286AB11-EF89-40EF-9A11-7067FE3C43ED}"/>
            </a:ext>
          </a:extLst>
        </xdr:cNvPr>
        <xdr:cNvSpPr txBox="1"/>
      </xdr:nvSpPr>
      <xdr:spPr>
        <a:xfrm>
          <a:off x="20199427" y="1477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523" name="n_3mainValue【消防施設】&#10;一人当たり面積">
          <a:extLst>
            <a:ext uri="{FF2B5EF4-FFF2-40B4-BE49-F238E27FC236}">
              <a16:creationId xmlns:a16="http://schemas.microsoft.com/office/drawing/2014/main" id="{E705B132-9BF0-42B9-B390-19782CBEB676}"/>
            </a:ext>
          </a:extLst>
        </xdr:cNvPr>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a:extLst>
            <a:ext uri="{FF2B5EF4-FFF2-40B4-BE49-F238E27FC236}">
              <a16:creationId xmlns:a16="http://schemas.microsoft.com/office/drawing/2014/main" id="{67300179-FF0C-4CAA-A0C6-723000300C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a:extLst>
            <a:ext uri="{FF2B5EF4-FFF2-40B4-BE49-F238E27FC236}">
              <a16:creationId xmlns:a16="http://schemas.microsoft.com/office/drawing/2014/main" id="{EF500AA3-992D-4961-9B33-75CABDC7B7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a:extLst>
            <a:ext uri="{FF2B5EF4-FFF2-40B4-BE49-F238E27FC236}">
              <a16:creationId xmlns:a16="http://schemas.microsoft.com/office/drawing/2014/main" id="{B6D74299-178C-41DC-BCEC-1E7583D9EB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a:extLst>
            <a:ext uri="{FF2B5EF4-FFF2-40B4-BE49-F238E27FC236}">
              <a16:creationId xmlns:a16="http://schemas.microsoft.com/office/drawing/2014/main" id="{EF671F82-EDE5-478E-9A52-85B9AC8314C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a:extLst>
            <a:ext uri="{FF2B5EF4-FFF2-40B4-BE49-F238E27FC236}">
              <a16:creationId xmlns:a16="http://schemas.microsoft.com/office/drawing/2014/main" id="{CEBE59D3-4F21-4078-A8B8-1415BEB4C96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a:extLst>
            <a:ext uri="{FF2B5EF4-FFF2-40B4-BE49-F238E27FC236}">
              <a16:creationId xmlns:a16="http://schemas.microsoft.com/office/drawing/2014/main" id="{2263A686-66D4-4D9C-A24D-41C8051B0B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a:extLst>
            <a:ext uri="{FF2B5EF4-FFF2-40B4-BE49-F238E27FC236}">
              <a16:creationId xmlns:a16="http://schemas.microsoft.com/office/drawing/2014/main" id="{5F1F2D9E-F560-4630-AF3B-DB8856389E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a:extLst>
            <a:ext uri="{FF2B5EF4-FFF2-40B4-BE49-F238E27FC236}">
              <a16:creationId xmlns:a16="http://schemas.microsoft.com/office/drawing/2014/main" id="{01A240DC-A773-43AD-A754-69E796A1759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DAE6B4C1-9312-4D79-8EAF-B7E2AFB697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a:extLst>
            <a:ext uri="{FF2B5EF4-FFF2-40B4-BE49-F238E27FC236}">
              <a16:creationId xmlns:a16="http://schemas.microsoft.com/office/drawing/2014/main" id="{DA80F2C8-20EB-4D67-9ED0-160125171B3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4" name="テキスト ボックス 533">
          <a:extLst>
            <a:ext uri="{FF2B5EF4-FFF2-40B4-BE49-F238E27FC236}">
              <a16:creationId xmlns:a16="http://schemas.microsoft.com/office/drawing/2014/main" id="{37ED8C31-9ABE-473C-81C4-54A6029EB73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5" name="直線コネクタ 534">
          <a:extLst>
            <a:ext uri="{FF2B5EF4-FFF2-40B4-BE49-F238E27FC236}">
              <a16:creationId xmlns:a16="http://schemas.microsoft.com/office/drawing/2014/main" id="{BE0D65B1-03EC-49FF-AAFF-36B7628F357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6" name="テキスト ボックス 535">
          <a:extLst>
            <a:ext uri="{FF2B5EF4-FFF2-40B4-BE49-F238E27FC236}">
              <a16:creationId xmlns:a16="http://schemas.microsoft.com/office/drawing/2014/main" id="{04094121-E1DE-40F8-96B2-84A22142B6B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7" name="直線コネクタ 536">
          <a:extLst>
            <a:ext uri="{FF2B5EF4-FFF2-40B4-BE49-F238E27FC236}">
              <a16:creationId xmlns:a16="http://schemas.microsoft.com/office/drawing/2014/main" id="{7994BE0E-514B-4E67-AA6B-AB6BFDAA37C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8" name="テキスト ボックス 537">
          <a:extLst>
            <a:ext uri="{FF2B5EF4-FFF2-40B4-BE49-F238E27FC236}">
              <a16:creationId xmlns:a16="http://schemas.microsoft.com/office/drawing/2014/main" id="{99237112-2254-4263-A195-618D88288FF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9" name="直線コネクタ 538">
          <a:extLst>
            <a:ext uri="{FF2B5EF4-FFF2-40B4-BE49-F238E27FC236}">
              <a16:creationId xmlns:a16="http://schemas.microsoft.com/office/drawing/2014/main" id="{5487353C-17AF-4C95-BA98-A8339D455A2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0" name="テキスト ボックス 539">
          <a:extLst>
            <a:ext uri="{FF2B5EF4-FFF2-40B4-BE49-F238E27FC236}">
              <a16:creationId xmlns:a16="http://schemas.microsoft.com/office/drawing/2014/main" id="{5300E5BD-CA00-4737-908E-AF5A4B05521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1" name="直線コネクタ 540">
          <a:extLst>
            <a:ext uri="{FF2B5EF4-FFF2-40B4-BE49-F238E27FC236}">
              <a16:creationId xmlns:a16="http://schemas.microsoft.com/office/drawing/2014/main" id="{C5C4C65C-07E5-4F06-8067-8F7EC1E4105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2" name="テキスト ボックス 541">
          <a:extLst>
            <a:ext uri="{FF2B5EF4-FFF2-40B4-BE49-F238E27FC236}">
              <a16:creationId xmlns:a16="http://schemas.microsoft.com/office/drawing/2014/main" id="{41D095EC-88DE-4665-986F-1588426D6A6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3" name="直線コネクタ 542">
          <a:extLst>
            <a:ext uri="{FF2B5EF4-FFF2-40B4-BE49-F238E27FC236}">
              <a16:creationId xmlns:a16="http://schemas.microsoft.com/office/drawing/2014/main" id="{8B7A2503-CF9D-4E0D-99A4-8EC45F482E2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44" name="テキスト ボックス 543">
          <a:extLst>
            <a:ext uri="{FF2B5EF4-FFF2-40B4-BE49-F238E27FC236}">
              <a16:creationId xmlns:a16="http://schemas.microsoft.com/office/drawing/2014/main" id="{EEE3A237-680E-4EDC-B580-F84E01A937E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a:extLst>
            <a:ext uri="{FF2B5EF4-FFF2-40B4-BE49-F238E27FC236}">
              <a16:creationId xmlns:a16="http://schemas.microsoft.com/office/drawing/2014/main" id="{1772652A-F7DD-41A2-A105-15EB6945D18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庁舎】&#10;有形固定資産減価償却率グラフ枠">
          <a:extLst>
            <a:ext uri="{FF2B5EF4-FFF2-40B4-BE49-F238E27FC236}">
              <a16:creationId xmlns:a16="http://schemas.microsoft.com/office/drawing/2014/main" id="{0E6025CF-F752-4456-8193-2EB81E71B1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7" name="直線コネクタ 546">
          <a:extLst>
            <a:ext uri="{FF2B5EF4-FFF2-40B4-BE49-F238E27FC236}">
              <a16:creationId xmlns:a16="http://schemas.microsoft.com/office/drawing/2014/main" id="{E915C6EC-96A5-491C-91A8-A3945532957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8" name="【庁舎】&#10;有形固定資産減価償却率最小値テキスト">
          <a:extLst>
            <a:ext uri="{FF2B5EF4-FFF2-40B4-BE49-F238E27FC236}">
              <a16:creationId xmlns:a16="http://schemas.microsoft.com/office/drawing/2014/main" id="{886FBE8D-009C-47CB-BCDC-91CC1FB5815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9" name="直線コネクタ 548">
          <a:extLst>
            <a:ext uri="{FF2B5EF4-FFF2-40B4-BE49-F238E27FC236}">
              <a16:creationId xmlns:a16="http://schemas.microsoft.com/office/drawing/2014/main" id="{ED18BE5E-10BE-4568-B300-E798A296F454}"/>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50" name="【庁舎】&#10;有形固定資産減価償却率最大値テキスト">
          <a:extLst>
            <a:ext uri="{FF2B5EF4-FFF2-40B4-BE49-F238E27FC236}">
              <a16:creationId xmlns:a16="http://schemas.microsoft.com/office/drawing/2014/main" id="{14ED49EA-C898-41EB-B67E-9BAE60D15E7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1" name="直線コネクタ 550">
          <a:extLst>
            <a:ext uri="{FF2B5EF4-FFF2-40B4-BE49-F238E27FC236}">
              <a16:creationId xmlns:a16="http://schemas.microsoft.com/office/drawing/2014/main" id="{02A2B5DA-AF04-4A35-BBF1-FC3B76100B5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552" name="【庁舎】&#10;有形固定資産減価償却率平均値テキスト">
          <a:extLst>
            <a:ext uri="{FF2B5EF4-FFF2-40B4-BE49-F238E27FC236}">
              <a16:creationId xmlns:a16="http://schemas.microsoft.com/office/drawing/2014/main" id="{DD02F587-0B34-414F-B6D5-279B3D6DCB85}"/>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53" name="フローチャート: 判断 552">
          <a:extLst>
            <a:ext uri="{FF2B5EF4-FFF2-40B4-BE49-F238E27FC236}">
              <a16:creationId xmlns:a16="http://schemas.microsoft.com/office/drawing/2014/main" id="{E3C577F4-D115-4337-8335-D88772E941F8}"/>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54" name="フローチャート: 判断 553">
          <a:extLst>
            <a:ext uri="{FF2B5EF4-FFF2-40B4-BE49-F238E27FC236}">
              <a16:creationId xmlns:a16="http://schemas.microsoft.com/office/drawing/2014/main" id="{C1A4B8F2-C560-464F-BF54-50EB0D2B82D2}"/>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55" name="フローチャート: 判断 554">
          <a:extLst>
            <a:ext uri="{FF2B5EF4-FFF2-40B4-BE49-F238E27FC236}">
              <a16:creationId xmlns:a16="http://schemas.microsoft.com/office/drawing/2014/main" id="{810C9420-281F-41C8-BF06-E5320441B79C}"/>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56" name="フローチャート: 判断 555">
          <a:extLst>
            <a:ext uri="{FF2B5EF4-FFF2-40B4-BE49-F238E27FC236}">
              <a16:creationId xmlns:a16="http://schemas.microsoft.com/office/drawing/2014/main" id="{2DB0BE7B-73B2-4747-9EFE-483B7941A5EA}"/>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57" name="フローチャート: 判断 556">
          <a:extLst>
            <a:ext uri="{FF2B5EF4-FFF2-40B4-BE49-F238E27FC236}">
              <a16:creationId xmlns:a16="http://schemas.microsoft.com/office/drawing/2014/main" id="{FEF1F30E-249F-4543-93C4-C48071CB8F1F}"/>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8D46D96A-4A1F-4D76-AAF6-C30B70FED68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48D16731-252A-4639-B25A-EB2A223FC3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AA1AAEDD-6C84-41EA-930C-8CA7092F42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DCEBA72E-E959-4D33-92F2-19F0BD149C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90E83568-8BCE-4E5A-8A3C-79211305DBF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55880</xdr:rowOff>
    </xdr:from>
    <xdr:to>
      <xdr:col>85</xdr:col>
      <xdr:colOff>177800</xdr:colOff>
      <xdr:row>103</xdr:row>
      <xdr:rowOff>157480</xdr:rowOff>
    </xdr:to>
    <xdr:sp macro="" textlink="">
      <xdr:nvSpPr>
        <xdr:cNvPr id="563" name="楕円 562">
          <a:extLst>
            <a:ext uri="{FF2B5EF4-FFF2-40B4-BE49-F238E27FC236}">
              <a16:creationId xmlns:a16="http://schemas.microsoft.com/office/drawing/2014/main" id="{5C740BFF-C453-4F4F-84AC-24E8F735D100}"/>
            </a:ext>
          </a:extLst>
        </xdr:cNvPr>
        <xdr:cNvSpPr/>
      </xdr:nvSpPr>
      <xdr:spPr>
        <a:xfrm>
          <a:off x="16268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78757</xdr:rowOff>
    </xdr:from>
    <xdr:ext cx="405111" cy="259045"/>
    <xdr:sp macro="" textlink="">
      <xdr:nvSpPr>
        <xdr:cNvPr id="564" name="【庁舎】&#10;有形固定資産減価償却率該当値テキスト">
          <a:extLst>
            <a:ext uri="{FF2B5EF4-FFF2-40B4-BE49-F238E27FC236}">
              <a16:creationId xmlns:a16="http://schemas.microsoft.com/office/drawing/2014/main" id="{3A420154-A154-4626-BF1B-2E1A2EDA0353}"/>
            </a:ext>
          </a:extLst>
        </xdr:cNvPr>
        <xdr:cNvSpPr txBox="1"/>
      </xdr:nvSpPr>
      <xdr:spPr>
        <a:xfrm>
          <a:off x="163576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26670</xdr:rowOff>
    </xdr:from>
    <xdr:to>
      <xdr:col>81</xdr:col>
      <xdr:colOff>101600</xdr:colOff>
      <xdr:row>103</xdr:row>
      <xdr:rowOff>128270</xdr:rowOff>
    </xdr:to>
    <xdr:sp macro="" textlink="">
      <xdr:nvSpPr>
        <xdr:cNvPr id="565" name="楕円 564">
          <a:extLst>
            <a:ext uri="{FF2B5EF4-FFF2-40B4-BE49-F238E27FC236}">
              <a16:creationId xmlns:a16="http://schemas.microsoft.com/office/drawing/2014/main" id="{D0B03040-B783-45EB-A83D-E286A0EA3B2D}"/>
            </a:ext>
          </a:extLst>
        </xdr:cNvPr>
        <xdr:cNvSpPr/>
      </xdr:nvSpPr>
      <xdr:spPr>
        <a:xfrm>
          <a:off x="15430500" y="176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77470</xdr:rowOff>
    </xdr:from>
    <xdr:to>
      <xdr:col>85</xdr:col>
      <xdr:colOff>127000</xdr:colOff>
      <xdr:row>103</xdr:row>
      <xdr:rowOff>106680</xdr:rowOff>
    </xdr:to>
    <xdr:cxnSp macro="">
      <xdr:nvCxnSpPr>
        <xdr:cNvPr id="566" name="直線コネクタ 565">
          <a:extLst>
            <a:ext uri="{FF2B5EF4-FFF2-40B4-BE49-F238E27FC236}">
              <a16:creationId xmlns:a16="http://schemas.microsoft.com/office/drawing/2014/main" id="{8A46EEC1-BA41-4613-BFCF-F2609C48CD29}"/>
            </a:ext>
          </a:extLst>
        </xdr:cNvPr>
        <xdr:cNvCxnSpPr/>
      </xdr:nvCxnSpPr>
      <xdr:spPr>
        <a:xfrm>
          <a:off x="15481300" y="1773682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167639</xdr:rowOff>
    </xdr:from>
    <xdr:to>
      <xdr:col>76</xdr:col>
      <xdr:colOff>165100</xdr:colOff>
      <xdr:row>103</xdr:row>
      <xdr:rowOff>97789</xdr:rowOff>
    </xdr:to>
    <xdr:sp macro="" textlink="">
      <xdr:nvSpPr>
        <xdr:cNvPr id="567" name="楕円 566">
          <a:extLst>
            <a:ext uri="{FF2B5EF4-FFF2-40B4-BE49-F238E27FC236}">
              <a16:creationId xmlns:a16="http://schemas.microsoft.com/office/drawing/2014/main" id="{239DF14C-02C9-48D7-92DC-45DB394116C2}"/>
            </a:ext>
          </a:extLst>
        </xdr:cNvPr>
        <xdr:cNvSpPr/>
      </xdr:nvSpPr>
      <xdr:spPr>
        <a:xfrm>
          <a:off x="14541500" y="176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46989</xdr:rowOff>
    </xdr:from>
    <xdr:to>
      <xdr:col>81</xdr:col>
      <xdr:colOff>50800</xdr:colOff>
      <xdr:row>103</xdr:row>
      <xdr:rowOff>77470</xdr:rowOff>
    </xdr:to>
    <xdr:cxnSp macro="">
      <xdr:nvCxnSpPr>
        <xdr:cNvPr id="568" name="直線コネクタ 567">
          <a:extLst>
            <a:ext uri="{FF2B5EF4-FFF2-40B4-BE49-F238E27FC236}">
              <a16:creationId xmlns:a16="http://schemas.microsoft.com/office/drawing/2014/main" id="{682EC38A-9966-4A5E-AAEB-3AE6DB48CA72}"/>
            </a:ext>
          </a:extLst>
        </xdr:cNvPr>
        <xdr:cNvCxnSpPr/>
      </xdr:nvCxnSpPr>
      <xdr:spPr>
        <a:xfrm>
          <a:off x="14592300" y="17706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137161</xdr:rowOff>
    </xdr:from>
    <xdr:to>
      <xdr:col>72</xdr:col>
      <xdr:colOff>38100</xdr:colOff>
      <xdr:row>103</xdr:row>
      <xdr:rowOff>67311</xdr:rowOff>
    </xdr:to>
    <xdr:sp macro="" textlink="">
      <xdr:nvSpPr>
        <xdr:cNvPr id="569" name="楕円 568">
          <a:extLst>
            <a:ext uri="{FF2B5EF4-FFF2-40B4-BE49-F238E27FC236}">
              <a16:creationId xmlns:a16="http://schemas.microsoft.com/office/drawing/2014/main" id="{15AE756F-2033-4F44-B1BF-04F92CED9980}"/>
            </a:ext>
          </a:extLst>
        </xdr:cNvPr>
        <xdr:cNvSpPr/>
      </xdr:nvSpPr>
      <xdr:spPr>
        <a:xfrm>
          <a:off x="136525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16511</xdr:rowOff>
    </xdr:from>
    <xdr:to>
      <xdr:col>76</xdr:col>
      <xdr:colOff>114300</xdr:colOff>
      <xdr:row>103</xdr:row>
      <xdr:rowOff>46989</xdr:rowOff>
    </xdr:to>
    <xdr:cxnSp macro="">
      <xdr:nvCxnSpPr>
        <xdr:cNvPr id="570" name="直線コネクタ 569">
          <a:extLst>
            <a:ext uri="{FF2B5EF4-FFF2-40B4-BE49-F238E27FC236}">
              <a16:creationId xmlns:a16="http://schemas.microsoft.com/office/drawing/2014/main" id="{6955B6C9-6BC6-4342-B2D0-51286844F07B}"/>
            </a:ext>
          </a:extLst>
        </xdr:cNvPr>
        <xdr:cNvCxnSpPr/>
      </xdr:nvCxnSpPr>
      <xdr:spPr>
        <a:xfrm>
          <a:off x="13703300" y="17675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571" name="n_1aveValue【庁舎】&#10;有形固定資産減価償却率">
          <a:extLst>
            <a:ext uri="{FF2B5EF4-FFF2-40B4-BE49-F238E27FC236}">
              <a16:creationId xmlns:a16="http://schemas.microsoft.com/office/drawing/2014/main" id="{AF028C13-D8DE-4D3D-A7BB-85BCD8BBB50F}"/>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572" name="n_2aveValue【庁舎】&#10;有形固定資産減価償却率">
          <a:extLst>
            <a:ext uri="{FF2B5EF4-FFF2-40B4-BE49-F238E27FC236}">
              <a16:creationId xmlns:a16="http://schemas.microsoft.com/office/drawing/2014/main" id="{6FBABCA8-3BDF-48E7-8876-82326066A5D8}"/>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573" name="n_3aveValue【庁舎】&#10;有形固定資産減価償却率">
          <a:extLst>
            <a:ext uri="{FF2B5EF4-FFF2-40B4-BE49-F238E27FC236}">
              <a16:creationId xmlns:a16="http://schemas.microsoft.com/office/drawing/2014/main" id="{1F23EFB3-7DC0-4056-9ACF-DD635766017D}"/>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74" name="n_4aveValue【庁舎】&#10;有形固定資産減価償却率">
          <a:extLst>
            <a:ext uri="{FF2B5EF4-FFF2-40B4-BE49-F238E27FC236}">
              <a16:creationId xmlns:a16="http://schemas.microsoft.com/office/drawing/2014/main" id="{153AF1C0-B5DC-4410-A591-E9C2CF8F1EC1}"/>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144797</xdr:rowOff>
    </xdr:from>
    <xdr:ext cx="405111" cy="259045"/>
    <xdr:sp macro="" textlink="">
      <xdr:nvSpPr>
        <xdr:cNvPr id="575" name="n_1mainValue【庁舎】&#10;有形固定資産減価償却率">
          <a:extLst>
            <a:ext uri="{FF2B5EF4-FFF2-40B4-BE49-F238E27FC236}">
              <a16:creationId xmlns:a16="http://schemas.microsoft.com/office/drawing/2014/main" id="{F01983AA-301A-4184-B780-DE50B6A7CEC7}"/>
            </a:ext>
          </a:extLst>
        </xdr:cNvPr>
        <xdr:cNvSpPr txBox="1"/>
      </xdr:nvSpPr>
      <xdr:spPr>
        <a:xfrm>
          <a:off x="15266044" y="1746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114316</xdr:rowOff>
    </xdr:from>
    <xdr:ext cx="405111" cy="259045"/>
    <xdr:sp macro="" textlink="">
      <xdr:nvSpPr>
        <xdr:cNvPr id="576" name="n_2mainValue【庁舎】&#10;有形固定資産減価償却率">
          <a:extLst>
            <a:ext uri="{FF2B5EF4-FFF2-40B4-BE49-F238E27FC236}">
              <a16:creationId xmlns:a16="http://schemas.microsoft.com/office/drawing/2014/main" id="{965C7F23-8C66-441A-916F-0AE17735352E}"/>
            </a:ext>
          </a:extLst>
        </xdr:cNvPr>
        <xdr:cNvSpPr txBox="1"/>
      </xdr:nvSpPr>
      <xdr:spPr>
        <a:xfrm>
          <a:off x="14389744" y="1743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83838</xdr:rowOff>
    </xdr:from>
    <xdr:ext cx="405111" cy="259045"/>
    <xdr:sp macro="" textlink="">
      <xdr:nvSpPr>
        <xdr:cNvPr id="577" name="n_3mainValue【庁舎】&#10;有形固定資産減価償却率">
          <a:extLst>
            <a:ext uri="{FF2B5EF4-FFF2-40B4-BE49-F238E27FC236}">
              <a16:creationId xmlns:a16="http://schemas.microsoft.com/office/drawing/2014/main" id="{CB4BA760-701E-4D1B-B410-5FA707177943}"/>
            </a:ext>
          </a:extLst>
        </xdr:cNvPr>
        <xdr:cNvSpPr txBox="1"/>
      </xdr:nvSpPr>
      <xdr:spPr>
        <a:xfrm>
          <a:off x="13500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a:extLst>
            <a:ext uri="{FF2B5EF4-FFF2-40B4-BE49-F238E27FC236}">
              <a16:creationId xmlns:a16="http://schemas.microsoft.com/office/drawing/2014/main" id="{67F8573B-BB68-401B-9C82-1A7F3EB310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a:extLst>
            <a:ext uri="{FF2B5EF4-FFF2-40B4-BE49-F238E27FC236}">
              <a16:creationId xmlns:a16="http://schemas.microsoft.com/office/drawing/2014/main" id="{947A1CB9-6CB4-4F04-95DA-81C8A4C4D8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a:extLst>
            <a:ext uri="{FF2B5EF4-FFF2-40B4-BE49-F238E27FC236}">
              <a16:creationId xmlns:a16="http://schemas.microsoft.com/office/drawing/2014/main" id="{FC979760-AD42-4C25-95C8-0D5EA271F8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a:extLst>
            <a:ext uri="{FF2B5EF4-FFF2-40B4-BE49-F238E27FC236}">
              <a16:creationId xmlns:a16="http://schemas.microsoft.com/office/drawing/2014/main" id="{6829AADA-C6FD-47E7-9ADA-64B35BDCF9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a:extLst>
            <a:ext uri="{FF2B5EF4-FFF2-40B4-BE49-F238E27FC236}">
              <a16:creationId xmlns:a16="http://schemas.microsoft.com/office/drawing/2014/main" id="{2C96484E-FD32-4CC2-B254-E93AC26F3F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a:extLst>
            <a:ext uri="{FF2B5EF4-FFF2-40B4-BE49-F238E27FC236}">
              <a16:creationId xmlns:a16="http://schemas.microsoft.com/office/drawing/2014/main" id="{00C52C93-279D-41FE-834B-1C83F75F67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a:extLst>
            <a:ext uri="{FF2B5EF4-FFF2-40B4-BE49-F238E27FC236}">
              <a16:creationId xmlns:a16="http://schemas.microsoft.com/office/drawing/2014/main" id="{82C53455-603C-4620-8242-4C61836DC6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a:extLst>
            <a:ext uri="{FF2B5EF4-FFF2-40B4-BE49-F238E27FC236}">
              <a16:creationId xmlns:a16="http://schemas.microsoft.com/office/drawing/2014/main" id="{4C2B9EA7-F6E4-4AC7-BA34-08A70B2C67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a:extLst>
            <a:ext uri="{FF2B5EF4-FFF2-40B4-BE49-F238E27FC236}">
              <a16:creationId xmlns:a16="http://schemas.microsoft.com/office/drawing/2014/main" id="{E4F99423-6A28-46CC-8EE8-9EB16BBE14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a:extLst>
            <a:ext uri="{FF2B5EF4-FFF2-40B4-BE49-F238E27FC236}">
              <a16:creationId xmlns:a16="http://schemas.microsoft.com/office/drawing/2014/main" id="{CD9B7826-F0DA-4928-BC93-55AD9D0F55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8" name="直線コネクタ 587">
          <a:extLst>
            <a:ext uri="{FF2B5EF4-FFF2-40B4-BE49-F238E27FC236}">
              <a16:creationId xmlns:a16="http://schemas.microsoft.com/office/drawing/2014/main" id="{F96E20C0-2CF2-4962-A8F2-0B86E04D3EA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9" name="テキスト ボックス 588">
          <a:extLst>
            <a:ext uri="{FF2B5EF4-FFF2-40B4-BE49-F238E27FC236}">
              <a16:creationId xmlns:a16="http://schemas.microsoft.com/office/drawing/2014/main" id="{8A3159C7-1FF5-435C-A637-EB51A1D6FA1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0" name="直線コネクタ 589">
          <a:extLst>
            <a:ext uri="{FF2B5EF4-FFF2-40B4-BE49-F238E27FC236}">
              <a16:creationId xmlns:a16="http://schemas.microsoft.com/office/drawing/2014/main" id="{28FD6677-7CA8-4047-B706-456ED384E70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1" name="テキスト ボックス 590">
          <a:extLst>
            <a:ext uri="{FF2B5EF4-FFF2-40B4-BE49-F238E27FC236}">
              <a16:creationId xmlns:a16="http://schemas.microsoft.com/office/drawing/2014/main" id="{66B3D460-3E93-4783-8E08-4A7AFDAF35B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2" name="直線コネクタ 591">
          <a:extLst>
            <a:ext uri="{FF2B5EF4-FFF2-40B4-BE49-F238E27FC236}">
              <a16:creationId xmlns:a16="http://schemas.microsoft.com/office/drawing/2014/main" id="{5A04F595-DFF2-4C99-91E1-83AB7F68EA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3" name="テキスト ボックス 592">
          <a:extLst>
            <a:ext uri="{FF2B5EF4-FFF2-40B4-BE49-F238E27FC236}">
              <a16:creationId xmlns:a16="http://schemas.microsoft.com/office/drawing/2014/main" id="{EA7D93BF-7D15-4624-9AC7-DEE36D5A8CF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4" name="直線コネクタ 593">
          <a:extLst>
            <a:ext uri="{FF2B5EF4-FFF2-40B4-BE49-F238E27FC236}">
              <a16:creationId xmlns:a16="http://schemas.microsoft.com/office/drawing/2014/main" id="{6D40E702-9388-46B7-9B51-7C8D3E47D87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5" name="テキスト ボックス 594">
          <a:extLst>
            <a:ext uri="{FF2B5EF4-FFF2-40B4-BE49-F238E27FC236}">
              <a16:creationId xmlns:a16="http://schemas.microsoft.com/office/drawing/2014/main" id="{03620282-C447-4716-94B7-79391BB4EC8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6" name="直線コネクタ 595">
          <a:extLst>
            <a:ext uri="{FF2B5EF4-FFF2-40B4-BE49-F238E27FC236}">
              <a16:creationId xmlns:a16="http://schemas.microsoft.com/office/drawing/2014/main" id="{E98D28C9-A0A2-4E32-8AEE-6C2657CB62A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7" name="テキスト ボックス 596">
          <a:extLst>
            <a:ext uri="{FF2B5EF4-FFF2-40B4-BE49-F238E27FC236}">
              <a16:creationId xmlns:a16="http://schemas.microsoft.com/office/drawing/2014/main" id="{D1A1D8E7-94D6-4D48-800C-A2A62C7845D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8" name="直線コネクタ 597">
          <a:extLst>
            <a:ext uri="{FF2B5EF4-FFF2-40B4-BE49-F238E27FC236}">
              <a16:creationId xmlns:a16="http://schemas.microsoft.com/office/drawing/2014/main" id="{45146A0D-D981-49EE-AC8B-BC81C494950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9" name="テキスト ボックス 598">
          <a:extLst>
            <a:ext uri="{FF2B5EF4-FFF2-40B4-BE49-F238E27FC236}">
              <a16:creationId xmlns:a16="http://schemas.microsoft.com/office/drawing/2014/main" id="{CFD98A91-573C-449D-AEFB-CE33BB82A83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0" name="【庁舎】&#10;一人当たり面積グラフ枠">
          <a:extLst>
            <a:ext uri="{FF2B5EF4-FFF2-40B4-BE49-F238E27FC236}">
              <a16:creationId xmlns:a16="http://schemas.microsoft.com/office/drawing/2014/main" id="{592AB100-5C1A-4FA0-B7FA-911A24742DC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01" name="直線コネクタ 600">
          <a:extLst>
            <a:ext uri="{FF2B5EF4-FFF2-40B4-BE49-F238E27FC236}">
              <a16:creationId xmlns:a16="http://schemas.microsoft.com/office/drawing/2014/main" id="{FBEC2CAE-5C4E-41DB-B73F-12C53640449D}"/>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02" name="【庁舎】&#10;一人当たり面積最小値テキスト">
          <a:extLst>
            <a:ext uri="{FF2B5EF4-FFF2-40B4-BE49-F238E27FC236}">
              <a16:creationId xmlns:a16="http://schemas.microsoft.com/office/drawing/2014/main" id="{72FD8CE3-CD28-492B-9A55-750D7A3CB788}"/>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03" name="直線コネクタ 602">
          <a:extLst>
            <a:ext uri="{FF2B5EF4-FFF2-40B4-BE49-F238E27FC236}">
              <a16:creationId xmlns:a16="http://schemas.microsoft.com/office/drawing/2014/main" id="{2538EB6C-8197-4E8F-90E6-7BC249484122}"/>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04" name="【庁舎】&#10;一人当たり面積最大値テキスト">
          <a:extLst>
            <a:ext uri="{FF2B5EF4-FFF2-40B4-BE49-F238E27FC236}">
              <a16:creationId xmlns:a16="http://schemas.microsoft.com/office/drawing/2014/main" id="{DB9A115C-0A32-441F-AF59-911E51B06B75}"/>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05" name="直線コネクタ 604">
          <a:extLst>
            <a:ext uri="{FF2B5EF4-FFF2-40B4-BE49-F238E27FC236}">
              <a16:creationId xmlns:a16="http://schemas.microsoft.com/office/drawing/2014/main" id="{52C8ADD6-0D67-4B30-9C63-09DDDD56513C}"/>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06" name="【庁舎】&#10;一人当たり面積平均値テキスト">
          <a:extLst>
            <a:ext uri="{FF2B5EF4-FFF2-40B4-BE49-F238E27FC236}">
              <a16:creationId xmlns:a16="http://schemas.microsoft.com/office/drawing/2014/main" id="{9193CD4A-72C5-4E98-9852-0E4F01D2BD93}"/>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07" name="フローチャート: 判断 606">
          <a:extLst>
            <a:ext uri="{FF2B5EF4-FFF2-40B4-BE49-F238E27FC236}">
              <a16:creationId xmlns:a16="http://schemas.microsoft.com/office/drawing/2014/main" id="{23E59894-D990-421E-B2A6-AE8467FF5EFE}"/>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08" name="フローチャート: 判断 607">
          <a:extLst>
            <a:ext uri="{FF2B5EF4-FFF2-40B4-BE49-F238E27FC236}">
              <a16:creationId xmlns:a16="http://schemas.microsoft.com/office/drawing/2014/main" id="{AB8A16F4-A819-478B-8D7D-CC7B6A438952}"/>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09" name="フローチャート: 判断 608">
          <a:extLst>
            <a:ext uri="{FF2B5EF4-FFF2-40B4-BE49-F238E27FC236}">
              <a16:creationId xmlns:a16="http://schemas.microsoft.com/office/drawing/2014/main" id="{DA9BEDC4-9CC1-4774-866A-1DE6C205DB52}"/>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10" name="フローチャート: 判断 609">
          <a:extLst>
            <a:ext uri="{FF2B5EF4-FFF2-40B4-BE49-F238E27FC236}">
              <a16:creationId xmlns:a16="http://schemas.microsoft.com/office/drawing/2014/main" id="{68AB4BB0-B30C-4580-9738-E2FEA36E8971}"/>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11" name="フローチャート: 判断 610">
          <a:extLst>
            <a:ext uri="{FF2B5EF4-FFF2-40B4-BE49-F238E27FC236}">
              <a16:creationId xmlns:a16="http://schemas.microsoft.com/office/drawing/2014/main" id="{7D14FB64-14B4-47E4-A2BA-BDB72F35D246}"/>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31A72E5B-01CF-4A7A-A9E0-FF31CEC630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EEFAD515-FA54-4858-9A0E-2AC5DD13C1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3BC7BBC-3710-4F8F-B882-C0ECB60386B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BBD04741-F584-47F1-923D-8879E0C1BD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713F686-E169-4FC7-B4E6-1A6062EB80C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28829</xdr:rowOff>
    </xdr:from>
    <xdr:to>
      <xdr:col>116</xdr:col>
      <xdr:colOff>114300</xdr:colOff>
      <xdr:row>101</xdr:row>
      <xdr:rowOff>130429</xdr:rowOff>
    </xdr:to>
    <xdr:sp macro="" textlink="">
      <xdr:nvSpPr>
        <xdr:cNvPr id="617" name="楕円 616">
          <a:extLst>
            <a:ext uri="{FF2B5EF4-FFF2-40B4-BE49-F238E27FC236}">
              <a16:creationId xmlns:a16="http://schemas.microsoft.com/office/drawing/2014/main" id="{820A436A-0832-4FCE-A382-55EFD7656BD7}"/>
            </a:ext>
          </a:extLst>
        </xdr:cNvPr>
        <xdr:cNvSpPr/>
      </xdr:nvSpPr>
      <xdr:spPr>
        <a:xfrm>
          <a:off x="22110700" y="1734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153306</xdr:rowOff>
    </xdr:from>
    <xdr:ext cx="469744" cy="259045"/>
    <xdr:sp macro="" textlink="">
      <xdr:nvSpPr>
        <xdr:cNvPr id="618" name="【庁舎】&#10;一人当たり面積該当値テキスト">
          <a:extLst>
            <a:ext uri="{FF2B5EF4-FFF2-40B4-BE49-F238E27FC236}">
              <a16:creationId xmlns:a16="http://schemas.microsoft.com/office/drawing/2014/main" id="{4B78FAFF-18E5-4778-992D-911D76E9DF7B}"/>
            </a:ext>
          </a:extLst>
        </xdr:cNvPr>
        <xdr:cNvSpPr txBox="1"/>
      </xdr:nvSpPr>
      <xdr:spPr>
        <a:xfrm>
          <a:off x="22199600" y="1729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66929</xdr:rowOff>
    </xdr:from>
    <xdr:to>
      <xdr:col>112</xdr:col>
      <xdr:colOff>38100</xdr:colOff>
      <xdr:row>101</xdr:row>
      <xdr:rowOff>168529</xdr:rowOff>
    </xdr:to>
    <xdr:sp macro="" textlink="">
      <xdr:nvSpPr>
        <xdr:cNvPr id="619" name="楕円 618">
          <a:extLst>
            <a:ext uri="{FF2B5EF4-FFF2-40B4-BE49-F238E27FC236}">
              <a16:creationId xmlns:a16="http://schemas.microsoft.com/office/drawing/2014/main" id="{A0B9CC62-4E23-4787-B545-DF2DBB594441}"/>
            </a:ext>
          </a:extLst>
        </xdr:cNvPr>
        <xdr:cNvSpPr/>
      </xdr:nvSpPr>
      <xdr:spPr>
        <a:xfrm>
          <a:off x="21272500" y="1738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79629</xdr:rowOff>
    </xdr:from>
    <xdr:to>
      <xdr:col>116</xdr:col>
      <xdr:colOff>63500</xdr:colOff>
      <xdr:row>101</xdr:row>
      <xdr:rowOff>117729</xdr:rowOff>
    </xdr:to>
    <xdr:cxnSp macro="">
      <xdr:nvCxnSpPr>
        <xdr:cNvPr id="620" name="直線コネクタ 619">
          <a:extLst>
            <a:ext uri="{FF2B5EF4-FFF2-40B4-BE49-F238E27FC236}">
              <a16:creationId xmlns:a16="http://schemas.microsoft.com/office/drawing/2014/main" id="{67988EB4-F75A-43E3-8236-C3168BD40DD2}"/>
            </a:ext>
          </a:extLst>
        </xdr:cNvPr>
        <xdr:cNvCxnSpPr/>
      </xdr:nvCxnSpPr>
      <xdr:spPr>
        <a:xfrm flipV="1">
          <a:off x="21323300" y="1739607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116460</xdr:rowOff>
    </xdr:from>
    <xdr:to>
      <xdr:col>107</xdr:col>
      <xdr:colOff>101600</xdr:colOff>
      <xdr:row>102</xdr:row>
      <xdr:rowOff>46610</xdr:rowOff>
    </xdr:to>
    <xdr:sp macro="" textlink="">
      <xdr:nvSpPr>
        <xdr:cNvPr id="621" name="楕円 620">
          <a:extLst>
            <a:ext uri="{FF2B5EF4-FFF2-40B4-BE49-F238E27FC236}">
              <a16:creationId xmlns:a16="http://schemas.microsoft.com/office/drawing/2014/main" id="{6B349D0D-08BE-47C2-8FC0-087BD7E77E44}"/>
            </a:ext>
          </a:extLst>
        </xdr:cNvPr>
        <xdr:cNvSpPr/>
      </xdr:nvSpPr>
      <xdr:spPr>
        <a:xfrm>
          <a:off x="20383500" y="174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117729</xdr:rowOff>
    </xdr:from>
    <xdr:to>
      <xdr:col>111</xdr:col>
      <xdr:colOff>177800</xdr:colOff>
      <xdr:row>101</xdr:row>
      <xdr:rowOff>167260</xdr:rowOff>
    </xdr:to>
    <xdr:cxnSp macro="">
      <xdr:nvCxnSpPr>
        <xdr:cNvPr id="622" name="直線コネクタ 621">
          <a:extLst>
            <a:ext uri="{FF2B5EF4-FFF2-40B4-BE49-F238E27FC236}">
              <a16:creationId xmlns:a16="http://schemas.microsoft.com/office/drawing/2014/main" id="{2BEF18B5-30EC-4B41-9953-10D49BDBA5C2}"/>
            </a:ext>
          </a:extLst>
        </xdr:cNvPr>
        <xdr:cNvCxnSpPr/>
      </xdr:nvCxnSpPr>
      <xdr:spPr>
        <a:xfrm flipV="1">
          <a:off x="20434300" y="1743417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162940</xdr:rowOff>
    </xdr:from>
    <xdr:to>
      <xdr:col>102</xdr:col>
      <xdr:colOff>165100</xdr:colOff>
      <xdr:row>102</xdr:row>
      <xdr:rowOff>93090</xdr:rowOff>
    </xdr:to>
    <xdr:sp macro="" textlink="">
      <xdr:nvSpPr>
        <xdr:cNvPr id="623" name="楕円 622">
          <a:extLst>
            <a:ext uri="{FF2B5EF4-FFF2-40B4-BE49-F238E27FC236}">
              <a16:creationId xmlns:a16="http://schemas.microsoft.com/office/drawing/2014/main" id="{4AE2B826-39D0-4592-A94E-A3188DB93502}"/>
            </a:ext>
          </a:extLst>
        </xdr:cNvPr>
        <xdr:cNvSpPr/>
      </xdr:nvSpPr>
      <xdr:spPr>
        <a:xfrm>
          <a:off x="19494500" y="174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167260</xdr:rowOff>
    </xdr:from>
    <xdr:to>
      <xdr:col>107</xdr:col>
      <xdr:colOff>50800</xdr:colOff>
      <xdr:row>102</xdr:row>
      <xdr:rowOff>42290</xdr:rowOff>
    </xdr:to>
    <xdr:cxnSp macro="">
      <xdr:nvCxnSpPr>
        <xdr:cNvPr id="624" name="直線コネクタ 623">
          <a:extLst>
            <a:ext uri="{FF2B5EF4-FFF2-40B4-BE49-F238E27FC236}">
              <a16:creationId xmlns:a16="http://schemas.microsoft.com/office/drawing/2014/main" id="{BB232A62-9AD6-4174-A726-E8EE0FD31D02}"/>
            </a:ext>
          </a:extLst>
        </xdr:cNvPr>
        <xdr:cNvCxnSpPr/>
      </xdr:nvCxnSpPr>
      <xdr:spPr>
        <a:xfrm flipV="1">
          <a:off x="19545300" y="17483710"/>
          <a:ext cx="889000" cy="4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625" name="n_1aveValue【庁舎】&#10;一人当たり面積">
          <a:extLst>
            <a:ext uri="{FF2B5EF4-FFF2-40B4-BE49-F238E27FC236}">
              <a16:creationId xmlns:a16="http://schemas.microsoft.com/office/drawing/2014/main" id="{DA52B445-87CD-46DF-95BE-B6EF010F4EB5}"/>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26" name="n_2aveValue【庁舎】&#10;一人当たり面積">
          <a:extLst>
            <a:ext uri="{FF2B5EF4-FFF2-40B4-BE49-F238E27FC236}">
              <a16:creationId xmlns:a16="http://schemas.microsoft.com/office/drawing/2014/main" id="{6625A798-92DF-42DE-B40B-B2B8F129A4C8}"/>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27" name="n_3aveValue【庁舎】&#10;一人当たり面積">
          <a:extLst>
            <a:ext uri="{FF2B5EF4-FFF2-40B4-BE49-F238E27FC236}">
              <a16:creationId xmlns:a16="http://schemas.microsoft.com/office/drawing/2014/main" id="{2B9DF660-5AA6-400D-BF3C-D1ADD78547B1}"/>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28" name="n_4aveValue【庁舎】&#10;一人当たり面積">
          <a:extLst>
            <a:ext uri="{FF2B5EF4-FFF2-40B4-BE49-F238E27FC236}">
              <a16:creationId xmlns:a16="http://schemas.microsoft.com/office/drawing/2014/main" id="{E08EA46F-5A2A-4FA2-BEE7-417BFE9ED047}"/>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13606</xdr:rowOff>
    </xdr:from>
    <xdr:ext cx="469744" cy="259045"/>
    <xdr:sp macro="" textlink="">
      <xdr:nvSpPr>
        <xdr:cNvPr id="629" name="n_1mainValue【庁舎】&#10;一人当たり面積">
          <a:extLst>
            <a:ext uri="{FF2B5EF4-FFF2-40B4-BE49-F238E27FC236}">
              <a16:creationId xmlns:a16="http://schemas.microsoft.com/office/drawing/2014/main" id="{E6503C7F-461C-404F-9507-2B8886912AD0}"/>
            </a:ext>
          </a:extLst>
        </xdr:cNvPr>
        <xdr:cNvSpPr txBox="1"/>
      </xdr:nvSpPr>
      <xdr:spPr>
        <a:xfrm>
          <a:off x="21075727" y="1715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63137</xdr:rowOff>
    </xdr:from>
    <xdr:ext cx="469744" cy="259045"/>
    <xdr:sp macro="" textlink="">
      <xdr:nvSpPr>
        <xdr:cNvPr id="630" name="n_2mainValue【庁舎】&#10;一人当たり面積">
          <a:extLst>
            <a:ext uri="{FF2B5EF4-FFF2-40B4-BE49-F238E27FC236}">
              <a16:creationId xmlns:a16="http://schemas.microsoft.com/office/drawing/2014/main" id="{772ABFC4-22E4-4372-9F9E-5A89738E4579}"/>
            </a:ext>
          </a:extLst>
        </xdr:cNvPr>
        <xdr:cNvSpPr txBox="1"/>
      </xdr:nvSpPr>
      <xdr:spPr>
        <a:xfrm>
          <a:off x="20199427" y="1720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109617</xdr:rowOff>
    </xdr:from>
    <xdr:ext cx="469744" cy="259045"/>
    <xdr:sp macro="" textlink="">
      <xdr:nvSpPr>
        <xdr:cNvPr id="631" name="n_3mainValue【庁舎】&#10;一人当たり面積">
          <a:extLst>
            <a:ext uri="{FF2B5EF4-FFF2-40B4-BE49-F238E27FC236}">
              <a16:creationId xmlns:a16="http://schemas.microsoft.com/office/drawing/2014/main" id="{FCD9613B-8550-485A-B1DE-44A3E94E4B79}"/>
            </a:ext>
          </a:extLst>
        </xdr:cNvPr>
        <xdr:cNvSpPr txBox="1"/>
      </xdr:nvSpPr>
      <xdr:spPr>
        <a:xfrm>
          <a:off x="19310427" y="1725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DD81BF22-A88B-48A3-942D-9C44AF18EF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48FCA11E-7F25-4AB5-A599-08DC0340393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7FA78F64-5C64-45DE-BBD2-E27AD9C10D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体育館・福祉施設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村内にそれぞれ１施設であり、いずれも建設年度が古く、償却率が高くなっている。長寿命化に向けた対応の検討が必要である。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隣接自治体との一部事務組合による施設である。施設建設が古く経年化が進んでおり、計画的な修繕を行っている。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隣接自治体との一部事務組合による施設である。近年、消防本部施設の更新を行ったことから経年化は進んでいない。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年が経過し、近年は空調設備等の突発的な故障が増えており、そうした設備の計画的な更新・修繕を進めている。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1,781
271.66
3,486,443
3,138,765
304,688
1,902,082
2,982,838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類似団体平均とほぼ同じ水準であるが、全国有数の豪雪地帯であり、過疎地に指定されている本村は、人口の減少と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％を超える高齢化率に加え、企業の起業・進出が見られないことから、財政基盤は脆弱であると言える。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過去５年間の推移を見るとほぼ横ばいの状況であり、現状で財政力を改善する要因が極めて少ないことから、今後もこの傾向が進むと思われる。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収入が見込めない以上、今後は適正な人員配置、事業の選択と集中による支出の削減に努め、健全な財政運営に努めていく。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686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か年は、一般的に望ましいとされる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％前後の数値で推移していたが、平成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ポイント高くなっている。これは交付税の算定誤りにより歳入が減額となったためである。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令和元年度も</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と高い数値であるが、これは平成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年度に発行した過疎債（林道秋山線法面改良工事他）や、平成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年度に発行した緊防債（社会体育館吊天井撤去工事他）などの大口の起債の償還が始まり、公債費が増となったことが要因である。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年度まで公債費は上昇傾向となる見通しであることから、起債の新規発行は慎重に行っていく必要がある。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64</xdr:row>
      <xdr:rowOff>143933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78913"/>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64</xdr:row>
      <xdr:rowOff>143933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76746"/>
          <a:ext cx="889000" cy="7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61</xdr:row>
      <xdr:rowOff>22860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767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133985</xdr:rowOff>
    </xdr:from>
    <xdr:to>
      <xdr:col>11</xdr:col>
      <xdr:colOff>31750</xdr:colOff>
      <xdr:row>61</xdr:row>
      <xdr:rowOff>22860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209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は豪雪地帯のため冬期間職員を雇用して道路除雪及び高齢者等の住宅除雪を実施しており、除排雪費用の支出が多額であることが大きな要因である。また、観光施設や福祉施設の指定管理料、庁内情報機器類のシステム保守委託料などが年々増加傾向にあり、物件費の増加に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事業の見直しと職員の採用計画の見直しにより、より一層の支出削減に努めていく必要がある。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114579</xdr:rowOff>
    </xdr:from>
    <xdr:to>
      <xdr:col>23</xdr:col>
      <xdr:colOff>133350</xdr:colOff>
      <xdr:row>85</xdr:row>
      <xdr:rowOff>22050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516379"/>
          <a:ext cx="838200" cy="7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107155</xdr:rowOff>
    </xdr:from>
    <xdr:to>
      <xdr:col>19</xdr:col>
      <xdr:colOff>133350</xdr:colOff>
      <xdr:row>85</xdr:row>
      <xdr:rowOff>22050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08955"/>
          <a:ext cx="889000" cy="8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46642</xdr:rowOff>
    </xdr:from>
    <xdr:to>
      <xdr:col>15</xdr:col>
      <xdr:colOff>82550</xdr:colOff>
      <xdr:row>84</xdr:row>
      <xdr:rowOff>107155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48442"/>
          <a:ext cx="889000" cy="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43751</xdr:rowOff>
    </xdr:from>
    <xdr:to>
      <xdr:col>11</xdr:col>
      <xdr:colOff>31750</xdr:colOff>
      <xdr:row>84</xdr:row>
      <xdr:rowOff>46642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45551"/>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63779</xdr:rowOff>
    </xdr:from>
    <xdr:to>
      <xdr:col>23</xdr:col>
      <xdr:colOff>184150</xdr:colOff>
      <xdr:row>84</xdr:row>
      <xdr:rowOff>165379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35856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3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142700</xdr:rowOff>
    </xdr:from>
    <xdr:to>
      <xdr:col>19</xdr:col>
      <xdr:colOff>184150</xdr:colOff>
      <xdr:row>85</xdr:row>
      <xdr:rowOff>72850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57627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56355</xdr:rowOff>
    </xdr:from>
    <xdr:to>
      <xdr:col>15</xdr:col>
      <xdr:colOff>133350</xdr:colOff>
      <xdr:row>84</xdr:row>
      <xdr:rowOff>157955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142732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4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167292</xdr:rowOff>
    </xdr:from>
    <xdr:to>
      <xdr:col>11</xdr:col>
      <xdr:colOff>82550</xdr:colOff>
      <xdr:row>84</xdr:row>
      <xdr:rowOff>97442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82219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8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164401</xdr:rowOff>
    </xdr:from>
    <xdr:to>
      <xdr:col>7</xdr:col>
      <xdr:colOff>31750</xdr:colOff>
      <xdr:row>84</xdr:row>
      <xdr:rowOff>94551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79328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8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従来から職員給の運用として昇給短縮を少なくしてきたが、類似団体平均に近い水準となってきている。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18627</xdr:rowOff>
    </xdr:from>
    <xdr:to>
      <xdr:col>81</xdr:col>
      <xdr:colOff>44450</xdr:colOff>
      <xdr:row>87</xdr:row>
      <xdr:rowOff>131234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3477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18627</xdr:rowOff>
    </xdr:from>
    <xdr:to>
      <xdr:col>77</xdr:col>
      <xdr:colOff>44450</xdr:colOff>
      <xdr:row>87</xdr:row>
      <xdr:rowOff>26670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3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82973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428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18627</xdr:rowOff>
    </xdr:from>
    <xdr:to>
      <xdr:col>68</xdr:col>
      <xdr:colOff>152400</xdr:colOff>
      <xdr:row>87</xdr:row>
      <xdr:rowOff>82973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347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96961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139277</xdr:rowOff>
    </xdr:from>
    <xdr:to>
      <xdr:col>77</xdr:col>
      <xdr:colOff>95250</xdr:colOff>
      <xdr:row>87</xdr:row>
      <xdr:rowOff>69427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79604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5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32173</xdr:rowOff>
    </xdr:from>
    <xdr:to>
      <xdr:col>68</xdr:col>
      <xdr:colOff>203200</xdr:colOff>
      <xdr:row>87</xdr:row>
      <xdr:rowOff>133773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143950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139277</xdr:rowOff>
    </xdr:from>
    <xdr:to>
      <xdr:col>64</xdr:col>
      <xdr:colOff>152400</xdr:colOff>
      <xdr:row>87</xdr:row>
      <xdr:rowOff>69427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79604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類似団体平均より高い状況である。村の南に位置する秋山地区に役場支所を設けていること、直営のスキー場や診療所を運営していることなどの理由から職員数が多い。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本村は長野県下市町村の中で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番目の大きさであり、広大な面積の中に</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集落が飛び地のように点在している。こうした条件下で行政サービスを展開していくためには一定の職員数を確保することが必要であるが、人口減少が加速する昨今の状況なかで、適正な人員配置を絶えず研究し、「栄村定員管理計画」を基に会計年度任用職員も含めた職員の適正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165227</xdr:rowOff>
    </xdr:from>
    <xdr:to>
      <xdr:col>81</xdr:col>
      <xdr:colOff>44450</xdr:colOff>
      <xdr:row>62</xdr:row>
      <xdr:rowOff>74095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623677"/>
          <a:ext cx="838200" cy="8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47552</xdr:rowOff>
    </xdr:from>
    <xdr:to>
      <xdr:col>77</xdr:col>
      <xdr:colOff>44450</xdr:colOff>
      <xdr:row>62</xdr:row>
      <xdr:rowOff>74095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774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124895</xdr:rowOff>
    </xdr:from>
    <xdr:to>
      <xdr:col>72</xdr:col>
      <xdr:colOff>203200</xdr:colOff>
      <xdr:row>62</xdr:row>
      <xdr:rowOff>47552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8334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55263</xdr:rowOff>
    </xdr:from>
    <xdr:to>
      <xdr:col>68</xdr:col>
      <xdr:colOff>152400</xdr:colOff>
      <xdr:row>61</xdr:row>
      <xdr:rowOff>124895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13713"/>
          <a:ext cx="8890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114427</xdr:rowOff>
    </xdr:from>
    <xdr:to>
      <xdr:col>81</xdr:col>
      <xdr:colOff>95250</xdr:colOff>
      <xdr:row>62</xdr:row>
      <xdr:rowOff>44577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86504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4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23295</xdr:rowOff>
    </xdr:from>
    <xdr:to>
      <xdr:col>77</xdr:col>
      <xdr:colOff>95250</xdr:colOff>
      <xdr:row>62</xdr:row>
      <xdr:rowOff>124895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109672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3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168202</xdr:rowOff>
    </xdr:from>
    <xdr:to>
      <xdr:col>73</xdr:col>
      <xdr:colOff>44450</xdr:colOff>
      <xdr:row>62</xdr:row>
      <xdr:rowOff>98352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2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83129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74095</xdr:rowOff>
    </xdr:from>
    <xdr:to>
      <xdr:col>68</xdr:col>
      <xdr:colOff>203200</xdr:colOff>
      <xdr:row>62</xdr:row>
      <xdr:rowOff>4245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160472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4463</xdr:rowOff>
    </xdr:from>
    <xdr:to>
      <xdr:col>64</xdr:col>
      <xdr:colOff>152400</xdr:colOff>
      <xdr:row>61</xdr:row>
      <xdr:rowOff>106063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90840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4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ほぼ横ばいの数値で推移しており、類似団体平均と比較しても健全な数値であると言える。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ポイントの増となっているが、これは元利償還金及び準元利償還金の額が増加したためである。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今後も、住民ニーズを的確に把握した事業選定により、起債発行の抑制に努める。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27940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380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170434</xdr:rowOff>
    </xdr:from>
    <xdr:to>
      <xdr:col>77</xdr:col>
      <xdr:colOff>44450</xdr:colOff>
      <xdr:row>41</xdr:row>
      <xdr:rowOff>8636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284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170434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043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8636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043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119634</xdr:rowOff>
    </xdr:from>
    <xdr:to>
      <xdr:col>73</xdr:col>
      <xdr:colOff>44450</xdr:colOff>
      <xdr:row>41</xdr:row>
      <xdr:rowOff>49784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59961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129286</xdr:rowOff>
    </xdr:from>
    <xdr:to>
      <xdr:col>64</xdr:col>
      <xdr:colOff>152400</xdr:colOff>
      <xdr:row>41</xdr:row>
      <xdr:rowOff>59436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69613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将来の負債である地方債の現在高が前年度と比較して若干増加したが、負債の償還に充てることができる財政調整基金や減債基金の積立額がその負債を上回ったことから比率が発生しなか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1,781
271.66
3,486,443
3,138,765
304,688
1,902,082
2,982,838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年度は類似団体と比較して高い水準であったが、令和元年度は低くなっており、数値も</a:t>
          </a:r>
          <a:r>
            <a:rPr kumimoji="1" lang="en-US" altLang="ja-JP" sz="1300" baseline="0">
              <a:latin typeface="ＭＳ Ｐゴシック" panose="020B0600070205080204" pitchFamily="50" charset="-128"/>
              <a:ea typeface="ＭＳ Ｐゴシック" panose="020B0600070205080204" pitchFamily="50" charset="-128"/>
            </a:rPr>
            <a:t>3.6</a:t>
          </a:r>
          <a:r>
            <a:rPr kumimoji="1" lang="ja-JP" altLang="en-US" sz="1300" baseline="0">
              <a:latin typeface="ＭＳ Ｐゴシック" panose="020B0600070205080204" pitchFamily="50" charset="-128"/>
              <a:ea typeface="ＭＳ Ｐゴシック" panose="020B0600070205080204" pitchFamily="50" charset="-128"/>
            </a:rPr>
            <a:t>ポイントの減となった。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年度、令和元年度ともに新規採用職員は３名であったが、平成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年度末を持って課長級職員２名を含む年功の職員が５名退職したことで令和元年度の人件費は削減となった。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栄村定員管理計画に基づき新規採用職員の抑制や、事務の見直しと効率化を図り、今後も適正な規模の支出を目指していく。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120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663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年度から増加傾向にあり、類似団体平均と比較しても高い水準である。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年度に増となった主な要因は、保健衛生費におけるシステム改修委託料の増、地籍調査事業委託料の増、観光施設指定管理委託料の増である。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令和元年度も平成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年度から</a:t>
          </a:r>
          <a:r>
            <a:rPr kumimoji="1" lang="en-US" altLang="ja-JP" sz="1300" baseline="0">
              <a:latin typeface="ＭＳ Ｐゴシック" panose="020B0600070205080204" pitchFamily="50" charset="-128"/>
              <a:ea typeface="ＭＳ Ｐゴシック" panose="020B0600070205080204" pitchFamily="50" charset="-128"/>
            </a:rPr>
            <a:t>0.7</a:t>
          </a:r>
          <a:r>
            <a:rPr kumimoji="1" lang="ja-JP" altLang="en-US" sz="1300" baseline="0">
              <a:latin typeface="ＭＳ Ｐゴシック" panose="020B0600070205080204" pitchFamily="50" charset="-128"/>
              <a:ea typeface="ＭＳ Ｐゴシック" panose="020B0600070205080204" pitchFamily="50" charset="-128"/>
            </a:rPr>
            <a:t>ポイントの増となっているが、この主な要因は、予防接種委託料の増、保育園代替保育士賃金の増、小学校ＩＣＴ機器等備品購入費の増によるものである。委託料が年々増加傾向にあることから、委託の必要性を見極め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74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19</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540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17</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16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73660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ポイントの増加となったが、本村は少子化により児童手当や福祉医療費等、児童に係る扶助費が少ない。また、生活保護世帯も少ないことから従来より類似団体平均を下回っている。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8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年度と比較して、スキー場特別会計、生活排水処理特別会計への繰出金が増となったが、その他特別会計への繰出金が減となったことから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56</xdr:row>
      <xdr:rowOff>5080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07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56</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46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56</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4626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81280</xdr:rowOff>
    </xdr:from>
    <xdr:to>
      <xdr:col>69</xdr:col>
      <xdr:colOff>92075</xdr:colOff>
      <xdr:row>56</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110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170197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40657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129540</xdr:rowOff>
    </xdr:from>
    <xdr:to>
      <xdr:col>69</xdr:col>
      <xdr:colOff>142875</xdr:colOff>
      <xdr:row>56</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44467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30480</xdr:rowOff>
    </xdr:from>
    <xdr:to>
      <xdr:col>65</xdr:col>
      <xdr:colOff>53975</xdr:colOff>
      <xdr:row>55</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116857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4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ポイントの減となっている。主な要因として、路線バス運行補助金の減、岳北広域行政組合への分担金の減などが要因である。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今後も補助金交付団体の活動状況に一層注視しつつ、適正な補助金支出に努めていく。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36</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254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36</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02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02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79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年度をピークに減少に転じる見込みであり、繰上償還等も検討しながら償還を進めていく。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今後も起債対象事業の精査を徹底し、新規発行の抑制に努めていく。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924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73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5080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物件費以外の経常経費は類似団体とほぼ同じ水準であるため、物件費の支出を抑制することにより財政の健全化が図られると思われる。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物件費の大きな要因を占める委託料については、委託の必要性、自主施行の可能性、委託先の研究などを通して、抜本的な削減を行っていく必要がある。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78423</xdr:rowOff>
    </xdr:from>
    <xdr:to>
      <xdr:col>82</xdr:col>
      <xdr:colOff>107950</xdr:colOff>
      <xdr:row>77</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08623"/>
          <a:ext cx="838200" cy="1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77</xdr:row>
      <xdr:rowOff>98425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837160"/>
          <a:ext cx="889000" cy="4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86995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8371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38418</xdr:rowOff>
    </xdr:from>
    <xdr:to>
      <xdr:col>69</xdr:col>
      <xdr:colOff>92075</xdr:colOff>
      <xdr:row>75</xdr:row>
      <xdr:rowOff>86995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97168"/>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27623</xdr:rowOff>
    </xdr:from>
    <xdr:to>
      <xdr:col>82</xdr:col>
      <xdr:colOff>158750</xdr:colOff>
      <xdr:row>76</xdr:row>
      <xdr:rowOff>129223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44149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0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47625</xdr:rowOff>
    </xdr:from>
    <xdr:to>
      <xdr:col>78</xdr:col>
      <xdr:colOff>120650</xdr:colOff>
      <xdr:row>77</xdr:row>
      <xdr:rowOff>149225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134002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36195</xdr:rowOff>
    </xdr:from>
    <xdr:to>
      <xdr:col>69</xdr:col>
      <xdr:colOff>142875</xdr:colOff>
      <xdr:row>75</xdr:row>
      <xdr:rowOff>137795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147972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159068</xdr:rowOff>
    </xdr:from>
    <xdr:to>
      <xdr:col>65</xdr:col>
      <xdr:colOff>53975</xdr:colOff>
      <xdr:row>75</xdr:row>
      <xdr:rowOff>89218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8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99395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1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91683</xdr:rowOff>
    </xdr:from>
    <xdr:to>
      <xdr:col>29</xdr:col>
      <xdr:colOff>127000</xdr:colOff>
      <xdr:row>16</xdr:row>
      <xdr:rowOff>100021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882508"/>
          <a:ext cx="647700" cy="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91683</xdr:rowOff>
    </xdr:from>
    <xdr:to>
      <xdr:col>26</xdr:col>
      <xdr:colOff>50800</xdr:colOff>
      <xdr:row>16</xdr:row>
      <xdr:rowOff>155032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82508"/>
          <a:ext cx="698500" cy="63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155032</xdr:rowOff>
    </xdr:from>
    <xdr:to>
      <xdr:col>22</xdr:col>
      <xdr:colOff>114300</xdr:colOff>
      <xdr:row>16</xdr:row>
      <xdr:rowOff>157627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45857"/>
          <a:ext cx="698500" cy="2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143958</xdr:rowOff>
    </xdr:from>
    <xdr:to>
      <xdr:col>18</xdr:col>
      <xdr:colOff>177800</xdr:colOff>
      <xdr:row>16</xdr:row>
      <xdr:rowOff>157627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934783"/>
          <a:ext cx="698500" cy="13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49221</xdr:rowOff>
    </xdr:from>
    <xdr:to>
      <xdr:col>29</xdr:col>
      <xdr:colOff>177800</xdr:colOff>
      <xdr:row>16</xdr:row>
      <xdr:rowOff>150821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40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65748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8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40883</xdr:rowOff>
    </xdr:from>
    <xdr:to>
      <xdr:col>26</xdr:col>
      <xdr:colOff>101600</xdr:colOff>
      <xdr:row>16</xdr:row>
      <xdr:rowOff>142483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3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152660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0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104232</xdr:rowOff>
    </xdr:from>
    <xdr:to>
      <xdr:col>22</xdr:col>
      <xdr:colOff>165100</xdr:colOff>
      <xdr:row>17</xdr:row>
      <xdr:rowOff>34382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9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44559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6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106827</xdr:rowOff>
    </xdr:from>
    <xdr:to>
      <xdr:col>19</xdr:col>
      <xdr:colOff>38100</xdr:colOff>
      <xdr:row>17</xdr:row>
      <xdr:rowOff>36977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9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47154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6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93158</xdr:rowOff>
    </xdr:from>
    <xdr:to>
      <xdr:col>15</xdr:col>
      <xdr:colOff>101600</xdr:colOff>
      <xdr:row>17</xdr:row>
      <xdr:rowOff>23308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8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33485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58999</xdr:rowOff>
    </xdr:from>
    <xdr:to>
      <xdr:col>29</xdr:col>
      <xdr:colOff>127000</xdr:colOff>
      <xdr:row>35</xdr:row>
      <xdr:rowOff>131534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69349"/>
          <a:ext cx="647700" cy="72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131534</xdr:rowOff>
    </xdr:from>
    <xdr:to>
      <xdr:col>26</xdr:col>
      <xdr:colOff>50800</xdr:colOff>
      <xdr:row>35</xdr:row>
      <xdr:rowOff>194635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41884"/>
          <a:ext cx="698500" cy="63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176972</xdr:rowOff>
    </xdr:from>
    <xdr:to>
      <xdr:col>22</xdr:col>
      <xdr:colOff>114300</xdr:colOff>
      <xdr:row>35</xdr:row>
      <xdr:rowOff>194635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87322"/>
          <a:ext cx="698500" cy="1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160300</xdr:rowOff>
    </xdr:from>
    <xdr:to>
      <xdr:col>18</xdr:col>
      <xdr:colOff>177800</xdr:colOff>
      <xdr:row>35</xdr:row>
      <xdr:rowOff>176972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70650"/>
          <a:ext cx="698500" cy="16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8199</xdr:rowOff>
    </xdr:from>
    <xdr:to>
      <xdr:col>29</xdr:col>
      <xdr:colOff>177800</xdr:colOff>
      <xdr:row>35</xdr:row>
      <xdr:rowOff>109799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1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196176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6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80734</xdr:rowOff>
    </xdr:from>
    <xdr:to>
      <xdr:col>26</xdr:col>
      <xdr:colOff>101600</xdr:colOff>
      <xdr:row>35</xdr:row>
      <xdr:rowOff>182334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9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192511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59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143835</xdr:rowOff>
    </xdr:from>
    <xdr:to>
      <xdr:col>22</xdr:col>
      <xdr:colOff>165100</xdr:colOff>
      <xdr:row>35</xdr:row>
      <xdr:rowOff>245435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5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255612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2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126172</xdr:rowOff>
    </xdr:from>
    <xdr:to>
      <xdr:col>19</xdr:col>
      <xdr:colOff>38100</xdr:colOff>
      <xdr:row>35</xdr:row>
      <xdr:rowOff>227772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3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237949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0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109500</xdr:rowOff>
    </xdr:from>
    <xdr:to>
      <xdr:col>15</xdr:col>
      <xdr:colOff>101600</xdr:colOff>
      <xdr:row>35</xdr:row>
      <xdr:rowOff>211100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1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221277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1,781
271.66
3,486,443
3,138,765
304,688
1,902,082
2,982,838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171026</xdr:rowOff>
    </xdr:from>
    <xdr:to>
      <xdr:col>24</xdr:col>
      <xdr:colOff>63500</xdr:colOff>
      <xdr:row>36</xdr:row>
      <xdr:rowOff>9819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171776"/>
          <a:ext cx="8382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171026</xdr:rowOff>
    </xdr:from>
    <xdr:to>
      <xdr:col>19</xdr:col>
      <xdr:colOff>177800</xdr:colOff>
      <xdr:row>36</xdr:row>
      <xdr:rowOff>37739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71776"/>
          <a:ext cx="889000" cy="3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37739</xdr:rowOff>
    </xdr:from>
    <xdr:to>
      <xdr:col>15</xdr:col>
      <xdr:colOff>50800</xdr:colOff>
      <xdr:row>36</xdr:row>
      <xdr:rowOff>77214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09939"/>
          <a:ext cx="889000" cy="3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33020</xdr:rowOff>
    </xdr:from>
    <xdr:to>
      <xdr:col>10</xdr:col>
      <xdr:colOff>114300</xdr:colOff>
      <xdr:row>36</xdr:row>
      <xdr:rowOff>77214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05220"/>
          <a:ext cx="889000" cy="4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130469</xdr:rowOff>
    </xdr:from>
    <xdr:to>
      <xdr:col>24</xdr:col>
      <xdr:colOff>114300</xdr:colOff>
      <xdr:row>36</xdr:row>
      <xdr:rowOff>60619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153346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120226</xdr:rowOff>
    </xdr:from>
    <xdr:to>
      <xdr:col>20</xdr:col>
      <xdr:colOff>38100</xdr:colOff>
      <xdr:row>36</xdr:row>
      <xdr:rowOff>50376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66903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9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158389</xdr:rowOff>
    </xdr:from>
    <xdr:to>
      <xdr:col>15</xdr:col>
      <xdr:colOff>101600</xdr:colOff>
      <xdr:row>36</xdr:row>
      <xdr:rowOff>88539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105066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3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26414</xdr:rowOff>
    </xdr:from>
    <xdr:to>
      <xdr:col>10</xdr:col>
      <xdr:colOff>165100</xdr:colOff>
      <xdr:row>36</xdr:row>
      <xdr:rowOff>128014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9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144541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7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153670</xdr:rowOff>
    </xdr:from>
    <xdr:to>
      <xdr:col>6</xdr:col>
      <xdr:colOff>38100</xdr:colOff>
      <xdr:row>36</xdr:row>
      <xdr:rowOff>83820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100347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2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169856</xdr:rowOff>
    </xdr:from>
    <xdr:to>
      <xdr:col>24</xdr:col>
      <xdr:colOff>63500</xdr:colOff>
      <xdr:row>56</xdr:row>
      <xdr:rowOff>69074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99606"/>
          <a:ext cx="838200" cy="7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169856</xdr:rowOff>
    </xdr:from>
    <xdr:to>
      <xdr:col>19</xdr:col>
      <xdr:colOff>177800</xdr:colOff>
      <xdr:row>56</xdr:row>
      <xdr:rowOff>81232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99606"/>
          <a:ext cx="889000" cy="8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81232</xdr:rowOff>
    </xdr:from>
    <xdr:to>
      <xdr:col>15</xdr:col>
      <xdr:colOff>50800</xdr:colOff>
      <xdr:row>56</xdr:row>
      <xdr:rowOff>116316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2432"/>
          <a:ext cx="889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116316</xdr:rowOff>
    </xdr:from>
    <xdr:to>
      <xdr:col>10</xdr:col>
      <xdr:colOff>114300</xdr:colOff>
      <xdr:row>56</xdr:row>
      <xdr:rowOff>142634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17516"/>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18274</xdr:rowOff>
    </xdr:from>
    <xdr:to>
      <xdr:col>24</xdr:col>
      <xdr:colOff>114300</xdr:colOff>
      <xdr:row>56</xdr:row>
      <xdr:rowOff>119874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41151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119056</xdr:rowOff>
    </xdr:from>
    <xdr:to>
      <xdr:col>20</xdr:col>
      <xdr:colOff>38100</xdr:colOff>
      <xdr:row>56</xdr:row>
      <xdr:rowOff>49206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65733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2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30432</xdr:rowOff>
    </xdr:from>
    <xdr:to>
      <xdr:col>15</xdr:col>
      <xdr:colOff>101600</xdr:colOff>
      <xdr:row>56</xdr:row>
      <xdr:rowOff>132032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148559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0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65516</xdr:rowOff>
    </xdr:from>
    <xdr:to>
      <xdr:col>10</xdr:col>
      <xdr:colOff>165100</xdr:colOff>
      <xdr:row>56</xdr:row>
      <xdr:rowOff>167116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12193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4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91834</xdr:rowOff>
    </xdr:from>
    <xdr:to>
      <xdr:col>6</xdr:col>
      <xdr:colOff>38100</xdr:colOff>
      <xdr:row>57</xdr:row>
      <xdr:rowOff>21984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38511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6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69217</xdr:rowOff>
    </xdr:from>
    <xdr:to>
      <xdr:col>24</xdr:col>
      <xdr:colOff>63500</xdr:colOff>
      <xdr:row>76</xdr:row>
      <xdr:rowOff>160860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99417"/>
          <a:ext cx="838200" cy="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69217</xdr:rowOff>
    </xdr:from>
    <xdr:to>
      <xdr:col>19</xdr:col>
      <xdr:colOff>177800</xdr:colOff>
      <xdr:row>76</xdr:row>
      <xdr:rowOff>100729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99417"/>
          <a:ext cx="889000" cy="3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100729</xdr:rowOff>
    </xdr:from>
    <xdr:to>
      <xdr:col>15</xdr:col>
      <xdr:colOff>50800</xdr:colOff>
      <xdr:row>76</xdr:row>
      <xdr:rowOff>147706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30929"/>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147706</xdr:rowOff>
    </xdr:from>
    <xdr:to>
      <xdr:col>10</xdr:col>
      <xdr:colOff>114300</xdr:colOff>
      <xdr:row>77</xdr:row>
      <xdr:rowOff>18551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77906"/>
          <a:ext cx="889000" cy="4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110060</xdr:rowOff>
    </xdr:from>
    <xdr:to>
      <xdr:col>24</xdr:col>
      <xdr:colOff>114300</xdr:colOff>
      <xdr:row>77</xdr:row>
      <xdr:rowOff>40210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132937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9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18417</xdr:rowOff>
    </xdr:from>
    <xdr:to>
      <xdr:col>20</xdr:col>
      <xdr:colOff>38100</xdr:colOff>
      <xdr:row>76</xdr:row>
      <xdr:rowOff>120017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136545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49929</xdr:rowOff>
    </xdr:from>
    <xdr:to>
      <xdr:col>15</xdr:col>
      <xdr:colOff>101600</xdr:colOff>
      <xdr:row>76</xdr:row>
      <xdr:rowOff>151529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168055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96906</xdr:rowOff>
    </xdr:from>
    <xdr:to>
      <xdr:col>10</xdr:col>
      <xdr:colOff>165100</xdr:colOff>
      <xdr:row>77</xdr:row>
      <xdr:rowOff>27056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43583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139201</xdr:rowOff>
    </xdr:from>
    <xdr:to>
      <xdr:col>6</xdr:col>
      <xdr:colOff>38100</xdr:colOff>
      <xdr:row>77</xdr:row>
      <xdr:rowOff>69351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85878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4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134989</xdr:rowOff>
    </xdr:from>
    <xdr:to>
      <xdr:col>24</xdr:col>
      <xdr:colOff>63500</xdr:colOff>
      <xdr:row>98</xdr:row>
      <xdr:rowOff>139302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7089"/>
          <a:ext cx="8382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138726</xdr:rowOff>
    </xdr:from>
    <xdr:to>
      <xdr:col>19</xdr:col>
      <xdr:colOff>177800</xdr:colOff>
      <xdr:row>98</xdr:row>
      <xdr:rowOff>139302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40826"/>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138726</xdr:rowOff>
    </xdr:from>
    <xdr:to>
      <xdr:col>15</xdr:col>
      <xdr:colOff>50800</xdr:colOff>
      <xdr:row>98</xdr:row>
      <xdr:rowOff>139784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40826"/>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136119</xdr:rowOff>
    </xdr:from>
    <xdr:to>
      <xdr:col>10</xdr:col>
      <xdr:colOff>114300</xdr:colOff>
      <xdr:row>98</xdr:row>
      <xdr:rowOff>139784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38219"/>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84189</xdr:rowOff>
    </xdr:from>
    <xdr:to>
      <xdr:col>24</xdr:col>
      <xdr:colOff>114300</xdr:colOff>
      <xdr:row>99</xdr:row>
      <xdr:rowOff>14339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88502</xdr:rowOff>
    </xdr:from>
    <xdr:to>
      <xdr:col>20</xdr:col>
      <xdr:colOff>38100</xdr:colOff>
      <xdr:row>99</xdr:row>
      <xdr:rowOff>18652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9779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87926</xdr:rowOff>
    </xdr:from>
    <xdr:to>
      <xdr:col>15</xdr:col>
      <xdr:colOff>101600</xdr:colOff>
      <xdr:row>99</xdr:row>
      <xdr:rowOff>18076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9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9203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88984</xdr:rowOff>
    </xdr:from>
    <xdr:to>
      <xdr:col>10</xdr:col>
      <xdr:colOff>165100</xdr:colOff>
      <xdr:row>99</xdr:row>
      <xdr:rowOff>19134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10261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85319</xdr:rowOff>
    </xdr:from>
    <xdr:to>
      <xdr:col>6</xdr:col>
      <xdr:colOff>38100</xdr:colOff>
      <xdr:row>99</xdr:row>
      <xdr:rowOff>15469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8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38483</xdr:rowOff>
    </xdr:from>
    <xdr:to>
      <xdr:col>55</xdr:col>
      <xdr:colOff>0</xdr:colOff>
      <xdr:row>37</xdr:row>
      <xdr:rowOff>126368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82133"/>
          <a:ext cx="838200" cy="8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102094</xdr:rowOff>
    </xdr:from>
    <xdr:to>
      <xdr:col>50</xdr:col>
      <xdr:colOff>114300</xdr:colOff>
      <xdr:row>37</xdr:row>
      <xdr:rowOff>126368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45744"/>
          <a:ext cx="889000" cy="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84931</xdr:rowOff>
    </xdr:from>
    <xdr:to>
      <xdr:col>45</xdr:col>
      <xdr:colOff>177800</xdr:colOff>
      <xdr:row>37</xdr:row>
      <xdr:rowOff>102094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28581"/>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84931</xdr:rowOff>
    </xdr:from>
    <xdr:to>
      <xdr:col>41</xdr:col>
      <xdr:colOff>50800</xdr:colOff>
      <xdr:row>37</xdr:row>
      <xdr:rowOff>168501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28581"/>
          <a:ext cx="889000" cy="8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159133</xdr:rowOff>
    </xdr:from>
    <xdr:to>
      <xdr:col>55</xdr:col>
      <xdr:colOff>50800</xdr:colOff>
      <xdr:row>37</xdr:row>
      <xdr:rowOff>89283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10560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8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75568</xdr:rowOff>
    </xdr:from>
    <xdr:to>
      <xdr:col>50</xdr:col>
      <xdr:colOff>165100</xdr:colOff>
      <xdr:row>38</xdr:row>
      <xdr:rowOff>5717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192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22245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9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51294</xdr:rowOff>
    </xdr:from>
    <xdr:to>
      <xdr:col>46</xdr:col>
      <xdr:colOff>38100</xdr:colOff>
      <xdr:row>37</xdr:row>
      <xdr:rowOff>152894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169421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7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34131</xdr:rowOff>
    </xdr:from>
    <xdr:to>
      <xdr:col>41</xdr:col>
      <xdr:colOff>101600</xdr:colOff>
      <xdr:row>37</xdr:row>
      <xdr:rowOff>135731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152258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5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117700</xdr:rowOff>
    </xdr:from>
    <xdr:to>
      <xdr:col>36</xdr:col>
      <xdr:colOff>165100</xdr:colOff>
      <xdr:row>38</xdr:row>
      <xdr:rowOff>47850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38978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5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116016</xdr:rowOff>
    </xdr:from>
    <xdr:to>
      <xdr:col>55</xdr:col>
      <xdr:colOff>0</xdr:colOff>
      <xdr:row>58</xdr:row>
      <xdr:rowOff>130989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60116"/>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116016</xdr:rowOff>
    </xdr:from>
    <xdr:to>
      <xdr:col>50</xdr:col>
      <xdr:colOff>114300</xdr:colOff>
      <xdr:row>58</xdr:row>
      <xdr:rowOff>133700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60116"/>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67481</xdr:rowOff>
    </xdr:from>
    <xdr:to>
      <xdr:col>45</xdr:col>
      <xdr:colOff>177800</xdr:colOff>
      <xdr:row>58</xdr:row>
      <xdr:rowOff>133700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11581"/>
          <a:ext cx="889000" cy="6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9095</xdr:rowOff>
    </xdr:from>
    <xdr:to>
      <xdr:col>41</xdr:col>
      <xdr:colOff>50800</xdr:colOff>
      <xdr:row>58</xdr:row>
      <xdr:rowOff>67481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53195"/>
          <a:ext cx="889000" cy="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80189</xdr:rowOff>
    </xdr:from>
    <xdr:to>
      <xdr:col>55</xdr:col>
      <xdr:colOff>50800</xdr:colOff>
      <xdr:row>59</xdr:row>
      <xdr:rowOff>10339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65216</xdr:rowOff>
    </xdr:from>
    <xdr:to>
      <xdr:col>50</xdr:col>
      <xdr:colOff>165100</xdr:colOff>
      <xdr:row>58</xdr:row>
      <xdr:rowOff>166816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157943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0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82900</xdr:rowOff>
    </xdr:from>
    <xdr:to>
      <xdr:col>46</xdr:col>
      <xdr:colOff>38100</xdr:colOff>
      <xdr:row>59</xdr:row>
      <xdr:rowOff>13050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4177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16681</xdr:rowOff>
    </xdr:from>
    <xdr:to>
      <xdr:col>41</xdr:col>
      <xdr:colOff>101600</xdr:colOff>
      <xdr:row>58</xdr:row>
      <xdr:rowOff>118281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134808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129745</xdr:rowOff>
    </xdr:from>
    <xdr:to>
      <xdr:col>36</xdr:col>
      <xdr:colOff>165100</xdr:colOff>
      <xdr:row>58</xdr:row>
      <xdr:rowOff>59895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76422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7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119301</xdr:rowOff>
    </xdr:from>
    <xdr:to>
      <xdr:col>55</xdr:col>
      <xdr:colOff>0</xdr:colOff>
      <xdr:row>78</xdr:row>
      <xdr:rowOff>126619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92401"/>
          <a:ext cx="838200" cy="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119301</xdr:rowOff>
    </xdr:from>
    <xdr:to>
      <xdr:col>50</xdr:col>
      <xdr:colOff>114300</xdr:colOff>
      <xdr:row>78</xdr:row>
      <xdr:rowOff>136851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92401"/>
          <a:ext cx="889000" cy="1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77042</xdr:rowOff>
    </xdr:from>
    <xdr:to>
      <xdr:col>45</xdr:col>
      <xdr:colOff>177800</xdr:colOff>
      <xdr:row>78</xdr:row>
      <xdr:rowOff>136851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50142"/>
          <a:ext cx="889000" cy="5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50547</xdr:rowOff>
    </xdr:from>
    <xdr:to>
      <xdr:col>41</xdr:col>
      <xdr:colOff>50800</xdr:colOff>
      <xdr:row>78</xdr:row>
      <xdr:rowOff>77042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23647"/>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75819</xdr:rowOff>
    </xdr:from>
    <xdr:to>
      <xdr:col>55</xdr:col>
      <xdr:colOff>50800</xdr:colOff>
      <xdr:row>79</xdr:row>
      <xdr:rowOff>5969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68501</xdr:rowOff>
    </xdr:from>
    <xdr:to>
      <xdr:col>50</xdr:col>
      <xdr:colOff>165100</xdr:colOff>
      <xdr:row>78</xdr:row>
      <xdr:rowOff>170101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161228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86051</xdr:rowOff>
    </xdr:from>
    <xdr:to>
      <xdr:col>46</xdr:col>
      <xdr:colOff>38100</xdr:colOff>
      <xdr:row>79</xdr:row>
      <xdr:rowOff>16201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7328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26242</xdr:rowOff>
    </xdr:from>
    <xdr:to>
      <xdr:col>41</xdr:col>
      <xdr:colOff>101600</xdr:colOff>
      <xdr:row>78</xdr:row>
      <xdr:rowOff>127842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144369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7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171197</xdr:rowOff>
    </xdr:from>
    <xdr:to>
      <xdr:col>36</xdr:col>
      <xdr:colOff>165100</xdr:colOff>
      <xdr:row>78</xdr:row>
      <xdr:rowOff>101347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117874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4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133403</xdr:rowOff>
    </xdr:from>
    <xdr:to>
      <xdr:col>55</xdr:col>
      <xdr:colOff>0</xdr:colOff>
      <xdr:row>97</xdr:row>
      <xdr:rowOff>161378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64053"/>
          <a:ext cx="8382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133403</xdr:rowOff>
    </xdr:from>
    <xdr:to>
      <xdr:col>50</xdr:col>
      <xdr:colOff>114300</xdr:colOff>
      <xdr:row>97</xdr:row>
      <xdr:rowOff>143036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64053"/>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101174</xdr:rowOff>
    </xdr:from>
    <xdr:to>
      <xdr:col>45</xdr:col>
      <xdr:colOff>177800</xdr:colOff>
      <xdr:row>97</xdr:row>
      <xdr:rowOff>143036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31824"/>
          <a:ext cx="889000" cy="4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2333</xdr:rowOff>
    </xdr:from>
    <xdr:to>
      <xdr:col>41</xdr:col>
      <xdr:colOff>50800</xdr:colOff>
      <xdr:row>97</xdr:row>
      <xdr:rowOff>101174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32983"/>
          <a:ext cx="889000" cy="9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110578</xdr:rowOff>
    </xdr:from>
    <xdr:to>
      <xdr:col>55</xdr:col>
      <xdr:colOff>50800</xdr:colOff>
      <xdr:row>98</xdr:row>
      <xdr:rowOff>40728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133455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9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82603</xdr:rowOff>
    </xdr:from>
    <xdr:to>
      <xdr:col>50</xdr:col>
      <xdr:colOff>165100</xdr:colOff>
      <xdr:row>98</xdr:row>
      <xdr:rowOff>12753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29280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8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92236</xdr:rowOff>
    </xdr:from>
    <xdr:to>
      <xdr:col>46</xdr:col>
      <xdr:colOff>38100</xdr:colOff>
      <xdr:row>98</xdr:row>
      <xdr:rowOff>22386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38913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49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50374</xdr:rowOff>
    </xdr:from>
    <xdr:to>
      <xdr:col>41</xdr:col>
      <xdr:colOff>101600</xdr:colOff>
      <xdr:row>97</xdr:row>
      <xdr:rowOff>151974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168501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5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122983</xdr:rowOff>
    </xdr:from>
    <xdr:to>
      <xdr:col>36</xdr:col>
      <xdr:colOff>165100</xdr:colOff>
      <xdr:row>97</xdr:row>
      <xdr:rowOff>53133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69660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5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126662</xdr:rowOff>
    </xdr:from>
    <xdr:to>
      <xdr:col>85</xdr:col>
      <xdr:colOff>127000</xdr:colOff>
      <xdr:row>39</xdr:row>
      <xdr:rowOff>25588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41762"/>
          <a:ext cx="8382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25588</xdr:rowOff>
    </xdr:from>
    <xdr:to>
      <xdr:col>81</xdr:col>
      <xdr:colOff>50800</xdr:colOff>
      <xdr:row>39</xdr:row>
      <xdr:rowOff>58011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2138"/>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58011</xdr:rowOff>
    </xdr:from>
    <xdr:to>
      <xdr:col>76</xdr:col>
      <xdr:colOff>114300</xdr:colOff>
      <xdr:row>39</xdr:row>
      <xdr:rowOff>67885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44561"/>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67885</xdr:rowOff>
    </xdr:from>
    <xdr:to>
      <xdr:col>71</xdr:col>
      <xdr:colOff>177800</xdr:colOff>
      <xdr:row>39</xdr:row>
      <xdr:rowOff>69170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54435"/>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75862</xdr:rowOff>
    </xdr:from>
    <xdr:to>
      <xdr:col>85</xdr:col>
      <xdr:colOff>177800</xdr:colOff>
      <xdr:row>39</xdr:row>
      <xdr:rowOff>6012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98739</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4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146238</xdr:rowOff>
    </xdr:from>
    <xdr:to>
      <xdr:col>81</xdr:col>
      <xdr:colOff>101600</xdr:colOff>
      <xdr:row>39</xdr:row>
      <xdr:rowOff>76388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92914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7211</xdr:rowOff>
    </xdr:from>
    <xdr:to>
      <xdr:col>76</xdr:col>
      <xdr:colOff>165100</xdr:colOff>
      <xdr:row>39</xdr:row>
      <xdr:rowOff>108811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125338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17085</xdr:rowOff>
    </xdr:from>
    <xdr:to>
      <xdr:col>72</xdr:col>
      <xdr:colOff>38100</xdr:colOff>
      <xdr:row>39</xdr:row>
      <xdr:rowOff>118685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135212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7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18370</xdr:rowOff>
    </xdr:from>
    <xdr:to>
      <xdr:col>67</xdr:col>
      <xdr:colOff>101600</xdr:colOff>
      <xdr:row>39</xdr:row>
      <xdr:rowOff>119970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136497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64849</xdr:rowOff>
    </xdr:from>
    <xdr:to>
      <xdr:col>85</xdr:col>
      <xdr:colOff>127000</xdr:colOff>
      <xdr:row>77</xdr:row>
      <xdr:rowOff>79201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66499"/>
          <a:ext cx="8382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79201</xdr:rowOff>
    </xdr:from>
    <xdr:to>
      <xdr:col>81</xdr:col>
      <xdr:colOff>50800</xdr:colOff>
      <xdr:row>77</xdr:row>
      <xdr:rowOff>96396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80851"/>
          <a:ext cx="8890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96396</xdr:rowOff>
    </xdr:from>
    <xdr:to>
      <xdr:col>76</xdr:col>
      <xdr:colOff>114300</xdr:colOff>
      <xdr:row>77</xdr:row>
      <xdr:rowOff>126659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98046"/>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123430</xdr:rowOff>
    </xdr:from>
    <xdr:to>
      <xdr:col>71</xdr:col>
      <xdr:colOff>177800</xdr:colOff>
      <xdr:row>77</xdr:row>
      <xdr:rowOff>126659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25080"/>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14049</xdr:rowOff>
    </xdr:from>
    <xdr:to>
      <xdr:col>85</xdr:col>
      <xdr:colOff>177800</xdr:colOff>
      <xdr:row>77</xdr:row>
      <xdr:rowOff>115649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1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36926</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6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28401</xdr:rowOff>
    </xdr:from>
    <xdr:to>
      <xdr:col>81</xdr:col>
      <xdr:colOff>101600</xdr:colOff>
      <xdr:row>77</xdr:row>
      <xdr:rowOff>130001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146528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00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45596</xdr:rowOff>
    </xdr:from>
    <xdr:to>
      <xdr:col>76</xdr:col>
      <xdr:colOff>165100</xdr:colOff>
      <xdr:row>77</xdr:row>
      <xdr:rowOff>147196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163723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02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75859</xdr:rowOff>
    </xdr:from>
    <xdr:to>
      <xdr:col>72</xdr:col>
      <xdr:colOff>38100</xdr:colOff>
      <xdr:row>78</xdr:row>
      <xdr:rowOff>6009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168586</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37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72630</xdr:rowOff>
    </xdr:from>
    <xdr:to>
      <xdr:col>67</xdr:col>
      <xdr:colOff>101600</xdr:colOff>
      <xdr:row>78</xdr:row>
      <xdr:rowOff>2780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165357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36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161010</xdr:rowOff>
    </xdr:from>
    <xdr:to>
      <xdr:col>85</xdr:col>
      <xdr:colOff>127000</xdr:colOff>
      <xdr:row>98</xdr:row>
      <xdr:rowOff>106451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91660"/>
          <a:ext cx="838200" cy="1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147957</xdr:rowOff>
    </xdr:from>
    <xdr:to>
      <xdr:col>81</xdr:col>
      <xdr:colOff>50800</xdr:colOff>
      <xdr:row>97</xdr:row>
      <xdr:rowOff>161010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778607"/>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147957</xdr:rowOff>
    </xdr:from>
    <xdr:to>
      <xdr:col>76</xdr:col>
      <xdr:colOff>114300</xdr:colOff>
      <xdr:row>98</xdr:row>
      <xdr:rowOff>56910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78607"/>
          <a:ext cx="889000" cy="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56910</xdr:rowOff>
    </xdr:from>
    <xdr:to>
      <xdr:col>71</xdr:col>
      <xdr:colOff>177800</xdr:colOff>
      <xdr:row>98</xdr:row>
      <xdr:rowOff>102338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59010"/>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55651</xdr:rowOff>
    </xdr:from>
    <xdr:to>
      <xdr:col>85</xdr:col>
      <xdr:colOff>177800</xdr:colOff>
      <xdr:row>98</xdr:row>
      <xdr:rowOff>157251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15028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110210</xdr:rowOff>
    </xdr:from>
    <xdr:to>
      <xdr:col>81</xdr:col>
      <xdr:colOff>101600</xdr:colOff>
      <xdr:row>98</xdr:row>
      <xdr:rowOff>40360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56887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1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97157</xdr:rowOff>
    </xdr:from>
    <xdr:to>
      <xdr:col>76</xdr:col>
      <xdr:colOff>165100</xdr:colOff>
      <xdr:row>98</xdr:row>
      <xdr:rowOff>27307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43834</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0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6110</xdr:rowOff>
    </xdr:from>
    <xdr:to>
      <xdr:col>72</xdr:col>
      <xdr:colOff>38100</xdr:colOff>
      <xdr:row>98</xdr:row>
      <xdr:rowOff>107710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124237</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8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51538</xdr:rowOff>
    </xdr:from>
    <xdr:to>
      <xdr:col>67</xdr:col>
      <xdr:colOff>101600</xdr:colOff>
      <xdr:row>98</xdr:row>
      <xdr:rowOff>153138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169665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2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84912</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257112"/>
          <a:ext cx="889000" cy="4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84912</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257112"/>
          <a:ext cx="889000" cy="4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54183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34112</xdr:rowOff>
    </xdr:from>
    <xdr:to>
      <xdr:col>102</xdr:col>
      <xdr:colOff>165100</xdr:colOff>
      <xdr:row>36</xdr:row>
      <xdr:rowOff>135712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2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152239</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598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91782</xdr:rowOff>
    </xdr:from>
    <xdr:to>
      <xdr:col>116</xdr:col>
      <xdr:colOff>63500</xdr:colOff>
      <xdr:row>75</xdr:row>
      <xdr:rowOff>112253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50532"/>
          <a:ext cx="838200" cy="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48706</xdr:rowOff>
    </xdr:from>
    <xdr:to>
      <xdr:col>111</xdr:col>
      <xdr:colOff>177800</xdr:colOff>
      <xdr:row>75</xdr:row>
      <xdr:rowOff>112253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907456"/>
          <a:ext cx="889000" cy="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48706</xdr:rowOff>
    </xdr:from>
    <xdr:to>
      <xdr:col>107</xdr:col>
      <xdr:colOff>50800</xdr:colOff>
      <xdr:row>75</xdr:row>
      <xdr:rowOff>161471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07456"/>
          <a:ext cx="889000" cy="1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104846</xdr:rowOff>
    </xdr:from>
    <xdr:to>
      <xdr:col>102</xdr:col>
      <xdr:colOff>114300</xdr:colOff>
      <xdr:row>75</xdr:row>
      <xdr:rowOff>161471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963596"/>
          <a:ext cx="889000" cy="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40982</xdr:rowOff>
    </xdr:from>
    <xdr:to>
      <xdr:col>116</xdr:col>
      <xdr:colOff>114300</xdr:colOff>
      <xdr:row>75</xdr:row>
      <xdr:rowOff>142582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63859</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5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61453</xdr:rowOff>
    </xdr:from>
    <xdr:to>
      <xdr:col>112</xdr:col>
      <xdr:colOff>38100</xdr:colOff>
      <xdr:row>75</xdr:row>
      <xdr:rowOff>163054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20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8130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69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169356</xdr:rowOff>
    </xdr:from>
    <xdr:to>
      <xdr:col>107</xdr:col>
      <xdr:colOff>101600</xdr:colOff>
      <xdr:row>75</xdr:row>
      <xdr:rowOff>99506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116033</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63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110670</xdr:rowOff>
    </xdr:from>
    <xdr:to>
      <xdr:col>102</xdr:col>
      <xdr:colOff>165100</xdr:colOff>
      <xdr:row>76</xdr:row>
      <xdr:rowOff>40819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69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57347</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54046</xdr:rowOff>
    </xdr:from>
    <xdr:to>
      <xdr:col>98</xdr:col>
      <xdr:colOff>38100</xdr:colOff>
      <xdr:row>75</xdr:row>
      <xdr:rowOff>155646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723</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68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人件費に係る住民一人当たりのコストは</a:t>
          </a:r>
          <a:r>
            <a:rPr kumimoji="1" lang="en-US" altLang="ja-JP" sz="1300">
              <a:latin typeface="ＭＳ Ｐゴシック" panose="020B0600070205080204" pitchFamily="50" charset="-128"/>
              <a:ea typeface="ＭＳ Ｐゴシック" panose="020B0600070205080204" pitchFamily="50" charset="-128"/>
            </a:rPr>
            <a:t>288,179</a:t>
          </a:r>
          <a:r>
            <a:rPr kumimoji="1" lang="ja-JP" altLang="en-US" sz="1300">
              <a:latin typeface="ＭＳ Ｐゴシック" panose="020B0600070205080204" pitchFamily="50" charset="-128"/>
              <a:ea typeface="ＭＳ Ｐゴシック" panose="020B0600070205080204" pitchFamily="50" charset="-128"/>
            </a:rPr>
            <a:t>円で、類似団体平均と比較して高い状況である。広大な面積に集落が点在している地理的な要因と、山間過疎地でスキー場や診療所を直営で運営していることから、職員数が多いことが要因である。今後も同じ水準で推移していくと思われるが、人口減少が加速している昨今の状況を鑑み、適正な人員配置を絶えず研究しながら人件費削減に取り組んでいく必要がある。また、物件費についても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a:t>
          </a:r>
          <a:r>
            <a:rPr kumimoji="1" lang="en-US" altLang="ja-JP" sz="1300">
              <a:latin typeface="ＭＳ Ｐゴシック" panose="020B0600070205080204" pitchFamily="50" charset="-128"/>
              <a:ea typeface="ＭＳ Ｐゴシック" panose="020B0600070205080204" pitchFamily="50" charset="-128"/>
            </a:rPr>
            <a:t>333,253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状況である。観光施設、福祉施設の指定管理委託料が高額であること、システム関連の保守委託料が高額であることが要因と考えられ、委託事業の見直しを進めていく必要がある。維持補修費も類似団体平均と比較して高いが、これは先述のとおり広大な面積に点在する集落間を結ぶ道路延長が長く本数も多いことが要因である。繰出金に係る住民一人当たりコストは</a:t>
          </a:r>
          <a:r>
            <a:rPr kumimoji="1" lang="en-US" altLang="ja-JP" sz="1300">
              <a:latin typeface="ＭＳ Ｐゴシック" panose="020B0600070205080204" pitchFamily="50" charset="-128"/>
              <a:ea typeface="ＭＳ Ｐゴシック" panose="020B0600070205080204" pitchFamily="50" charset="-128"/>
            </a:rPr>
            <a:t>167,577</a:t>
          </a:r>
          <a:r>
            <a:rPr kumimoji="1" lang="ja-JP" altLang="en-US" sz="1300">
              <a:latin typeface="ＭＳ Ｐゴシック" panose="020B0600070205080204" pitchFamily="50" charset="-128"/>
              <a:ea typeface="ＭＳ Ｐゴシック" panose="020B0600070205080204" pitchFamily="50" charset="-128"/>
            </a:rPr>
            <a:t>円であり、こちらも類似団体と比較して高い状況である。直営スキー場の経営悪化、簡易水道施設、下水道施設の老朽化による建設改良費の増が原因で繰出金の支出が大きくなっている。また、人口減少により簡易水道や下水処理サービスに対する使用料収入が減少していることから独立採算による運営が不可能であり、一般会計からの繰出金に頼らざるを得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その他の性質に係る住民一人当たりコストは類似団体平均とほぼ同じ水準である。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1,798
1,781
271.66
3,486,443
3,138,765
304,688
1,902,082
2,982,838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111811</xdr:rowOff>
    </xdr:from>
    <xdr:to>
      <xdr:col>24</xdr:col>
      <xdr:colOff>63500</xdr:colOff>
      <xdr:row>36</xdr:row>
      <xdr:rowOff>121450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84011"/>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108972</xdr:rowOff>
    </xdr:from>
    <xdr:to>
      <xdr:col>19</xdr:col>
      <xdr:colOff>177800</xdr:colOff>
      <xdr:row>36</xdr:row>
      <xdr:rowOff>111811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81172"/>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108972</xdr:rowOff>
    </xdr:from>
    <xdr:to>
      <xdr:col>15</xdr:col>
      <xdr:colOff>50800</xdr:colOff>
      <xdr:row>36</xdr:row>
      <xdr:rowOff>114268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81172"/>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75178</xdr:rowOff>
    </xdr:from>
    <xdr:to>
      <xdr:col>10</xdr:col>
      <xdr:colOff>114300</xdr:colOff>
      <xdr:row>36</xdr:row>
      <xdr:rowOff>114268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47378"/>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70650</xdr:rowOff>
    </xdr:from>
    <xdr:to>
      <xdr:col>24</xdr:col>
      <xdr:colOff>114300</xdr:colOff>
      <xdr:row>37</xdr:row>
      <xdr:rowOff>800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93527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61011</xdr:rowOff>
    </xdr:from>
    <xdr:to>
      <xdr:col>20</xdr:col>
      <xdr:colOff>38100</xdr:colOff>
      <xdr:row>36</xdr:row>
      <xdr:rowOff>162611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7688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58172</xdr:rowOff>
    </xdr:from>
    <xdr:to>
      <xdr:col>15</xdr:col>
      <xdr:colOff>101600</xdr:colOff>
      <xdr:row>36</xdr:row>
      <xdr:rowOff>159772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4849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0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63468</xdr:rowOff>
    </xdr:from>
    <xdr:to>
      <xdr:col>10</xdr:col>
      <xdr:colOff>165100</xdr:colOff>
      <xdr:row>36</xdr:row>
      <xdr:rowOff>165068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10145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24378</xdr:rowOff>
    </xdr:from>
    <xdr:to>
      <xdr:col>6</xdr:col>
      <xdr:colOff>38100</xdr:colOff>
      <xdr:row>36</xdr:row>
      <xdr:rowOff>125978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142505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8406</xdr:rowOff>
    </xdr:from>
    <xdr:to>
      <xdr:col>24</xdr:col>
      <xdr:colOff>63500</xdr:colOff>
      <xdr:row>58</xdr:row>
      <xdr:rowOff>103674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52506"/>
          <a:ext cx="838200" cy="9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7941</xdr:rowOff>
    </xdr:from>
    <xdr:to>
      <xdr:col>19</xdr:col>
      <xdr:colOff>177800</xdr:colOff>
      <xdr:row>58</xdr:row>
      <xdr:rowOff>8406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52041"/>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7941</xdr:rowOff>
    </xdr:from>
    <xdr:to>
      <xdr:col>15</xdr:col>
      <xdr:colOff>50800</xdr:colOff>
      <xdr:row>58</xdr:row>
      <xdr:rowOff>63731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52041"/>
          <a:ext cx="889000" cy="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63731</xdr:rowOff>
    </xdr:from>
    <xdr:to>
      <xdr:col>10</xdr:col>
      <xdr:colOff>114300</xdr:colOff>
      <xdr:row>58</xdr:row>
      <xdr:rowOff>108339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7831"/>
          <a:ext cx="889000" cy="4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52874</xdr:rowOff>
    </xdr:from>
    <xdr:to>
      <xdr:col>24</xdr:col>
      <xdr:colOff>114300</xdr:colOff>
      <xdr:row>58</xdr:row>
      <xdr:rowOff>154474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12251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129056</xdr:rowOff>
    </xdr:from>
    <xdr:to>
      <xdr:col>20</xdr:col>
      <xdr:colOff>38100</xdr:colOff>
      <xdr:row>58</xdr:row>
      <xdr:rowOff>59206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75733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7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128591</xdr:rowOff>
    </xdr:from>
    <xdr:to>
      <xdr:col>15</xdr:col>
      <xdr:colOff>101600</xdr:colOff>
      <xdr:row>58</xdr:row>
      <xdr:rowOff>58741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75268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12931</xdr:rowOff>
    </xdr:from>
    <xdr:to>
      <xdr:col>10</xdr:col>
      <xdr:colOff>165100</xdr:colOff>
      <xdr:row>58</xdr:row>
      <xdr:rowOff>114531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131058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57539</xdr:rowOff>
    </xdr:from>
    <xdr:to>
      <xdr:col>6</xdr:col>
      <xdr:colOff>38100</xdr:colOff>
      <xdr:row>58</xdr:row>
      <xdr:rowOff>159139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4216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7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144923</xdr:rowOff>
    </xdr:from>
    <xdr:to>
      <xdr:col>24</xdr:col>
      <xdr:colOff>63500</xdr:colOff>
      <xdr:row>77</xdr:row>
      <xdr:rowOff>47352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5123"/>
          <a:ext cx="838200" cy="7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24012</xdr:rowOff>
    </xdr:from>
    <xdr:to>
      <xdr:col>19</xdr:col>
      <xdr:colOff>177800</xdr:colOff>
      <xdr:row>77</xdr:row>
      <xdr:rowOff>47352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25662"/>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24012</xdr:rowOff>
    </xdr:from>
    <xdr:to>
      <xdr:col>15</xdr:col>
      <xdr:colOff>50800</xdr:colOff>
      <xdr:row>77</xdr:row>
      <xdr:rowOff>75366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5662"/>
          <a:ext cx="889000" cy="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75366</xdr:rowOff>
    </xdr:from>
    <xdr:to>
      <xdr:col>10</xdr:col>
      <xdr:colOff>114300</xdr:colOff>
      <xdr:row>77</xdr:row>
      <xdr:rowOff>127136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77016"/>
          <a:ext cx="889000" cy="5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94123</xdr:rowOff>
    </xdr:from>
    <xdr:to>
      <xdr:col>24</xdr:col>
      <xdr:colOff>114300</xdr:colOff>
      <xdr:row>77</xdr:row>
      <xdr:rowOff>24273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117000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168002</xdr:rowOff>
    </xdr:from>
    <xdr:to>
      <xdr:col>20</xdr:col>
      <xdr:colOff>38100</xdr:colOff>
      <xdr:row>77</xdr:row>
      <xdr:rowOff>98152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114679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144662</xdr:rowOff>
    </xdr:from>
    <xdr:to>
      <xdr:col>15</xdr:col>
      <xdr:colOff>101600</xdr:colOff>
      <xdr:row>77</xdr:row>
      <xdr:rowOff>74812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91339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5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24566</xdr:rowOff>
    </xdr:from>
    <xdr:to>
      <xdr:col>10</xdr:col>
      <xdr:colOff>165100</xdr:colOff>
      <xdr:row>77</xdr:row>
      <xdr:rowOff>126166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142693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76336</xdr:rowOff>
    </xdr:from>
    <xdr:to>
      <xdr:col>6</xdr:col>
      <xdr:colOff>38100</xdr:colOff>
      <xdr:row>78</xdr:row>
      <xdr:rowOff>6486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169063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92041</xdr:rowOff>
    </xdr:from>
    <xdr:to>
      <xdr:col>24</xdr:col>
      <xdr:colOff>63500</xdr:colOff>
      <xdr:row>97</xdr:row>
      <xdr:rowOff>95940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22691"/>
          <a:ext cx="8382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65359</xdr:rowOff>
    </xdr:from>
    <xdr:to>
      <xdr:col>19</xdr:col>
      <xdr:colOff>177800</xdr:colOff>
      <xdr:row>97</xdr:row>
      <xdr:rowOff>92041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6009"/>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65359</xdr:rowOff>
    </xdr:from>
    <xdr:to>
      <xdr:col>15</xdr:col>
      <xdr:colOff>50800</xdr:colOff>
      <xdr:row>97</xdr:row>
      <xdr:rowOff>171123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6009"/>
          <a:ext cx="889000" cy="10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114362</xdr:rowOff>
    </xdr:from>
    <xdr:to>
      <xdr:col>10</xdr:col>
      <xdr:colOff>114300</xdr:colOff>
      <xdr:row>97</xdr:row>
      <xdr:rowOff>171123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45012"/>
          <a:ext cx="8890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45140</xdr:rowOff>
    </xdr:from>
    <xdr:to>
      <xdr:col>24</xdr:col>
      <xdr:colOff>114300</xdr:colOff>
      <xdr:row>97</xdr:row>
      <xdr:rowOff>146740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23567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41241</xdr:rowOff>
    </xdr:from>
    <xdr:to>
      <xdr:col>20</xdr:col>
      <xdr:colOff>38100</xdr:colOff>
      <xdr:row>97</xdr:row>
      <xdr:rowOff>142841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159368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4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14559</xdr:rowOff>
    </xdr:from>
    <xdr:to>
      <xdr:col>15</xdr:col>
      <xdr:colOff>101600</xdr:colOff>
      <xdr:row>97</xdr:row>
      <xdr:rowOff>116159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132686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2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120323</xdr:rowOff>
    </xdr:from>
    <xdr:to>
      <xdr:col>10</xdr:col>
      <xdr:colOff>165100</xdr:colOff>
      <xdr:row>98</xdr:row>
      <xdr:rowOff>50473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41600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4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63562</xdr:rowOff>
    </xdr:from>
    <xdr:to>
      <xdr:col>6</xdr:col>
      <xdr:colOff>38100</xdr:colOff>
      <xdr:row>97</xdr:row>
      <xdr:rowOff>165162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156289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78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83324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6598424"/>
          <a:ext cx="1270" cy="132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91914</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784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30002</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63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83324</xdr:rowOff>
    </xdr:from>
    <xdr:to>
      <xdr:col>55</xdr:col>
      <xdr:colOff>88900</xdr:colOff>
      <xdr:row>38</xdr:row>
      <xdr:rowOff>83324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59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89560</xdr:rowOff>
    </xdr:from>
    <xdr:to>
      <xdr:col>55</xdr:col>
      <xdr:colOff>0</xdr:colOff>
      <xdr:row>38</xdr:row>
      <xdr:rowOff>154051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04660"/>
          <a:ext cx="8382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136364</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6514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157937</xdr:rowOff>
    </xdr:from>
    <xdr:to>
      <xdr:col>55</xdr:col>
      <xdr:colOff>50800</xdr:colOff>
      <xdr:row>39</xdr:row>
      <xdr:rowOff>88087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7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79934</xdr:rowOff>
    </xdr:from>
    <xdr:to>
      <xdr:col>50</xdr:col>
      <xdr:colOff>114300</xdr:colOff>
      <xdr:row>38</xdr:row>
      <xdr:rowOff>154051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95034"/>
          <a:ext cx="889000" cy="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158407</xdr:rowOff>
    </xdr:from>
    <xdr:to>
      <xdr:col>50</xdr:col>
      <xdr:colOff>165100</xdr:colOff>
      <xdr:row>39</xdr:row>
      <xdr:rowOff>88557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7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79684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66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144653</xdr:rowOff>
    </xdr:from>
    <xdr:to>
      <xdr:col>45</xdr:col>
      <xdr:colOff>177800</xdr:colOff>
      <xdr:row>38</xdr:row>
      <xdr:rowOff>79934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116703"/>
          <a:ext cx="889000" cy="147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158356</xdr:rowOff>
    </xdr:from>
    <xdr:to>
      <xdr:col>46</xdr:col>
      <xdr:colOff>38100</xdr:colOff>
      <xdr:row>39</xdr:row>
      <xdr:rowOff>88506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7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79633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6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144653</xdr:rowOff>
    </xdr:from>
    <xdr:to>
      <xdr:col>41</xdr:col>
      <xdr:colOff>50800</xdr:colOff>
      <xdr:row>36</xdr:row>
      <xdr:rowOff>140526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116703"/>
          <a:ext cx="889000" cy="119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147828</xdr:rowOff>
    </xdr:from>
    <xdr:to>
      <xdr:col>41</xdr:col>
      <xdr:colOff>101600</xdr:colOff>
      <xdr:row>39</xdr:row>
      <xdr:rowOff>77978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69105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75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152578</xdr:rowOff>
    </xdr:from>
    <xdr:to>
      <xdr:col>36</xdr:col>
      <xdr:colOff>165100</xdr:colOff>
      <xdr:row>39</xdr:row>
      <xdr:rowOff>82728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73855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38760</xdr:rowOff>
    </xdr:from>
    <xdr:to>
      <xdr:col>55</xdr:col>
      <xdr:colOff>50800</xdr:colOff>
      <xdr:row>38</xdr:row>
      <xdr:rowOff>140360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157001</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103251</xdr:rowOff>
    </xdr:from>
    <xdr:to>
      <xdr:col>50</xdr:col>
      <xdr:colOff>165100</xdr:colOff>
      <xdr:row>39</xdr:row>
      <xdr:rowOff>33401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49928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29134</xdr:rowOff>
    </xdr:from>
    <xdr:to>
      <xdr:col>46</xdr:col>
      <xdr:colOff>38100</xdr:colOff>
      <xdr:row>38</xdr:row>
      <xdr:rowOff>130734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147261</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83111" y="63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93853</xdr:rowOff>
    </xdr:from>
    <xdr:to>
      <xdr:col>41</xdr:col>
      <xdr:colOff>101600</xdr:colOff>
      <xdr:row>30</xdr:row>
      <xdr:rowOff>24003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40530</xdr:rowOff>
    </xdr:from>
    <xdr:ext cx="59901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61795" y="484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89726</xdr:rowOff>
    </xdr:from>
    <xdr:to>
      <xdr:col>36</xdr:col>
      <xdr:colOff>165100</xdr:colOff>
      <xdr:row>37</xdr:row>
      <xdr:rowOff>19876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36403</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60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99350</xdr:rowOff>
    </xdr:from>
    <xdr:to>
      <xdr:col>55</xdr:col>
      <xdr:colOff>0</xdr:colOff>
      <xdr:row>57</xdr:row>
      <xdr:rowOff>167410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72000"/>
          <a:ext cx="838200" cy="6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99350</xdr:rowOff>
    </xdr:from>
    <xdr:to>
      <xdr:col>50</xdr:col>
      <xdr:colOff>114300</xdr:colOff>
      <xdr:row>57</xdr:row>
      <xdr:rowOff>111923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7200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111923</xdr:rowOff>
    </xdr:from>
    <xdr:to>
      <xdr:col>45</xdr:col>
      <xdr:colOff>177800</xdr:colOff>
      <xdr:row>57</xdr:row>
      <xdr:rowOff>131965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84573"/>
          <a:ext cx="889000" cy="2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128217</xdr:rowOff>
    </xdr:from>
    <xdr:to>
      <xdr:col>41</xdr:col>
      <xdr:colOff>50800</xdr:colOff>
      <xdr:row>57</xdr:row>
      <xdr:rowOff>131965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29417"/>
          <a:ext cx="889000" cy="17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116610</xdr:rowOff>
    </xdr:from>
    <xdr:to>
      <xdr:col>55</xdr:col>
      <xdr:colOff>50800</xdr:colOff>
      <xdr:row>58</xdr:row>
      <xdr:rowOff>46760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139487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4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48550</xdr:rowOff>
    </xdr:from>
    <xdr:to>
      <xdr:col>50</xdr:col>
      <xdr:colOff>165100</xdr:colOff>
      <xdr:row>57</xdr:row>
      <xdr:rowOff>150150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166677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61123</xdr:rowOff>
    </xdr:from>
    <xdr:to>
      <xdr:col>46</xdr:col>
      <xdr:colOff>38100</xdr:colOff>
      <xdr:row>57</xdr:row>
      <xdr:rowOff>162723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7800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0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81165</xdr:rowOff>
    </xdr:from>
    <xdr:to>
      <xdr:col>41</xdr:col>
      <xdr:colOff>101600</xdr:colOff>
      <xdr:row>58</xdr:row>
      <xdr:rowOff>11315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27842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2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77417</xdr:rowOff>
    </xdr:from>
    <xdr:to>
      <xdr:col>36</xdr:col>
      <xdr:colOff>165100</xdr:colOff>
      <xdr:row>57</xdr:row>
      <xdr:rowOff>7567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24094</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45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43939</xdr:rowOff>
    </xdr:from>
    <xdr:to>
      <xdr:col>55</xdr:col>
      <xdr:colOff>0</xdr:colOff>
      <xdr:row>75</xdr:row>
      <xdr:rowOff>132621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902689"/>
          <a:ext cx="838200" cy="8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43939</xdr:rowOff>
    </xdr:from>
    <xdr:to>
      <xdr:col>50</xdr:col>
      <xdr:colOff>114300</xdr:colOff>
      <xdr:row>76</xdr:row>
      <xdr:rowOff>13185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02689"/>
          <a:ext cx="889000" cy="14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8423</xdr:rowOff>
    </xdr:from>
    <xdr:to>
      <xdr:col>45</xdr:col>
      <xdr:colOff>177800</xdr:colOff>
      <xdr:row>76</xdr:row>
      <xdr:rowOff>13185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038623"/>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8423</xdr:rowOff>
    </xdr:from>
    <xdr:to>
      <xdr:col>41</xdr:col>
      <xdr:colOff>50800</xdr:colOff>
      <xdr:row>76</xdr:row>
      <xdr:rowOff>29549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38623"/>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81821</xdr:rowOff>
    </xdr:from>
    <xdr:to>
      <xdr:col>55</xdr:col>
      <xdr:colOff>50800</xdr:colOff>
      <xdr:row>76</xdr:row>
      <xdr:rowOff>11971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104698</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9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164589</xdr:rowOff>
    </xdr:from>
    <xdr:to>
      <xdr:col>50</xdr:col>
      <xdr:colOff>165100</xdr:colOff>
      <xdr:row>75</xdr:row>
      <xdr:rowOff>94739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111266</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62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133835</xdr:rowOff>
    </xdr:from>
    <xdr:to>
      <xdr:col>46</xdr:col>
      <xdr:colOff>38100</xdr:colOff>
      <xdr:row>76</xdr:row>
      <xdr:rowOff>63985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80512</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76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129073</xdr:rowOff>
    </xdr:from>
    <xdr:to>
      <xdr:col>41</xdr:col>
      <xdr:colOff>101600</xdr:colOff>
      <xdr:row>76</xdr:row>
      <xdr:rowOff>59223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75750</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76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150199</xdr:rowOff>
    </xdr:from>
    <xdr:to>
      <xdr:col>36</xdr:col>
      <xdr:colOff>165100</xdr:colOff>
      <xdr:row>76</xdr:row>
      <xdr:rowOff>80349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96876</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78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47771</xdr:rowOff>
    </xdr:from>
    <xdr:to>
      <xdr:col>55</xdr:col>
      <xdr:colOff>0</xdr:colOff>
      <xdr:row>97</xdr:row>
      <xdr:rowOff>170711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78421"/>
          <a:ext cx="838200" cy="12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47771</xdr:rowOff>
    </xdr:from>
    <xdr:to>
      <xdr:col>50</xdr:col>
      <xdr:colOff>114300</xdr:colOff>
      <xdr:row>97</xdr:row>
      <xdr:rowOff>103360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78421"/>
          <a:ext cx="889000" cy="5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33274</xdr:rowOff>
    </xdr:from>
    <xdr:to>
      <xdr:col>45</xdr:col>
      <xdr:colOff>177800</xdr:colOff>
      <xdr:row>97</xdr:row>
      <xdr:rowOff>103360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63924"/>
          <a:ext cx="889000" cy="7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79696</xdr:rowOff>
    </xdr:from>
    <xdr:to>
      <xdr:col>41</xdr:col>
      <xdr:colOff>50800</xdr:colOff>
      <xdr:row>97</xdr:row>
      <xdr:rowOff>33274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38896"/>
          <a:ext cx="889000" cy="1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119911</xdr:rowOff>
    </xdr:from>
    <xdr:to>
      <xdr:col>55</xdr:col>
      <xdr:colOff>50800</xdr:colOff>
      <xdr:row>98</xdr:row>
      <xdr:rowOff>50061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142788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0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168421</xdr:rowOff>
    </xdr:from>
    <xdr:to>
      <xdr:col>50</xdr:col>
      <xdr:colOff>165100</xdr:colOff>
      <xdr:row>97</xdr:row>
      <xdr:rowOff>98571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115098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0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52560</xdr:rowOff>
    </xdr:from>
    <xdr:to>
      <xdr:col>46</xdr:col>
      <xdr:colOff>38100</xdr:colOff>
      <xdr:row>97</xdr:row>
      <xdr:rowOff>154160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170687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45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153924</xdr:rowOff>
    </xdr:from>
    <xdr:to>
      <xdr:col>41</xdr:col>
      <xdr:colOff>101600</xdr:colOff>
      <xdr:row>97</xdr:row>
      <xdr:rowOff>84074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100601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38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28896</xdr:rowOff>
    </xdr:from>
    <xdr:to>
      <xdr:col>36</xdr:col>
      <xdr:colOff>165100</xdr:colOff>
      <xdr:row>96</xdr:row>
      <xdr:rowOff>130496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147023</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26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56814</xdr:rowOff>
    </xdr:from>
    <xdr:to>
      <xdr:col>85</xdr:col>
      <xdr:colOff>127000</xdr:colOff>
      <xdr:row>38</xdr:row>
      <xdr:rowOff>67137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71914"/>
          <a:ext cx="8382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67137</xdr:rowOff>
    </xdr:from>
    <xdr:to>
      <xdr:col>81</xdr:col>
      <xdr:colOff>50800</xdr:colOff>
      <xdr:row>38</xdr:row>
      <xdr:rowOff>99398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82237"/>
          <a:ext cx="889000" cy="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83538</xdr:rowOff>
    </xdr:from>
    <xdr:to>
      <xdr:col>76</xdr:col>
      <xdr:colOff>114300</xdr:colOff>
      <xdr:row>38</xdr:row>
      <xdr:rowOff>99398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98638"/>
          <a:ext cx="889000" cy="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83538</xdr:rowOff>
    </xdr:from>
    <xdr:to>
      <xdr:col>71</xdr:col>
      <xdr:colOff>177800</xdr:colOff>
      <xdr:row>38</xdr:row>
      <xdr:rowOff>103736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98638"/>
          <a:ext cx="889000" cy="2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6014</xdr:rowOff>
    </xdr:from>
    <xdr:to>
      <xdr:col>85</xdr:col>
      <xdr:colOff>177800</xdr:colOff>
      <xdr:row>38</xdr:row>
      <xdr:rowOff>107614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28891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16337</xdr:rowOff>
    </xdr:from>
    <xdr:to>
      <xdr:col>81</xdr:col>
      <xdr:colOff>101600</xdr:colOff>
      <xdr:row>38</xdr:row>
      <xdr:rowOff>117937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134464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0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48598</xdr:rowOff>
    </xdr:from>
    <xdr:to>
      <xdr:col>76</xdr:col>
      <xdr:colOff>165100</xdr:colOff>
      <xdr:row>38</xdr:row>
      <xdr:rowOff>150198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166725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3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32738</xdr:rowOff>
    </xdr:from>
    <xdr:to>
      <xdr:col>72</xdr:col>
      <xdr:colOff>38100</xdr:colOff>
      <xdr:row>38</xdr:row>
      <xdr:rowOff>134338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150866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2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52936</xdr:rowOff>
    </xdr:from>
    <xdr:to>
      <xdr:col>67</xdr:col>
      <xdr:colOff>101600</xdr:colOff>
      <xdr:row>38</xdr:row>
      <xdr:rowOff>154536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6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171063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151798</xdr:rowOff>
    </xdr:from>
    <xdr:to>
      <xdr:col>85</xdr:col>
      <xdr:colOff>127000</xdr:colOff>
      <xdr:row>57</xdr:row>
      <xdr:rowOff>85414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52998"/>
          <a:ext cx="838200" cy="10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75180</xdr:rowOff>
    </xdr:from>
    <xdr:to>
      <xdr:col>81</xdr:col>
      <xdr:colOff>50800</xdr:colOff>
      <xdr:row>57</xdr:row>
      <xdr:rowOff>85414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47830"/>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56629</xdr:rowOff>
    </xdr:from>
    <xdr:to>
      <xdr:col>76</xdr:col>
      <xdr:colOff>114300</xdr:colOff>
      <xdr:row>57</xdr:row>
      <xdr:rowOff>75180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29279"/>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16395</xdr:rowOff>
    </xdr:from>
    <xdr:to>
      <xdr:col>71</xdr:col>
      <xdr:colOff>177800</xdr:colOff>
      <xdr:row>57</xdr:row>
      <xdr:rowOff>56629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8904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100998</xdr:rowOff>
    </xdr:from>
    <xdr:to>
      <xdr:col>85</xdr:col>
      <xdr:colOff>177800</xdr:colOff>
      <xdr:row>57</xdr:row>
      <xdr:rowOff>31148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123875</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5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34614</xdr:rowOff>
    </xdr:from>
    <xdr:to>
      <xdr:col>81</xdr:col>
      <xdr:colOff>101600</xdr:colOff>
      <xdr:row>57</xdr:row>
      <xdr:rowOff>136214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127341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24380</xdr:rowOff>
    </xdr:from>
    <xdr:to>
      <xdr:col>76</xdr:col>
      <xdr:colOff>165100</xdr:colOff>
      <xdr:row>57</xdr:row>
      <xdr:rowOff>125980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9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117107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88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5829</xdr:rowOff>
    </xdr:from>
    <xdr:to>
      <xdr:col>72</xdr:col>
      <xdr:colOff>38100</xdr:colOff>
      <xdr:row>57</xdr:row>
      <xdr:rowOff>107429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98556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87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137045</xdr:rowOff>
    </xdr:from>
    <xdr:to>
      <xdr:col>67</xdr:col>
      <xdr:colOff>101600</xdr:colOff>
      <xdr:row>57</xdr:row>
      <xdr:rowOff>67195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58322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83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126662</xdr:rowOff>
    </xdr:from>
    <xdr:to>
      <xdr:col>85</xdr:col>
      <xdr:colOff>127000</xdr:colOff>
      <xdr:row>79</xdr:row>
      <xdr:rowOff>25588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99762"/>
          <a:ext cx="8382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25588</xdr:rowOff>
    </xdr:from>
    <xdr:to>
      <xdr:col>81</xdr:col>
      <xdr:colOff>50800</xdr:colOff>
      <xdr:row>79</xdr:row>
      <xdr:rowOff>58012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70138"/>
          <a:ext cx="889000" cy="3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58012</xdr:rowOff>
    </xdr:from>
    <xdr:to>
      <xdr:col>76</xdr:col>
      <xdr:colOff>114300</xdr:colOff>
      <xdr:row>79</xdr:row>
      <xdr:rowOff>67884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02562"/>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67884</xdr:rowOff>
    </xdr:from>
    <xdr:to>
      <xdr:col>71</xdr:col>
      <xdr:colOff>177800</xdr:colOff>
      <xdr:row>79</xdr:row>
      <xdr:rowOff>69171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12434"/>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75862</xdr:rowOff>
    </xdr:from>
    <xdr:to>
      <xdr:col>85</xdr:col>
      <xdr:colOff>177800</xdr:colOff>
      <xdr:row>79</xdr:row>
      <xdr:rowOff>6012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98739</xdr:rowOff>
    </xdr:from>
    <xdr:ext cx="599010"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0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146238</xdr:rowOff>
    </xdr:from>
    <xdr:to>
      <xdr:col>81</xdr:col>
      <xdr:colOff>101600</xdr:colOff>
      <xdr:row>79</xdr:row>
      <xdr:rowOff>76388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1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92915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29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7212</xdr:rowOff>
    </xdr:from>
    <xdr:to>
      <xdr:col>76</xdr:col>
      <xdr:colOff>165100</xdr:colOff>
      <xdr:row>79</xdr:row>
      <xdr:rowOff>108812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125339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3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17084</xdr:rowOff>
    </xdr:from>
    <xdr:to>
      <xdr:col>72</xdr:col>
      <xdr:colOff>38100</xdr:colOff>
      <xdr:row>79</xdr:row>
      <xdr:rowOff>118684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135211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33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18371</xdr:rowOff>
    </xdr:from>
    <xdr:to>
      <xdr:col>67</xdr:col>
      <xdr:colOff>101600</xdr:colOff>
      <xdr:row>79</xdr:row>
      <xdr:rowOff>119971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136498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64849</xdr:rowOff>
    </xdr:from>
    <xdr:to>
      <xdr:col>85</xdr:col>
      <xdr:colOff>127000</xdr:colOff>
      <xdr:row>97</xdr:row>
      <xdr:rowOff>79201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95499"/>
          <a:ext cx="8382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79201</xdr:rowOff>
    </xdr:from>
    <xdr:to>
      <xdr:col>81</xdr:col>
      <xdr:colOff>50800</xdr:colOff>
      <xdr:row>97</xdr:row>
      <xdr:rowOff>96396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09851"/>
          <a:ext cx="8890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96396</xdr:rowOff>
    </xdr:from>
    <xdr:to>
      <xdr:col>76</xdr:col>
      <xdr:colOff>114300</xdr:colOff>
      <xdr:row>97</xdr:row>
      <xdr:rowOff>126659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27046"/>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123430</xdr:rowOff>
    </xdr:from>
    <xdr:to>
      <xdr:col>71</xdr:col>
      <xdr:colOff>177800</xdr:colOff>
      <xdr:row>97</xdr:row>
      <xdr:rowOff>126659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54080"/>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14049</xdr:rowOff>
    </xdr:from>
    <xdr:to>
      <xdr:col>85</xdr:col>
      <xdr:colOff>177800</xdr:colOff>
      <xdr:row>97</xdr:row>
      <xdr:rowOff>115649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36926</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28401</xdr:rowOff>
    </xdr:from>
    <xdr:to>
      <xdr:col>81</xdr:col>
      <xdr:colOff>101600</xdr:colOff>
      <xdr:row>97</xdr:row>
      <xdr:rowOff>130001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146528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3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45596</xdr:rowOff>
    </xdr:from>
    <xdr:to>
      <xdr:col>76</xdr:col>
      <xdr:colOff>165100</xdr:colOff>
      <xdr:row>97</xdr:row>
      <xdr:rowOff>147196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163723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5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75859</xdr:rowOff>
    </xdr:from>
    <xdr:to>
      <xdr:col>72</xdr:col>
      <xdr:colOff>38100</xdr:colOff>
      <xdr:row>98</xdr:row>
      <xdr:rowOff>6009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168586</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79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72630</xdr:rowOff>
    </xdr:from>
    <xdr:to>
      <xdr:col>67</xdr:col>
      <xdr:colOff>101600</xdr:colOff>
      <xdr:row>98</xdr:row>
      <xdr:rowOff>2780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165357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79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商工費に係る住民一人当たりコストが類似団体平均と比較して高い状況である。観光施設や福祉施設の指定管理委託料が大きいことや、専門職等の人件費が大きいことが要因である。また、商工費については、直営スキー場の経営が悪化しており、スキー場特別会計に対して毎年多額の繰出しを行っていることも要因の一つ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財政調整基金残高は前年度と比較して</a:t>
          </a:r>
          <a:r>
            <a:rPr kumimoji="1" lang="en-US" altLang="ja-JP" sz="1400" baseline="0">
              <a:latin typeface="ＭＳ ゴシック" pitchFamily="49" charset="-128"/>
              <a:ea typeface="ＭＳ ゴシック" pitchFamily="49" charset="-128"/>
            </a:rPr>
            <a:t>18</a:t>
          </a:r>
          <a:r>
            <a:rPr kumimoji="1" lang="ja-JP" altLang="en-US" sz="1400" baseline="0">
              <a:latin typeface="ＭＳ ゴシック" pitchFamily="49" charset="-128"/>
              <a:ea typeface="ＭＳ ゴシック" pitchFamily="49" charset="-128"/>
            </a:rPr>
            <a:t>百万円の減となった。一方、標準財政規模は前年度と比較して</a:t>
          </a:r>
          <a:r>
            <a:rPr kumimoji="1" lang="en-US" altLang="ja-JP" sz="1400" baseline="0">
              <a:latin typeface="ＭＳ ゴシック" pitchFamily="49" charset="-128"/>
              <a:ea typeface="ＭＳ ゴシック" pitchFamily="49" charset="-128"/>
            </a:rPr>
            <a:t>61</a:t>
          </a:r>
          <a:r>
            <a:rPr kumimoji="1" lang="ja-JP" altLang="en-US" sz="1400" baseline="0">
              <a:latin typeface="ＭＳ ゴシック" pitchFamily="49" charset="-128"/>
              <a:ea typeface="ＭＳ ゴシック" pitchFamily="49" charset="-128"/>
            </a:rPr>
            <a:t>百万円の増となったことから財政調整基金残高の標準財政規模比は減少となった。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実質収支額は前年度と比較して</a:t>
          </a:r>
          <a:r>
            <a:rPr kumimoji="1" lang="en-US" altLang="ja-JP" sz="1400" baseline="0">
              <a:latin typeface="ＭＳ ゴシック" pitchFamily="49" charset="-128"/>
              <a:ea typeface="ＭＳ ゴシック" pitchFamily="49" charset="-128"/>
            </a:rPr>
            <a:t>81</a:t>
          </a:r>
          <a:r>
            <a:rPr kumimoji="1" lang="ja-JP" altLang="en-US" sz="1400" baseline="0">
              <a:latin typeface="ＭＳ ゴシック" pitchFamily="49" charset="-128"/>
              <a:ea typeface="ＭＳ ゴシック" pitchFamily="49" charset="-128"/>
            </a:rPr>
            <a:t>百万円の増となったことから実質収支額の標準財政規模比は増加となった。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実質単年度収支は前年度と比較して積立金の取崩しが少なかったことから増加し、これが要因となって標準財政規模比も増加となった。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一般会計については、（７）実質収支比率等に係る分析表のとおり。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特別会計については、人口減少により独立採算が困難であることから一般会計からの繰入金に依存している状況であり、黒字額は標準財政規模比で</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％以内の数値に留まっている。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3486443</v>
      </c>
      <c r="BO4" s="462"/>
      <c r="BP4" s="462"/>
      <c r="BQ4" s="462"/>
      <c r="BR4" s="462"/>
      <c r="BS4" s="462"/>
      <c r="BT4" s="462"/>
      <c r="BU4" s="463"/>
      <c r="BV4" s="461">
        <v>3899271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16</v>
      </c>
      <c r="CU4" s="646"/>
      <c r="CV4" s="646"/>
      <c r="CW4" s="646"/>
      <c r="CX4" s="646"/>
      <c r="CY4" s="646"/>
      <c r="CZ4" s="646"/>
      <c r="DA4" s="647"/>
      <c r="DB4" s="645">
        <v>12.2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3138765</v>
      </c>
      <c r="BO5" s="467"/>
      <c r="BP5" s="467"/>
      <c r="BQ5" s="467"/>
      <c r="BR5" s="467"/>
      <c r="BS5" s="467"/>
      <c r="BT5" s="467"/>
      <c r="BU5" s="468"/>
      <c r="BV5" s="466">
        <v>3662984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79.599999999999994</v>
      </c>
      <c r="CU5" s="437"/>
      <c r="CV5" s="437"/>
      <c r="CW5" s="437"/>
      <c r="CX5" s="437"/>
      <c r="CY5" s="437"/>
      <c r="CZ5" s="437"/>
      <c r="DA5" s="438"/>
      <c r="DB5" s="436">
        <v>88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347678</v>
      </c>
      <c r="BO6" s="467"/>
      <c r="BP6" s="467"/>
      <c r="BQ6" s="467"/>
      <c r="BR6" s="467"/>
      <c r="BS6" s="467"/>
      <c r="BT6" s="467"/>
      <c r="BU6" s="468"/>
      <c r="BV6" s="466">
        <v>236287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81.7</v>
      </c>
      <c r="CU6" s="620"/>
      <c r="CV6" s="620"/>
      <c r="CW6" s="620"/>
      <c r="CX6" s="620"/>
      <c r="CY6" s="620"/>
      <c r="CZ6" s="620"/>
      <c r="DA6" s="621"/>
      <c r="DB6" s="619">
        <v>91.2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42990</v>
      </c>
      <c r="BO7" s="467"/>
      <c r="BP7" s="467"/>
      <c r="BQ7" s="467"/>
      <c r="BR7" s="467"/>
      <c r="BS7" s="467"/>
      <c r="BT7" s="467"/>
      <c r="BU7" s="468"/>
      <c r="BV7" s="466">
        <v>12422</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1902082</v>
      </c>
      <c r="CU7" s="467"/>
      <c r="CV7" s="467"/>
      <c r="CW7" s="467"/>
      <c r="CX7" s="467"/>
      <c r="CY7" s="467"/>
      <c r="CZ7" s="467"/>
      <c r="DA7" s="468"/>
      <c r="DB7" s="466">
        <v>1841044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304688</v>
      </c>
      <c r="BO8" s="467"/>
      <c r="BP8" s="467"/>
      <c r="BQ8" s="467"/>
      <c r="BR8" s="467"/>
      <c r="BS8" s="467"/>
      <c r="BT8" s="467"/>
      <c r="BU8" s="468"/>
      <c r="BV8" s="466">
        <v>223865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0.15</v>
      </c>
      <c r="CU8" s="580"/>
      <c r="CV8" s="580"/>
      <c r="CW8" s="580"/>
      <c r="CX8" s="580"/>
      <c r="CY8" s="580"/>
      <c r="CZ8" s="580"/>
      <c r="DA8" s="581"/>
      <c r="DB8" s="579">
        <v>0.15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1953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80823</v>
      </c>
      <c r="BO9" s="467"/>
      <c r="BP9" s="467"/>
      <c r="BQ9" s="467"/>
      <c r="BR9" s="467"/>
      <c r="BS9" s="467"/>
      <c r="BT9" s="467"/>
      <c r="BU9" s="468"/>
      <c r="BV9" s="466">
        <v>51336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12.2</v>
      </c>
      <c r="CU9" s="437"/>
      <c r="CV9" s="437"/>
      <c r="CW9" s="437"/>
      <c r="CX9" s="437"/>
      <c r="CY9" s="437"/>
      <c r="CZ9" s="437"/>
      <c r="DA9" s="438"/>
      <c r="DB9" s="436">
        <v>11.3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2215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115</v>
      </c>
      <c r="AV10" s="524"/>
      <c r="AW10" s="524"/>
      <c r="AX10" s="524"/>
      <c r="AY10" s="446" t="s">
        <v>120</v>
      </c>
      <c r="AZ10" s="447"/>
      <c r="BA10" s="447"/>
      <c r="BB10" s="447"/>
      <c r="BC10" s="447"/>
      <c r="BD10" s="447"/>
      <c r="BE10" s="447"/>
      <c r="BF10" s="447"/>
      <c r="BG10" s="447"/>
      <c r="BH10" s="447"/>
      <c r="BI10" s="447"/>
      <c r="BJ10" s="447"/>
      <c r="BK10" s="447"/>
      <c r="BL10" s="447"/>
      <c r="BM10" s="448"/>
      <c r="BN10" s="466">
        <v>35273</v>
      </c>
      <c r="BO10" s="467"/>
      <c r="BP10" s="467"/>
      <c r="BQ10" s="467"/>
      <c r="BR10" s="467"/>
      <c r="BS10" s="467"/>
      <c r="BT10" s="467"/>
      <c r="BU10" s="468"/>
      <c r="BV10" s="466">
        <v>88944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115</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1798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163320</v>
      </c>
      <c r="BO12" s="467"/>
      <c r="BP12" s="467"/>
      <c r="BQ12" s="467"/>
      <c r="BR12" s="467"/>
      <c r="BS12" s="467"/>
      <c r="BT12" s="467"/>
      <c r="BU12" s="468"/>
      <c r="BV12" s="466">
        <v>580272</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1781</v>
      </c>
      <c r="S13" s="570"/>
      <c r="T13" s="570"/>
      <c r="U13" s="570"/>
      <c r="V13" s="571"/>
      <c r="W13" s="557" t="s">
        <v>138</v>
      </c>
      <c r="X13" s="479"/>
      <c r="Y13" s="479"/>
      <c r="Z13" s="479"/>
      <c r="AA13" s="479"/>
      <c r="AB13" s="480"/>
      <c r="AC13" s="442">
        <v>338</v>
      </c>
      <c r="AD13" s="443"/>
      <c r="AE13" s="443"/>
      <c r="AF13" s="443"/>
      <c r="AG13" s="444"/>
      <c r="AH13" s="442">
        <v>389</v>
      </c>
      <c r="AI13" s="443"/>
      <c r="AJ13" s="443"/>
      <c r="AK13" s="443"/>
      <c r="AL13" s="445"/>
      <c r="AM13" s="535" t="s">
        <v>139</v>
      </c>
      <c r="AN13" s="440"/>
      <c r="AO13" s="440"/>
      <c r="AP13" s="440"/>
      <c r="AQ13" s="440"/>
      <c r="AR13" s="440"/>
      <c r="AS13" s="440"/>
      <c r="AT13" s="441"/>
      <c r="AU13" s="523" t="s">
        <v>94</v>
      </c>
      <c r="AV13" s="524"/>
      <c r="AW13" s="524"/>
      <c r="AX13" s="524"/>
      <c r="AY13" s="446" t="s">
        <v>140</v>
      </c>
      <c r="AZ13" s="447"/>
      <c r="BA13" s="447"/>
      <c r="BB13" s="447"/>
      <c r="BC13" s="447"/>
      <c r="BD13" s="447"/>
      <c r="BE13" s="447"/>
      <c r="BF13" s="447"/>
      <c r="BG13" s="447"/>
      <c r="BH13" s="447"/>
      <c r="BI13" s="447"/>
      <c r="BJ13" s="447"/>
      <c r="BK13" s="447"/>
      <c r="BL13" s="447"/>
      <c r="BM13" s="448"/>
      <c r="BN13" s="466">
        <v>-47224</v>
      </c>
      <c r="BO13" s="467"/>
      <c r="BP13" s="467"/>
      <c r="BQ13" s="467"/>
      <c r="BR13" s="467"/>
      <c r="BS13" s="467"/>
      <c r="BT13" s="467"/>
      <c r="BU13" s="468"/>
      <c r="BV13" s="466">
        <v>-439992</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6.5</v>
      </c>
      <c r="CU13" s="437"/>
      <c r="CV13" s="437"/>
      <c r="CW13" s="437"/>
      <c r="CX13" s="437"/>
      <c r="CY13" s="437"/>
      <c r="CZ13" s="437"/>
      <c r="DA13" s="438"/>
      <c r="DB13" s="436">
        <v>6.1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1854</v>
      </c>
      <c r="S14" s="570"/>
      <c r="T14" s="570"/>
      <c r="U14" s="570"/>
      <c r="V14" s="571"/>
      <c r="W14" s="572"/>
      <c r="X14" s="482"/>
      <c r="Y14" s="482"/>
      <c r="Z14" s="482"/>
      <c r="AA14" s="482"/>
      <c r="AB14" s="483"/>
      <c r="AC14" s="562">
        <v>33.1</v>
      </c>
      <c r="AD14" s="563"/>
      <c r="AE14" s="563"/>
      <c r="AF14" s="563"/>
      <c r="AG14" s="564"/>
      <c r="AH14" s="562">
        <v>34.700000000000003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1841</v>
      </c>
      <c r="S15" s="570"/>
      <c r="T15" s="570"/>
      <c r="U15" s="570"/>
      <c r="V15" s="571"/>
      <c r="W15" s="557" t="s">
        <v>145</v>
      </c>
      <c r="X15" s="479"/>
      <c r="Y15" s="479"/>
      <c r="Z15" s="479"/>
      <c r="AA15" s="479"/>
      <c r="AB15" s="480"/>
      <c r="AC15" s="442">
        <v>175</v>
      </c>
      <c r="AD15" s="443"/>
      <c r="AE15" s="443"/>
      <c r="AF15" s="443"/>
      <c r="AG15" s="444"/>
      <c r="AH15" s="442">
        <v>192</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238424</v>
      </c>
      <c r="BO15" s="462"/>
      <c r="BP15" s="462"/>
      <c r="BQ15" s="462"/>
      <c r="BR15" s="462"/>
      <c r="BS15" s="462"/>
      <c r="BT15" s="462"/>
      <c r="BU15" s="463"/>
      <c r="BV15" s="461">
        <v>331007</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17.2</v>
      </c>
      <c r="AD16" s="563"/>
      <c r="AE16" s="563"/>
      <c r="AF16" s="563"/>
      <c r="AG16" s="564"/>
      <c r="AH16" s="562">
        <v>17.100000000000001</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1716183</v>
      </c>
      <c r="BO16" s="467"/>
      <c r="BP16" s="467"/>
      <c r="BQ16" s="467"/>
      <c r="BR16" s="467"/>
      <c r="BS16" s="467"/>
      <c r="BT16" s="467"/>
      <c r="BU16" s="468"/>
      <c r="BV16" s="466">
        <v>1698051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507</v>
      </c>
      <c r="AD17" s="443"/>
      <c r="AE17" s="443"/>
      <c r="AF17" s="443"/>
      <c r="AG17" s="444"/>
      <c r="AH17" s="442">
        <v>540</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285753</v>
      </c>
      <c r="BO17" s="467"/>
      <c r="BP17" s="467"/>
      <c r="BQ17" s="467"/>
      <c r="BR17" s="467"/>
      <c r="BS17" s="467"/>
      <c r="BT17" s="467"/>
      <c r="BU17" s="468"/>
      <c r="BV17" s="466">
        <v>412088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271.66000000000003</v>
      </c>
      <c r="M18" s="531"/>
      <c r="N18" s="531"/>
      <c r="O18" s="531"/>
      <c r="P18" s="531"/>
      <c r="Q18" s="531"/>
      <c r="R18" s="532"/>
      <c r="S18" s="532"/>
      <c r="T18" s="532"/>
      <c r="U18" s="532"/>
      <c r="V18" s="533"/>
      <c r="W18" s="547"/>
      <c r="X18" s="548"/>
      <c r="Y18" s="548"/>
      <c r="Z18" s="548"/>
      <c r="AA18" s="548"/>
      <c r="AB18" s="558"/>
      <c r="AC18" s="430">
        <v>49.7</v>
      </c>
      <c r="AD18" s="431"/>
      <c r="AE18" s="431"/>
      <c r="AF18" s="431"/>
      <c r="AG18" s="534"/>
      <c r="AH18" s="430">
        <v>48.2</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1562829</v>
      </c>
      <c r="BO18" s="467"/>
      <c r="BP18" s="467"/>
      <c r="BQ18" s="467"/>
      <c r="BR18" s="467"/>
      <c r="BS18" s="467"/>
      <c r="BT18" s="467"/>
      <c r="BU18" s="468"/>
      <c r="BV18" s="466">
        <v>1529962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2487250</v>
      </c>
      <c r="BO19" s="467"/>
      <c r="BP19" s="467"/>
      <c r="BQ19" s="467"/>
      <c r="BR19" s="467"/>
      <c r="BS19" s="467"/>
      <c r="BT19" s="467"/>
      <c r="BU19" s="468"/>
      <c r="BV19" s="466">
        <v>2610928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775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2982838</v>
      </c>
      <c r="BO23" s="467"/>
      <c r="BP23" s="467"/>
      <c r="BQ23" s="467"/>
      <c r="BR23" s="467"/>
      <c r="BS23" s="467"/>
      <c r="BT23" s="467"/>
      <c r="BU23" s="468"/>
      <c r="BV23" s="466">
        <v>2949139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6060</v>
      </c>
      <c r="R24" s="443"/>
      <c r="S24" s="443"/>
      <c r="T24" s="443"/>
      <c r="U24" s="443"/>
      <c r="V24" s="444"/>
      <c r="W24" s="508"/>
      <c r="X24" s="499"/>
      <c r="Y24" s="500"/>
      <c r="Z24" s="439" t="s">
        <v>169</v>
      </c>
      <c r="AA24" s="440"/>
      <c r="AB24" s="440"/>
      <c r="AC24" s="440"/>
      <c r="AD24" s="440"/>
      <c r="AE24" s="440"/>
      <c r="AF24" s="440"/>
      <c r="AG24" s="441"/>
      <c r="AH24" s="442">
        <v>54</v>
      </c>
      <c r="AI24" s="443"/>
      <c r="AJ24" s="443"/>
      <c r="AK24" s="443"/>
      <c r="AL24" s="444"/>
      <c r="AM24" s="442">
        <v>161676</v>
      </c>
      <c r="AN24" s="443"/>
      <c r="AO24" s="443"/>
      <c r="AP24" s="443"/>
      <c r="AQ24" s="443"/>
      <c r="AR24" s="444"/>
      <c r="AS24" s="442">
        <v>2994</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2667355</v>
      </c>
      <c r="BO24" s="467"/>
      <c r="BP24" s="467"/>
      <c r="BQ24" s="467"/>
      <c r="BR24" s="467"/>
      <c r="BS24" s="467"/>
      <c r="BT24" s="467"/>
      <c r="BU24" s="468"/>
      <c r="BV24" s="466">
        <v>2586402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5140</v>
      </c>
      <c r="R25" s="443"/>
      <c r="S25" s="443"/>
      <c r="T25" s="443"/>
      <c r="U25" s="443"/>
      <c r="V25" s="444"/>
      <c r="W25" s="508"/>
      <c r="X25" s="499"/>
      <c r="Y25" s="500"/>
      <c r="Z25" s="439" t="s">
        <v>172</v>
      </c>
      <c r="AA25" s="440"/>
      <c r="AB25" s="440"/>
      <c r="AC25" s="440"/>
      <c r="AD25" s="440"/>
      <c r="AE25" s="440"/>
      <c r="AF25" s="440"/>
      <c r="AG25" s="441"/>
      <c r="AH25" s="442" t="s">
        <v>136</v>
      </c>
      <c r="AI25" s="443"/>
      <c r="AJ25" s="443"/>
      <c r="AK25" s="443"/>
      <c r="AL25" s="444"/>
      <c r="AM25" s="442" t="s">
        <v>136</v>
      </c>
      <c r="AN25" s="443"/>
      <c r="AO25" s="443"/>
      <c r="AP25" s="443"/>
      <c r="AQ25" s="443"/>
      <c r="AR25" s="444"/>
      <c r="AS25" s="442" t="s">
        <v>136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10500</v>
      </c>
      <c r="BO25" s="462"/>
      <c r="BP25" s="462"/>
      <c r="BQ25" s="462"/>
      <c r="BR25" s="462"/>
      <c r="BS25" s="462"/>
      <c r="BT25" s="462"/>
      <c r="BU25" s="463"/>
      <c r="BV25" s="461" t="s">
        <v>136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4650</v>
      </c>
      <c r="R26" s="443"/>
      <c r="S26" s="443"/>
      <c r="T26" s="443"/>
      <c r="U26" s="443"/>
      <c r="V26" s="444"/>
      <c r="W26" s="508"/>
      <c r="X26" s="499"/>
      <c r="Y26" s="500"/>
      <c r="Z26" s="439" t="s">
        <v>175</v>
      </c>
      <c r="AA26" s="521"/>
      <c r="AB26" s="521"/>
      <c r="AC26" s="521"/>
      <c r="AD26" s="521"/>
      <c r="AE26" s="521"/>
      <c r="AF26" s="521"/>
      <c r="AG26" s="522"/>
      <c r="AH26" s="442" t="s">
        <v>136</v>
      </c>
      <c r="AI26" s="443"/>
      <c r="AJ26" s="443"/>
      <c r="AK26" s="443"/>
      <c r="AL26" s="444"/>
      <c r="AM26" s="442" t="s">
        <v>136</v>
      </c>
      <c r="AN26" s="443"/>
      <c r="AO26" s="443"/>
      <c r="AP26" s="443"/>
      <c r="AQ26" s="443"/>
      <c r="AR26" s="444"/>
      <c r="AS26" s="442" t="s">
        <v>136</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2210</v>
      </c>
      <c r="R27" s="443"/>
      <c r="S27" s="443"/>
      <c r="T27" s="443"/>
      <c r="U27" s="443"/>
      <c r="V27" s="444"/>
      <c r="W27" s="508"/>
      <c r="X27" s="499"/>
      <c r="Y27" s="500"/>
      <c r="Z27" s="439" t="s">
        <v>178</v>
      </c>
      <c r="AA27" s="440"/>
      <c r="AB27" s="440"/>
      <c r="AC27" s="440"/>
      <c r="AD27" s="440"/>
      <c r="AE27" s="440"/>
      <c r="AF27" s="440"/>
      <c r="AG27" s="441"/>
      <c r="AH27" s="442" t="s">
        <v>179</v>
      </c>
      <c r="AI27" s="443"/>
      <c r="AJ27" s="443"/>
      <c r="AK27" s="443"/>
      <c r="AL27" s="444"/>
      <c r="AM27" s="442" t="s">
        <v>136</v>
      </c>
      <c r="AN27" s="443"/>
      <c r="AO27" s="443"/>
      <c r="AP27" s="443"/>
      <c r="AQ27" s="443"/>
      <c r="AR27" s="444"/>
      <c r="AS27" s="442" t="s">
        <v>136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136</v>
      </c>
      <c r="BO27" s="470"/>
      <c r="BP27" s="470"/>
      <c r="BQ27" s="470"/>
      <c r="BR27" s="470"/>
      <c r="BS27" s="470"/>
      <c r="BT27" s="470"/>
      <c r="BU27" s="471"/>
      <c r="BV27" s="469" t="s">
        <v>136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1460</v>
      </c>
      <c r="R28" s="443"/>
      <c r="S28" s="443"/>
      <c r="T28" s="443"/>
      <c r="U28" s="443"/>
      <c r="V28" s="444"/>
      <c r="W28" s="508"/>
      <c r="X28" s="499"/>
      <c r="Y28" s="500"/>
      <c r="Z28" s="439" t="s">
        <v>182</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920338</v>
      </c>
      <c r="BO28" s="462"/>
      <c r="BP28" s="462"/>
      <c r="BQ28" s="462"/>
      <c r="BR28" s="462"/>
      <c r="BS28" s="462"/>
      <c r="BT28" s="462"/>
      <c r="BU28" s="463"/>
      <c r="BV28" s="461">
        <v>938385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10</v>
      </c>
      <c r="M29" s="443"/>
      <c r="N29" s="443"/>
      <c r="O29" s="443"/>
      <c r="P29" s="444"/>
      <c r="Q29" s="442">
        <v>1290</v>
      </c>
      <c r="R29" s="443"/>
      <c r="S29" s="443"/>
      <c r="T29" s="443"/>
      <c r="U29" s="443"/>
      <c r="V29" s="444"/>
      <c r="W29" s="509"/>
      <c r="X29" s="510"/>
      <c r="Y29" s="511"/>
      <c r="Z29" s="439" t="s">
        <v>185</v>
      </c>
      <c r="AA29" s="440"/>
      <c r="AB29" s="440"/>
      <c r="AC29" s="440"/>
      <c r="AD29" s="440"/>
      <c r="AE29" s="440"/>
      <c r="AF29" s="440"/>
      <c r="AG29" s="441"/>
      <c r="AH29" s="442">
        <v>54</v>
      </c>
      <c r="AI29" s="443"/>
      <c r="AJ29" s="443"/>
      <c r="AK29" s="443"/>
      <c r="AL29" s="444"/>
      <c r="AM29" s="442">
        <v>161676</v>
      </c>
      <c r="AN29" s="443"/>
      <c r="AO29" s="443"/>
      <c r="AP29" s="443"/>
      <c r="AQ29" s="443"/>
      <c r="AR29" s="444"/>
      <c r="AS29" s="442">
        <v>2994</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600733</v>
      </c>
      <c r="BO29" s="467"/>
      <c r="BP29" s="467"/>
      <c r="BQ29" s="467"/>
      <c r="BR29" s="467"/>
      <c r="BS29" s="467"/>
      <c r="BT29" s="467"/>
      <c r="BU29" s="468"/>
      <c r="BV29" s="466">
        <v>600179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95.5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566349</v>
      </c>
      <c r="BO30" s="470"/>
      <c r="BP30" s="470"/>
      <c r="BQ30" s="470"/>
      <c r="BR30" s="470"/>
      <c r="BS30" s="470"/>
      <c r="BT30" s="470"/>
      <c r="BU30" s="471"/>
      <c r="BV30" s="469">
        <v>693595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国民健康保険（事業勘定）特別会計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津南地域衛生施設組合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苗場山観光株式会社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ケーブルテレビ特別会計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国民健康保険（施設勘定）特別会計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IF('各会計、関係団体の財政状況及び健全化判断比率'!B34="","",'各会計、関係団体の財政状況及び健全化判断比率'!B34)</f>
        <v>生活排水処理特別会計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長野県後期高齢者医療広域連合（一般会計）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（有）栄村物産センター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秋山診療所特別会計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IF('各会計、関係団体の財政状況及び健全化判断比率'!B35="","",'各会計、関係団体の財政状況及び健全化判断比率'!B35)</f>
        <v>農業集落排水特別会計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長野県後期高齢者医療広域連合（後期高齢者医療事業会計）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11</v>
      </c>
      <c r="BF37" s="425"/>
      <c r="BG37" s="424" t="str">
        <f>IF('各会計、関係団体の財政状況及び健全化判断比率'!B36="","",'各会計、関係団体の財政状況及び健全化判断比率'!B36)</f>
        <v>スキー場特別会計</v>
      </c>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長野県市町村総合事務組合（一般会計）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介護保険特別会計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長野県市町村総合事務組合（非常勤職員公務災害補償特別会計）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東北信交通災害共済事務組合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岳北広域行政組合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長野県市町村自治振興組合（一般会計）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長野県地方税滞納整理機構（一般会計）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北信広域連合（一般会計）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2hG+wn3xRbPeJg2HQU37FybLto4qfd1gPUM1jVe4OipFlSPAOSiIg8yYWRM8GE2T1LMAfhjWMP0ARo4l1AgcFw==" saltValue="ZJU/FcuTzEaCh6r8GI8/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573</v>
      </c>
      <c r="D34" s="1248"/>
      <c r="E34" s="1249"/>
      <c r="F34" s="32">
        <v>18.399999999999999</v>
      </c>
      <c r="G34" s="33">
        <v>21.66</v>
      </c>
      <c r="H34" s="33">
        <v>8.9</v>
      </c>
      <c r="I34" s="33">
        <v>12.19</v>
      </c>
      <c r="J34" s="34">
        <v>16.010000000000002</v>
      </c>
      <c r="K34" s="22"/>
      <c r="L34" s="22"/>
      <c r="M34" s="22"/>
      <c r="N34" s="22"/>
      <c r="O34" s="22"/>
      <c r="P34" s="22"/>
    </row>
    <row r="35" spans="1:16" ht="39" customHeight="1" x14ac:dyDescent="0.15">
      <c r="A35" s="22"/>
      <c r="B35" s="35"/>
      <c r="C35" s="1242" t="s">
        <v>574</v>
      </c>
      <c r="D35" s="1243"/>
      <c r="E35" s="1244"/>
      <c r="F35" s="36">
        <v>1.32</v>
      </c>
      <c r="G35" s="37">
        <v>1.54</v>
      </c>
      <c r="H35" s="37">
        <v>0.17</v>
      </c>
      <c r="I35" s="37">
        <v>0.61</v>
      </c>
      <c r="J35" s="38">
        <v>0.46</v>
      </c>
      <c r="K35" s="22"/>
      <c r="L35" s="22"/>
      <c r="M35" s="22"/>
      <c r="N35" s="22"/>
      <c r="O35" s="22"/>
      <c r="P35" s="22"/>
    </row>
    <row r="36" spans="1:16" ht="39" customHeight="1" x14ac:dyDescent="0.15">
      <c r="A36" s="22"/>
      <c r="B36" s="35"/>
      <c r="C36" s="1242" t="s">
        <v>575</v>
      </c>
      <c r="D36" s="1243"/>
      <c r="E36" s="1244"/>
      <c r="F36" s="36">
        <v>6.19</v>
      </c>
      <c r="G36" s="37">
        <v>0.24</v>
      </c>
      <c r="H36" s="37">
        <v>0.31</v>
      </c>
      <c r="I36" s="37">
        <v>0.54</v>
      </c>
      <c r="J36" s="38">
        <v>0.2</v>
      </c>
      <c r="K36" s="22"/>
      <c r="L36" s="22"/>
      <c r="M36" s="22"/>
      <c r="N36" s="22"/>
      <c r="O36" s="22"/>
      <c r="P36" s="22"/>
    </row>
    <row r="37" spans="1:16" ht="39" customHeight="1" x14ac:dyDescent="0.15">
      <c r="A37" s="22"/>
      <c r="B37" s="35"/>
      <c r="C37" s="1242" t="s">
        <v>576</v>
      </c>
      <c r="D37" s="1243"/>
      <c r="E37" s="1244"/>
      <c r="F37" s="36">
        <v>0.24</v>
      </c>
      <c r="G37" s="37">
        <v>0.9</v>
      </c>
      <c r="H37" s="37">
        <v>0.71</v>
      </c>
      <c r="I37" s="37">
        <v>0.37</v>
      </c>
      <c r="J37" s="38">
        <v>0.13</v>
      </c>
      <c r="K37" s="22"/>
      <c r="L37" s="22"/>
      <c r="M37" s="22"/>
      <c r="N37" s="22"/>
      <c r="O37" s="22"/>
      <c r="P37" s="22"/>
    </row>
    <row r="38" spans="1:16" ht="39" customHeight="1" x14ac:dyDescent="0.15">
      <c r="A38" s="22"/>
      <c r="B38" s="35"/>
      <c r="C38" s="1242" t="s">
        <v>577</v>
      </c>
      <c r="D38" s="1243"/>
      <c r="E38" s="1244"/>
      <c r="F38" s="36">
        <v>0.1</v>
      </c>
      <c r="G38" s="37">
        <v>0.14000000000000001</v>
      </c>
      <c r="H38" s="37">
        <v>0.13</v>
      </c>
      <c r="I38" s="37">
        <v>0.12</v>
      </c>
      <c r="J38" s="38">
        <v>0.1</v>
      </c>
      <c r="K38" s="22"/>
      <c r="L38" s="22"/>
      <c r="M38" s="22"/>
      <c r="N38" s="22"/>
      <c r="O38" s="22"/>
      <c r="P38" s="22"/>
    </row>
    <row r="39" spans="1:16" ht="39" customHeight="1" x14ac:dyDescent="0.15">
      <c r="A39" s="22"/>
      <c r="B39" s="35"/>
      <c r="C39" s="1242" t="s">
        <v>578</v>
      </c>
      <c r="D39" s="1243"/>
      <c r="E39" s="1244"/>
      <c r="F39" s="36">
        <v>0.05</v>
      </c>
      <c r="G39" s="37">
        <v>0.05</v>
      </c>
      <c r="H39" s="37">
        <v>0.01</v>
      </c>
      <c r="I39" s="37">
        <v>0.03</v>
      </c>
      <c r="J39" s="38">
        <v>7.0000000000000007E-2</v>
      </c>
      <c r="K39" s="22"/>
      <c r="L39" s="22"/>
      <c r="M39" s="22"/>
      <c r="N39" s="22"/>
      <c r="O39" s="22"/>
      <c r="P39" s="22"/>
    </row>
    <row r="40" spans="1:16" ht="39" customHeight="1" x14ac:dyDescent="0.15">
      <c r="A40" s="22"/>
      <c r="B40" s="35"/>
      <c r="C40" s="1242" t="s">
        <v>579</v>
      </c>
      <c r="D40" s="1243"/>
      <c r="E40" s="1244"/>
      <c r="F40" s="36">
        <v>0.19</v>
      </c>
      <c r="G40" s="37">
        <v>0.06</v>
      </c>
      <c r="H40" s="37">
        <v>0.01</v>
      </c>
      <c r="I40" s="37">
        <v>0.01</v>
      </c>
      <c r="J40" s="38">
        <v>0.06</v>
      </c>
      <c r="K40" s="22"/>
      <c r="L40" s="22"/>
      <c r="M40" s="22"/>
      <c r="N40" s="22"/>
      <c r="O40" s="22"/>
      <c r="P40" s="22"/>
    </row>
    <row r="41" spans="1:16" ht="39" customHeight="1" x14ac:dyDescent="0.15">
      <c r="A41" s="22"/>
      <c r="B41" s="35"/>
      <c r="C41" s="1242" t="s">
        <v>580</v>
      </c>
      <c r="D41" s="1243"/>
      <c r="E41" s="1244"/>
      <c r="F41" s="36">
        <v>0.05</v>
      </c>
      <c r="G41" s="37">
        <v>0.08</v>
      </c>
      <c r="H41" s="37">
        <v>7.0000000000000007E-2</v>
      </c>
      <c r="I41" s="37">
        <v>7.0000000000000007E-2</v>
      </c>
      <c r="J41" s="38">
        <v>0.05</v>
      </c>
      <c r="K41" s="22"/>
      <c r="L41" s="22"/>
      <c r="M41" s="22"/>
      <c r="N41" s="22"/>
      <c r="O41" s="22"/>
      <c r="P41" s="22"/>
    </row>
    <row r="42" spans="1:16" ht="39" customHeight="1" x14ac:dyDescent="0.15">
      <c r="A42" s="22"/>
      <c r="B42" s="39"/>
      <c r="C42" s="1242" t="s">
        <v>581</v>
      </c>
      <c r="D42" s="1243"/>
      <c r="E42" s="1244"/>
      <c r="F42" s="36" t="s">
        <v>522</v>
      </c>
      <c r="G42" s="37" t="s">
        <v>522</v>
      </c>
      <c r="H42" s="37" t="s">
        <v>522</v>
      </c>
      <c r="I42" s="37" t="s">
        <v>582</v>
      </c>
      <c r="J42" s="38" t="s">
        <v>522</v>
      </c>
      <c r="K42" s="22"/>
      <c r="L42" s="22"/>
      <c r="M42" s="22"/>
      <c r="N42" s="22"/>
      <c r="O42" s="22"/>
      <c r="P42" s="22"/>
    </row>
    <row r="43" spans="1:16" ht="39" customHeight="1" thickBot="1" x14ac:dyDescent="0.2">
      <c r="A43" s="22"/>
      <c r="B43" s="40"/>
      <c r="C43" s="1245" t="s">
        <v>583</v>
      </c>
      <c r="D43" s="1246"/>
      <c r="E43" s="1247"/>
      <c r="F43" s="41">
        <v>0.12</v>
      </c>
      <c r="G43" s="42">
        <v>0.16</v>
      </c>
      <c r="H43" s="42">
        <v>0.28000000000000003</v>
      </c>
      <c r="I43" s="42">
        <v>0</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nK30IFDPV0MgR/QTMHgHa8m4HazXmy4zNtRyS75VIoEIOJLBdh5XRiYDfhahG0aZtGdG3MroAD7GxDby5lkDQ==" saltValue="aQxLjU7YmfID54lpswrG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284</v>
      </c>
      <c r="L45" s="60">
        <v>275</v>
      </c>
      <c r="M45" s="60">
        <v>295</v>
      </c>
      <c r="N45" s="60">
        <v>300</v>
      </c>
      <c r="O45" s="61">
        <v>304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15">
      <c r="A48" s="48"/>
      <c r="B48" s="1270"/>
      <c r="C48" s="1271"/>
      <c r="D48" s="62"/>
      <c r="E48" s="1252" t="s">
        <v>15</v>
      </c>
      <c r="F48" s="1252"/>
      <c r="G48" s="1252"/>
      <c r="H48" s="1252"/>
      <c r="I48" s="1252"/>
      <c r="J48" s="1253"/>
      <c r="K48" s="63">
        <v>66</v>
      </c>
      <c r="L48" s="64">
        <v>62</v>
      </c>
      <c r="M48" s="64">
        <v>59</v>
      </c>
      <c r="N48" s="64">
        <v>66</v>
      </c>
      <c r="O48" s="65">
        <v>75</v>
      </c>
      <c r="P48" s="48"/>
      <c r="Q48" s="48"/>
      <c r="R48" s="48"/>
      <c r="S48" s="48"/>
      <c r="T48" s="48"/>
      <c r="U48" s="48"/>
    </row>
    <row r="49" spans="1:21" ht="30.75" customHeight="1" x14ac:dyDescent="0.15">
      <c r="A49" s="48"/>
      <c r="B49" s="1270"/>
      <c r="C49" s="1271"/>
      <c r="D49" s="62"/>
      <c r="E49" s="1252" t="s">
        <v>16</v>
      </c>
      <c r="F49" s="1252"/>
      <c r="G49" s="1252"/>
      <c r="H49" s="1252"/>
      <c r="I49" s="1252"/>
      <c r="J49" s="1253"/>
      <c r="K49" s="63">
        <v>12</v>
      </c>
      <c r="L49" s="64">
        <v>12</v>
      </c>
      <c r="M49" s="64">
        <v>16</v>
      </c>
      <c r="N49" s="64">
        <v>16</v>
      </c>
      <c r="O49" s="65">
        <v>16</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522</v>
      </c>
      <c r="L50" s="64" t="s">
        <v>522</v>
      </c>
      <c r="M50" s="64" t="s">
        <v>522</v>
      </c>
      <c r="N50" s="64" t="s">
        <v>522</v>
      </c>
      <c r="O50" s="65" t="s">
        <v>522</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t="s">
        <v>522</v>
      </c>
      <c r="N51" s="64" t="s">
        <v>522</v>
      </c>
      <c r="O51" s="65" t="s">
        <v>522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253</v>
      </c>
      <c r="L52" s="64">
        <v>247</v>
      </c>
      <c r="M52" s="64">
        <v>277</v>
      </c>
      <c r="N52" s="64">
        <v>278</v>
      </c>
      <c r="O52" s="65">
        <v>277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109</v>
      </c>
      <c r="L53" s="69">
        <v>102</v>
      </c>
      <c r="M53" s="69">
        <v>93</v>
      </c>
      <c r="N53" s="69">
        <v>104</v>
      </c>
      <c r="O53" s="70">
        <v>118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614</v>
      </c>
      <c r="L57" s="84" t="s">
        <v>614</v>
      </c>
      <c r="M57" s="84" t="s">
        <v>614</v>
      </c>
      <c r="N57" s="84" t="s">
        <v>614</v>
      </c>
      <c r="O57" s="85" t="s">
        <v>614</v>
      </c>
    </row>
    <row r="58" spans="1:21" ht="31.5" customHeight="1" thickBot="1" x14ac:dyDescent="0.2">
      <c r="B58" s="1260"/>
      <c r="C58" s="1261"/>
      <c r="D58" s="1265" t="s">
        <v>27</v>
      </c>
      <c r="E58" s="1266"/>
      <c r="F58" s="1266"/>
      <c r="G58" s="1266"/>
      <c r="H58" s="1266"/>
      <c r="I58" s="1266"/>
      <c r="J58" s="1267"/>
      <c r="K58" s="86" t="s">
        <v>614</v>
      </c>
      <c r="L58" s="87" t="s">
        <v>614</v>
      </c>
      <c r="M58" s="87" t="s">
        <v>614</v>
      </c>
      <c r="N58" s="87" t="s">
        <v>614</v>
      </c>
      <c r="O58" s="88" t="s">
        <v>614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op5Twwj2+G9ZQj8Vkr63fGq18T+5GhKNH/iVnU30s93CtWtgob0vnFk/DcqL8oEZJQk5Y1Jy7+a8jI7GnF1Ww==" saltValue="0/AW8ntwfqqY8CBxzurr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88" t="s">
        <v>30</v>
      </c>
      <c r="C41" s="1289"/>
      <c r="D41" s="102"/>
      <c r="E41" s="1290" t="s">
        <v>31</v>
      </c>
      <c r="F41" s="1290"/>
      <c r="G41" s="1290"/>
      <c r="H41" s="1291"/>
      <c r="I41" s="103">
        <v>2702</v>
      </c>
      <c r="J41" s="104">
        <v>2918</v>
      </c>
      <c r="K41" s="104">
        <v>2896</v>
      </c>
      <c r="L41" s="104">
        <v>2956</v>
      </c>
      <c r="M41" s="105">
        <v>2983</v>
      </c>
    </row>
    <row r="42" spans="2:13" ht="27.75" customHeight="1" x14ac:dyDescent="0.15">
      <c r="B42" s="1278"/>
      <c r="C42" s="1279"/>
      <c r="D42" s="106"/>
      <c r="E42" s="1282" t="s">
        <v>32</v>
      </c>
      <c r="F42" s="1282"/>
      <c r="G42" s="1282"/>
      <c r="H42" s="1283"/>
      <c r="I42" s="107" t="s">
        <v>522</v>
      </c>
      <c r="J42" s="108" t="s">
        <v>522</v>
      </c>
      <c r="K42" s="108" t="s">
        <v>522</v>
      </c>
      <c r="L42" s="108" t="s">
        <v>522</v>
      </c>
      <c r="M42" s="109" t="s">
        <v>522</v>
      </c>
    </row>
    <row r="43" spans="2:13" ht="27.75" customHeight="1" x14ac:dyDescent="0.15">
      <c r="B43" s="1278"/>
      <c r="C43" s="1279"/>
      <c r="D43" s="106"/>
      <c r="E43" s="1282" t="s">
        <v>33</v>
      </c>
      <c r="F43" s="1282"/>
      <c r="G43" s="1282"/>
      <c r="H43" s="1283"/>
      <c r="I43" s="107">
        <v>675</v>
      </c>
      <c r="J43" s="108">
        <v>645</v>
      </c>
      <c r="K43" s="108">
        <v>579</v>
      </c>
      <c r="L43" s="108">
        <v>586</v>
      </c>
      <c r="M43" s="109">
        <v>553</v>
      </c>
    </row>
    <row r="44" spans="2:13" ht="27.75" customHeight="1" x14ac:dyDescent="0.15">
      <c r="B44" s="1278"/>
      <c r="C44" s="1279"/>
      <c r="D44" s="106"/>
      <c r="E44" s="1282" t="s">
        <v>34</v>
      </c>
      <c r="F44" s="1282"/>
      <c r="G44" s="1282"/>
      <c r="H44" s="1283"/>
      <c r="I44" s="107">
        <v>88</v>
      </c>
      <c r="J44" s="108">
        <v>95</v>
      </c>
      <c r="K44" s="108">
        <v>84</v>
      </c>
      <c r="L44" s="108">
        <v>74</v>
      </c>
      <c r="M44" s="109">
        <v>66</v>
      </c>
    </row>
    <row r="45" spans="2:13" ht="27.75" customHeight="1" x14ac:dyDescent="0.15">
      <c r="B45" s="1278"/>
      <c r="C45" s="1279"/>
      <c r="D45" s="106"/>
      <c r="E45" s="1282" t="s">
        <v>35</v>
      </c>
      <c r="F45" s="1282"/>
      <c r="G45" s="1282"/>
      <c r="H45" s="1283"/>
      <c r="I45" s="107">
        <v>703</v>
      </c>
      <c r="J45" s="108">
        <v>610</v>
      </c>
      <c r="K45" s="108">
        <v>642</v>
      </c>
      <c r="L45" s="108">
        <v>659</v>
      </c>
      <c r="M45" s="109">
        <v>402</v>
      </c>
    </row>
    <row r="46" spans="2:13" ht="27.75" customHeight="1" x14ac:dyDescent="0.15">
      <c r="B46" s="1278"/>
      <c r="C46" s="1279"/>
      <c r="D46" s="110"/>
      <c r="E46" s="1282" t="s">
        <v>36</v>
      </c>
      <c r="F46" s="1282"/>
      <c r="G46" s="1282"/>
      <c r="H46" s="1283"/>
      <c r="I46" s="107" t="s">
        <v>522</v>
      </c>
      <c r="J46" s="108" t="s">
        <v>522</v>
      </c>
      <c r="K46" s="108" t="s">
        <v>522</v>
      </c>
      <c r="L46" s="108" t="s">
        <v>522</v>
      </c>
      <c r="M46" s="109" t="s">
        <v>522</v>
      </c>
    </row>
    <row r="47" spans="2:13" ht="27.75" customHeight="1" x14ac:dyDescent="0.15">
      <c r="B47" s="1278"/>
      <c r="C47" s="1279"/>
      <c r="D47" s="111"/>
      <c r="E47" s="1292" t="s">
        <v>37</v>
      </c>
      <c r="F47" s="1293"/>
      <c r="G47" s="1293"/>
      <c r="H47" s="1294"/>
      <c r="I47" s="107" t="s">
        <v>522</v>
      </c>
      <c r="J47" s="108" t="s">
        <v>522</v>
      </c>
      <c r="K47" s="108" t="s">
        <v>522</v>
      </c>
      <c r="L47" s="108" t="s">
        <v>522</v>
      </c>
      <c r="M47" s="109" t="s">
        <v>522</v>
      </c>
    </row>
    <row r="48" spans="2:13" ht="27.75" customHeight="1" x14ac:dyDescent="0.15">
      <c r="B48" s="1278"/>
      <c r="C48" s="1279"/>
      <c r="D48" s="106"/>
      <c r="E48" s="1282" t="s">
        <v>38</v>
      </c>
      <c r="F48" s="1282"/>
      <c r="G48" s="1282"/>
      <c r="H48" s="1283"/>
      <c r="I48" s="107" t="s">
        <v>522</v>
      </c>
      <c r="J48" s="108" t="s">
        <v>522</v>
      </c>
      <c r="K48" s="108" t="s">
        <v>522</v>
      </c>
      <c r="L48" s="108" t="s">
        <v>522</v>
      </c>
      <c r="M48" s="109" t="s">
        <v>522</v>
      </c>
    </row>
    <row r="49" spans="2:13" ht="27.75" customHeight="1" x14ac:dyDescent="0.15">
      <c r="B49" s="1280"/>
      <c r="C49" s="1281"/>
      <c r="D49" s="106"/>
      <c r="E49" s="1282" t="s">
        <v>39</v>
      </c>
      <c r="F49" s="1282"/>
      <c r="G49" s="1282"/>
      <c r="H49" s="1283"/>
      <c r="I49" s="107" t="s">
        <v>522</v>
      </c>
      <c r="J49" s="108" t="s">
        <v>522</v>
      </c>
      <c r="K49" s="108" t="s">
        <v>522</v>
      </c>
      <c r="L49" s="108" t="s">
        <v>522</v>
      </c>
      <c r="M49" s="109" t="s">
        <v>522</v>
      </c>
    </row>
    <row r="50" spans="2:13" ht="27.75" customHeight="1" x14ac:dyDescent="0.15">
      <c r="B50" s="1276" t="s">
        <v>40</v>
      </c>
      <c r="C50" s="1277"/>
      <c r="D50" s="112"/>
      <c r="E50" s="1282" t="s">
        <v>41</v>
      </c>
      <c r="F50" s="1282"/>
      <c r="G50" s="1282"/>
      <c r="H50" s="1283"/>
      <c r="I50" s="107">
        <v>1937</v>
      </c>
      <c r="J50" s="108">
        <v>1875</v>
      </c>
      <c r="K50" s="108">
        <v>2586</v>
      </c>
      <c r="L50" s="108">
        <v>2305</v>
      </c>
      <c r="M50" s="109">
        <v>2156</v>
      </c>
    </row>
    <row r="51" spans="2:13" ht="27.75" customHeight="1" x14ac:dyDescent="0.15">
      <c r="B51" s="1278"/>
      <c r="C51" s="1279"/>
      <c r="D51" s="106"/>
      <c r="E51" s="1282" t="s">
        <v>42</v>
      </c>
      <c r="F51" s="1282"/>
      <c r="G51" s="1282"/>
      <c r="H51" s="1283"/>
      <c r="I51" s="107" t="s">
        <v>522</v>
      </c>
      <c r="J51" s="108" t="s">
        <v>522</v>
      </c>
      <c r="K51" s="108" t="s">
        <v>522</v>
      </c>
      <c r="L51" s="108" t="s">
        <v>522</v>
      </c>
      <c r="M51" s="109" t="s">
        <v>522</v>
      </c>
    </row>
    <row r="52" spans="2:13" ht="27.75" customHeight="1" x14ac:dyDescent="0.15">
      <c r="B52" s="1280"/>
      <c r="C52" s="1281"/>
      <c r="D52" s="106"/>
      <c r="E52" s="1282" t="s">
        <v>43</v>
      </c>
      <c r="F52" s="1282"/>
      <c r="G52" s="1282"/>
      <c r="H52" s="1283"/>
      <c r="I52" s="107">
        <v>2630</v>
      </c>
      <c r="J52" s="108">
        <v>2935</v>
      </c>
      <c r="K52" s="108">
        <v>2742</v>
      </c>
      <c r="L52" s="108">
        <v>2793</v>
      </c>
      <c r="M52" s="109">
        <v>2761</v>
      </c>
    </row>
    <row r="53" spans="2:13" ht="27.75" customHeight="1" thickBot="1" x14ac:dyDescent="0.2">
      <c r="B53" s="1284" t="s">
        <v>44</v>
      </c>
      <c r="C53" s="1285"/>
      <c r="D53" s="113"/>
      <c r="E53" s="1286" t="s">
        <v>45</v>
      </c>
      <c r="F53" s="1286"/>
      <c r="G53" s="1286"/>
      <c r="H53" s="1287"/>
      <c r="I53" s="114">
        <v>-399</v>
      </c>
      <c r="J53" s="115">
        <v>-542</v>
      </c>
      <c r="K53" s="115">
        <v>-1126</v>
      </c>
      <c r="L53" s="115">
        <v>-823</v>
      </c>
      <c r="M53" s="116">
        <v>-913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vTDhN6HMLjbFeunjqdjJdwXHTDXX1d64XLlzfL3xb1i8Fp+DB5q90do61vsmpItkCHCdBqihFYYbZrrvtkDGw==" saltValue="IpiYGufj6eO2hX2xFBvC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1345</v>
      </c>
      <c r="G55" s="128">
        <v>938</v>
      </c>
      <c r="H55" s="129">
        <v>920</v>
      </c>
    </row>
    <row r="56" spans="2:8" ht="52.5" customHeight="1" x14ac:dyDescent="0.15">
      <c r="B56" s="130"/>
      <c r="C56" s="1305" t="s">
        <v>49</v>
      </c>
      <c r="D56" s="1305"/>
      <c r="E56" s="1306"/>
      <c r="F56" s="131">
        <v>300</v>
      </c>
      <c r="G56" s="131">
        <v>600</v>
      </c>
      <c r="H56" s="132">
        <v>601</v>
      </c>
    </row>
    <row r="57" spans="2:8" ht="53.25" customHeight="1" x14ac:dyDescent="0.15">
      <c r="B57" s="130"/>
      <c r="C57" s="1307" t="s">
        <v>50</v>
      </c>
      <c r="D57" s="1307"/>
      <c r="E57" s="1308"/>
      <c r="F57" s="133">
        <v>805</v>
      </c>
      <c r="G57" s="133">
        <v>694</v>
      </c>
      <c r="H57" s="134">
        <v>566</v>
      </c>
    </row>
    <row r="58" spans="2:8" ht="45.75" customHeight="1" x14ac:dyDescent="0.15">
      <c r="B58" s="135"/>
      <c r="C58" s="1295" t="s">
        <v>600</v>
      </c>
      <c r="D58" s="1296"/>
      <c r="E58" s="1297"/>
      <c r="F58" s="136">
        <v>172</v>
      </c>
      <c r="G58" s="136">
        <v>172</v>
      </c>
      <c r="H58" s="137">
        <v>172</v>
      </c>
    </row>
    <row r="59" spans="2:8" ht="45.75" customHeight="1" x14ac:dyDescent="0.15">
      <c r="B59" s="135"/>
      <c r="C59" s="1295" t="s">
        <v>615</v>
      </c>
      <c r="D59" s="1296"/>
      <c r="E59" s="1297"/>
      <c r="F59" s="136">
        <v>299</v>
      </c>
      <c r="G59" s="136">
        <v>264</v>
      </c>
      <c r="H59" s="137">
        <v>152</v>
      </c>
    </row>
    <row r="60" spans="2:8" ht="45.75" customHeight="1" x14ac:dyDescent="0.15">
      <c r="B60" s="135"/>
      <c r="C60" s="1295" t="s">
        <v>599</v>
      </c>
      <c r="D60" s="1296"/>
      <c r="E60" s="1297"/>
      <c r="F60" s="136">
        <v>145</v>
      </c>
      <c r="G60" s="136">
        <v>120</v>
      </c>
      <c r="H60" s="137">
        <v>110</v>
      </c>
    </row>
    <row r="61" spans="2:8" ht="45.75" customHeight="1" x14ac:dyDescent="0.15">
      <c r="B61" s="135"/>
      <c r="C61" s="1295" t="s">
        <v>616</v>
      </c>
      <c r="D61" s="1296"/>
      <c r="E61" s="1297"/>
      <c r="F61" s="136">
        <v>40</v>
      </c>
      <c r="G61" s="136">
        <v>40</v>
      </c>
      <c r="H61" s="137">
        <v>40</v>
      </c>
    </row>
    <row r="62" spans="2:8" ht="45.75" customHeight="1" thickBot="1" x14ac:dyDescent="0.2">
      <c r="B62" s="138"/>
      <c r="C62" s="1298" t="s">
        <v>601</v>
      </c>
      <c r="D62" s="1299"/>
      <c r="E62" s="1300"/>
      <c r="F62" s="139">
        <v>90</v>
      </c>
      <c r="G62" s="139">
        <v>44</v>
      </c>
      <c r="H62" s="140">
        <v>38</v>
      </c>
    </row>
    <row r="63" spans="2:8" ht="52.5" customHeight="1" thickBot="1" x14ac:dyDescent="0.2">
      <c r="B63" s="141"/>
      <c r="C63" s="1301" t="s">
        <v>51</v>
      </c>
      <c r="D63" s="1301"/>
      <c r="E63" s="1302"/>
      <c r="F63" s="142">
        <v>2449</v>
      </c>
      <c r="G63" s="142">
        <v>2232</v>
      </c>
      <c r="H63" s="143">
        <v>2087</v>
      </c>
    </row>
    <row r="64" spans="2:8" ht="15" customHeight="1" x14ac:dyDescent="0.15"/>
  </sheetData>
  <sheetProtection algorithmName="SHA-512" hashValue="cCRGTrbcwBWFCvzSIenfoel/DhKVrQz84VtgN0lmfYz7E39PH1nr2jRTq2GRmHkbtC8hP9AF8DH1axsyGuJKdA==" saltValue="Dp4O1XKrJ11j0FdSY68I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564</v>
      </c>
      <c r="BQ50" s="1322"/>
      <c r="BR50" s="1322"/>
      <c r="BS50" s="1322"/>
      <c r="BT50" s="1322"/>
      <c r="BU50" s="1322"/>
      <c r="BV50" s="1322"/>
      <c r="BW50" s="1322"/>
      <c r="BX50" s="1322" t="s">
        <v>565</v>
      </c>
      <c r="BY50" s="1322"/>
      <c r="BZ50" s="1322"/>
      <c r="CA50" s="1322"/>
      <c r="CB50" s="1322"/>
      <c r="CC50" s="1322"/>
      <c r="CD50" s="1322"/>
      <c r="CE50" s="1322"/>
      <c r="CF50" s="1322" t="s">
        <v>566</v>
      </c>
      <c r="CG50" s="1322"/>
      <c r="CH50" s="1322"/>
      <c r="CI50" s="1322"/>
      <c r="CJ50" s="1322"/>
      <c r="CK50" s="1322"/>
      <c r="CL50" s="1322"/>
      <c r="CM50" s="1322"/>
      <c r="CN50" s="1322" t="s">
        <v>567</v>
      </c>
      <c r="CO50" s="1322"/>
      <c r="CP50" s="1322"/>
      <c r="CQ50" s="1322"/>
      <c r="CR50" s="1322"/>
      <c r="CS50" s="1322"/>
      <c r="CT50" s="1322"/>
      <c r="CU50" s="1322"/>
      <c r="CV50" s="1322" t="s">
        <v>568</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621</v>
      </c>
      <c r="AO51" s="1325"/>
      <c r="AP51" s="1325"/>
      <c r="AQ51" s="1325"/>
      <c r="AR51" s="1325"/>
      <c r="AS51" s="1325"/>
      <c r="AT51" s="1325"/>
      <c r="AU51" s="1325"/>
      <c r="AV51" s="1325"/>
      <c r="AW51" s="1325"/>
      <c r="AX51" s="1325"/>
      <c r="AY51" s="1325"/>
      <c r="AZ51" s="1325"/>
      <c r="BA51" s="1325"/>
      <c r="BB51" s="1325" t="s">
        <v>622</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623</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57.7</v>
      </c>
      <c r="BY53" s="1323"/>
      <c r="BZ53" s="1323"/>
      <c r="CA53" s="1323"/>
      <c r="CB53" s="1323"/>
      <c r="CC53" s="1323"/>
      <c r="CD53" s="1323"/>
      <c r="CE53" s="1323"/>
      <c r="CF53" s="1323">
        <v>56</v>
      </c>
      <c r="CG53" s="1323"/>
      <c r="CH53" s="1323"/>
      <c r="CI53" s="1323"/>
      <c r="CJ53" s="1323"/>
      <c r="CK53" s="1323"/>
      <c r="CL53" s="1323"/>
      <c r="CM53" s="1323"/>
      <c r="CN53" s="1323">
        <v>59.1</v>
      </c>
      <c r="CO53" s="1323"/>
      <c r="CP53" s="1323"/>
      <c r="CQ53" s="1323"/>
      <c r="CR53" s="1323"/>
      <c r="CS53" s="1323"/>
      <c r="CT53" s="1323"/>
      <c r="CU53" s="1323"/>
      <c r="CV53" s="1323">
        <v>62.8</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624</v>
      </c>
      <c r="AO55" s="1322"/>
      <c r="AP55" s="1322"/>
      <c r="AQ55" s="1322"/>
      <c r="AR55" s="1322"/>
      <c r="AS55" s="1322"/>
      <c r="AT55" s="1322"/>
      <c r="AU55" s="1322"/>
      <c r="AV55" s="1322"/>
      <c r="AW55" s="1322"/>
      <c r="AX55" s="1322"/>
      <c r="AY55" s="1322"/>
      <c r="AZ55" s="1322"/>
      <c r="BA55" s="1322"/>
      <c r="BB55" s="1325" t="s">
        <v>622</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623</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564</v>
      </c>
      <c r="BQ72" s="1322"/>
      <c r="BR72" s="1322"/>
      <c r="BS72" s="1322"/>
      <c r="BT72" s="1322"/>
      <c r="BU72" s="1322"/>
      <c r="BV72" s="1322"/>
      <c r="BW72" s="1322"/>
      <c r="BX72" s="1322" t="s">
        <v>565</v>
      </c>
      <c r="BY72" s="1322"/>
      <c r="BZ72" s="1322"/>
      <c r="CA72" s="1322"/>
      <c r="CB72" s="1322"/>
      <c r="CC72" s="1322"/>
      <c r="CD72" s="1322"/>
      <c r="CE72" s="1322"/>
      <c r="CF72" s="1322" t="s">
        <v>566</v>
      </c>
      <c r="CG72" s="1322"/>
      <c r="CH72" s="1322"/>
      <c r="CI72" s="1322"/>
      <c r="CJ72" s="1322"/>
      <c r="CK72" s="1322"/>
      <c r="CL72" s="1322"/>
      <c r="CM72" s="1322"/>
      <c r="CN72" s="1322" t="s">
        <v>567</v>
      </c>
      <c r="CO72" s="1322"/>
      <c r="CP72" s="1322"/>
      <c r="CQ72" s="1322"/>
      <c r="CR72" s="1322"/>
      <c r="CS72" s="1322"/>
      <c r="CT72" s="1322"/>
      <c r="CU72" s="1322"/>
      <c r="CV72" s="1322" t="s">
        <v>568</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621</v>
      </c>
      <c r="AO73" s="1325"/>
      <c r="AP73" s="1325"/>
      <c r="AQ73" s="1325"/>
      <c r="AR73" s="1325"/>
      <c r="AS73" s="1325"/>
      <c r="AT73" s="1325"/>
      <c r="AU73" s="1325"/>
      <c r="AV73" s="1325"/>
      <c r="AW73" s="1325"/>
      <c r="AX73" s="1325"/>
      <c r="AY73" s="1325"/>
      <c r="AZ73" s="1325"/>
      <c r="BA73" s="1325"/>
      <c r="BB73" s="1325" t="s">
        <v>622</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626</v>
      </c>
      <c r="BC75" s="1325"/>
      <c r="BD75" s="1325"/>
      <c r="BE75" s="1325"/>
      <c r="BF75" s="1325"/>
      <c r="BG75" s="1325"/>
      <c r="BH75" s="1325"/>
      <c r="BI75" s="1325"/>
      <c r="BJ75" s="1325"/>
      <c r="BK75" s="1325"/>
      <c r="BL75" s="1325"/>
      <c r="BM75" s="1325"/>
      <c r="BN75" s="1325"/>
      <c r="BO75" s="1325"/>
      <c r="BP75" s="1323">
        <v>6.1</v>
      </c>
      <c r="BQ75" s="1323"/>
      <c r="BR75" s="1323"/>
      <c r="BS75" s="1323"/>
      <c r="BT75" s="1323"/>
      <c r="BU75" s="1323"/>
      <c r="BV75" s="1323"/>
      <c r="BW75" s="1323"/>
      <c r="BX75" s="1323">
        <v>5.4</v>
      </c>
      <c r="BY75" s="1323"/>
      <c r="BZ75" s="1323"/>
      <c r="CA75" s="1323"/>
      <c r="CB75" s="1323"/>
      <c r="CC75" s="1323"/>
      <c r="CD75" s="1323"/>
      <c r="CE75" s="1323"/>
      <c r="CF75" s="1323">
        <v>5.9</v>
      </c>
      <c r="CG75" s="1323"/>
      <c r="CH75" s="1323"/>
      <c r="CI75" s="1323"/>
      <c r="CJ75" s="1323"/>
      <c r="CK75" s="1323"/>
      <c r="CL75" s="1323"/>
      <c r="CM75" s="1323"/>
      <c r="CN75" s="1323">
        <v>6.1</v>
      </c>
      <c r="CO75" s="1323"/>
      <c r="CP75" s="1323"/>
      <c r="CQ75" s="1323"/>
      <c r="CR75" s="1323"/>
      <c r="CS75" s="1323"/>
      <c r="CT75" s="1323"/>
      <c r="CU75" s="1323"/>
      <c r="CV75" s="1323">
        <v>6.5</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624</v>
      </c>
      <c r="AO77" s="1322"/>
      <c r="AP77" s="1322"/>
      <c r="AQ77" s="1322"/>
      <c r="AR77" s="1322"/>
      <c r="AS77" s="1322"/>
      <c r="AT77" s="1322"/>
      <c r="AU77" s="1322"/>
      <c r="AV77" s="1322"/>
      <c r="AW77" s="1322"/>
      <c r="AX77" s="1322"/>
      <c r="AY77" s="1322"/>
      <c r="AZ77" s="1322"/>
      <c r="BA77" s="1322"/>
      <c r="BB77" s="1325" t="s">
        <v>622</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626</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cbFH6QkAOfMqHbd8MNBdSaUINdU2tyU9KdJCA4LcnfpLWxPz8qPIpQgDUu1wKx6g+zrH1OUYz+NWOUQA+Z3zA==" saltValue="P8Ng4NruAxoUE1tiwjJ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1Me1/xGcZOs08LIY1p0pVF5ayLgFJsZKncc3rgsjDD45LP+sA2vhesXCyTuhAZL8tRPIeJlWUCXtRgJGD5Tb5Q==" saltValue="D6rTcYa2njLt4zWGNXcF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4tU7//mKSrlK30DGBHDDuuMzJV5CcKkYeb8Ta+cS9ScPRuiizWGMaAgjwzdjlv8ieGHIWD/H8LXcTQKh20Xkyg==" saltValue="5GM6IPmwjmwYKxHby4c3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542795</v>
      </c>
      <c r="E3" s="162"/>
      <c r="F3" s="163">
        <v>280458</v>
      </c>
      <c r="G3" s="164"/>
      <c r="H3" s="165"/>
    </row>
    <row r="4" spans="1:8" x14ac:dyDescent="0.15">
      <c r="A4" s="166"/>
      <c r="B4" s="167"/>
      <c r="C4" s="168"/>
      <c r="D4" s="169">
        <v>239346</v>
      </c>
      <c r="E4" s="170"/>
      <c r="F4" s="171">
        <v>127286</v>
      </c>
      <c r="G4" s="172"/>
      <c r="H4" s="173"/>
    </row>
    <row r="5" spans="1:8" x14ac:dyDescent="0.15">
      <c r="A5" s="154" t="s">
        <v>556</v>
      </c>
      <c r="B5" s="159"/>
      <c r="C5" s="160"/>
      <c r="D5" s="161">
        <v>389551</v>
      </c>
      <c r="E5" s="162"/>
      <c r="F5" s="163">
        <v>291945</v>
      </c>
      <c r="G5" s="164"/>
      <c r="H5" s="165"/>
    </row>
    <row r="6" spans="1:8" x14ac:dyDescent="0.15">
      <c r="A6" s="166"/>
      <c r="B6" s="167"/>
      <c r="C6" s="168"/>
      <c r="D6" s="169">
        <v>228788</v>
      </c>
      <c r="E6" s="170"/>
      <c r="F6" s="171">
        <v>127651</v>
      </c>
      <c r="G6" s="172"/>
      <c r="H6" s="173"/>
    </row>
    <row r="7" spans="1:8" x14ac:dyDescent="0.15">
      <c r="A7" s="154" t="s">
        <v>557</v>
      </c>
      <c r="B7" s="159"/>
      <c r="C7" s="160"/>
      <c r="D7" s="161">
        <v>215749</v>
      </c>
      <c r="E7" s="162"/>
      <c r="F7" s="163">
        <v>291173</v>
      </c>
      <c r="G7" s="164"/>
      <c r="H7" s="165"/>
    </row>
    <row r="8" spans="1:8" x14ac:dyDescent="0.15">
      <c r="A8" s="166"/>
      <c r="B8" s="167"/>
      <c r="C8" s="168"/>
      <c r="D8" s="169">
        <v>108508</v>
      </c>
      <c r="E8" s="170"/>
      <c r="F8" s="171">
        <v>119071</v>
      </c>
      <c r="G8" s="172"/>
      <c r="H8" s="173"/>
    </row>
    <row r="9" spans="1:8" x14ac:dyDescent="0.15">
      <c r="A9" s="154" t="s">
        <v>558</v>
      </c>
      <c r="B9" s="159"/>
      <c r="C9" s="160"/>
      <c r="D9" s="161">
        <v>262162</v>
      </c>
      <c r="E9" s="162"/>
      <c r="F9" s="163">
        <v>271581</v>
      </c>
      <c r="G9" s="164"/>
      <c r="H9" s="165"/>
    </row>
    <row r="10" spans="1:8" x14ac:dyDescent="0.15">
      <c r="A10" s="166"/>
      <c r="B10" s="167"/>
      <c r="C10" s="168"/>
      <c r="D10" s="169">
        <v>119981</v>
      </c>
      <c r="E10" s="170"/>
      <c r="F10" s="171">
        <v>117844</v>
      </c>
      <c r="G10" s="172"/>
      <c r="H10" s="173"/>
    </row>
    <row r="11" spans="1:8" x14ac:dyDescent="0.15">
      <c r="A11" s="154" t="s">
        <v>559</v>
      </c>
      <c r="B11" s="159"/>
      <c r="C11" s="160"/>
      <c r="D11" s="161">
        <v>222863</v>
      </c>
      <c r="E11" s="162"/>
      <c r="F11" s="163">
        <v>268375</v>
      </c>
      <c r="G11" s="164"/>
      <c r="H11" s="165"/>
    </row>
    <row r="12" spans="1:8" x14ac:dyDescent="0.15">
      <c r="A12" s="166"/>
      <c r="B12" s="167"/>
      <c r="C12" s="174"/>
      <c r="D12" s="169">
        <v>111730</v>
      </c>
      <c r="E12" s="170"/>
      <c r="F12" s="171">
        <v>119602</v>
      </c>
      <c r="G12" s="172"/>
      <c r="H12" s="173"/>
    </row>
    <row r="13" spans="1:8" x14ac:dyDescent="0.15">
      <c r="A13" s="154"/>
      <c r="B13" s="159"/>
      <c r="C13" s="175"/>
      <c r="D13" s="176">
        <v>326624</v>
      </c>
      <c r="E13" s="177"/>
      <c r="F13" s="178">
        <v>280706</v>
      </c>
      <c r="G13" s="179"/>
      <c r="H13" s="165"/>
    </row>
    <row r="14" spans="1:8" x14ac:dyDescent="0.15">
      <c r="A14" s="166"/>
      <c r="B14" s="167"/>
      <c r="C14" s="168"/>
      <c r="D14" s="169">
        <v>161671</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18.420000000000002</v>
      </c>
      <c r="C19" s="180">
        <f>ROUND(VALUE(SUBSTITUTE(実質収支比率等に係る経年分析!G$48,"▲","-")),2)</f>
        <v>21.7</v>
      </c>
      <c r="D19" s="180">
        <f>ROUND(VALUE(SUBSTITUTE(実質収支比率等に係る経年分析!H$48,"▲","-")),2)</f>
        <v>8.93</v>
      </c>
      <c r="E19" s="180">
        <f>ROUND(VALUE(SUBSTITUTE(実質収支比率等に係る経年分析!I$48,"▲","-")),2)</f>
        <v>12.16</v>
      </c>
      <c r="F19" s="180">
        <f>ROUND(VALUE(SUBSTITUTE(実質収支比率等に係る経年分析!J$48,"▲","-")),2)</f>
        <v>16.02</v>
      </c>
    </row>
    <row r="20" spans="1:11" x14ac:dyDescent="0.15">
      <c r="A20" s="180" t="s">
        <v>55</v>
      </c>
      <c r="B20" s="180">
        <f>ROUND(VALUE(SUBSTITUTE(実質収支比率等に係る経年分析!F$47,"▲","-")),2)</f>
        <v>60.08</v>
      </c>
      <c r="C20" s="180">
        <f>ROUND(VALUE(SUBSTITUTE(実質収支比率等に係る経年分析!G$47,"▲","-")),2)</f>
        <v>67.959999999999994</v>
      </c>
      <c r="D20" s="180">
        <f>ROUND(VALUE(SUBSTITUTE(実質収支比率等に係る経年分析!H$47,"▲","-")),2)</f>
        <v>69.599999999999994</v>
      </c>
      <c r="E20" s="180">
        <f>ROUND(VALUE(SUBSTITUTE(実質収支比率等に係る経年分析!I$47,"▲","-")),2)</f>
        <v>50.97</v>
      </c>
      <c r="F20" s="180">
        <f>ROUND(VALUE(SUBSTITUTE(実質収支比率等に係る経年分析!J$47,"▲","-")),2)</f>
        <v>48.39</v>
      </c>
    </row>
    <row r="21" spans="1:11" x14ac:dyDescent="0.15">
      <c r="A21" s="180" t="s">
        <v>56</v>
      </c>
      <c r="B21" s="180">
        <f>IF(ISNUMBER(VALUE(SUBSTITUTE(実質収支比率等に係る経年分析!F$49,"▲","-"))),ROUND(VALUE(SUBSTITUTE(実質収支比率等に係る経年分析!F$49,"▲","-")),2),NA())</f>
        <v>1.06</v>
      </c>
      <c r="C21" s="180">
        <f>IF(ISNUMBER(VALUE(SUBSTITUTE(実質収支比率等に係る経年分析!G$49,"▲","-"))),ROUND(VALUE(SUBSTITUTE(実質収支比率等に係る経年分析!G$49,"▲","-")),2),NA())</f>
        <v>-0.14000000000000001</v>
      </c>
      <c r="D21" s="180">
        <f>IF(ISNUMBER(VALUE(SUBSTITUTE(実質収支比率等に係る経年分析!H$49,"▲","-"))),ROUND(VALUE(SUBSTITUTE(実質収支比率等に係る経年分析!H$49,"▲","-")),2),NA())</f>
        <v>-23.16</v>
      </c>
      <c r="E21" s="180">
        <f>IF(ISNUMBER(VALUE(SUBSTITUTE(実質収支比率等に係る経年分析!I$49,"▲","-"))),ROUND(VALUE(SUBSTITUTE(実質収支比率等に係る経年分析!I$49,"▲","-")),2),NA())</f>
        <v>-23.9</v>
      </c>
      <c r="F21" s="180">
        <f>IF(ISNUMBER(VALUE(SUBSTITUTE(実質収支比率等に係る経年分析!J$49,"▲","-"))),ROUND(VALUE(SUBSTITUTE(実質収支比率等に係る経年分析!J$49,"▲","-")),2),NA())</f>
        <v>-2.48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0.03</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スキー場特別会計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生活排水処理特別会計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国民健康保険（施設勘定）特別会計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v>
      </c>
    </row>
    <row r="35" spans="1:16" x14ac:dyDescent="0.15">
      <c r="A35" s="181" t="str">
        <f>IF(連結実質赤字比率に係る赤字・黒字の構成分析!C$35="",NA(),連結実質赤字比率に係る赤字・黒字の構成分析!C$35)</f>
        <v>国民健康保険（事業勘定）特別会計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18.399999999999999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16.010000000000002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253</v>
      </c>
      <c r="E42" s="182"/>
      <c r="F42" s="182"/>
      <c r="G42" s="182">
        <f>'実質公債費比率（分子）の構造'!L$52</f>
        <v>247</v>
      </c>
      <c r="H42" s="182"/>
      <c r="I42" s="182"/>
      <c r="J42" s="182">
        <f>'実質公債費比率（分子）の構造'!M$52</f>
        <v>277</v>
      </c>
      <c r="K42" s="182"/>
      <c r="L42" s="182"/>
      <c r="M42" s="182">
        <f>'実質公債費比率（分子）の構造'!N$52</f>
        <v>278</v>
      </c>
      <c r="N42" s="182"/>
      <c r="O42" s="182"/>
      <c r="P42" s="182">
        <f>'実質公債費比率（分子）の構造'!O$52</f>
        <v>277</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v>
      </c>
      <c r="C45" s="182"/>
      <c r="D45" s="182"/>
      <c r="E45" s="182">
        <f>'実質公債費比率（分子）の構造'!L$49</f>
        <v>12</v>
      </c>
      <c r="F45" s="182"/>
      <c r="G45" s="182"/>
      <c r="H45" s="182">
        <f>'実質公債費比率（分子）の構造'!M$49</f>
        <v>16</v>
      </c>
      <c r="I45" s="182"/>
      <c r="J45" s="182"/>
      <c r="K45" s="182">
        <f>'実質公債費比率（分子）の構造'!N$49</f>
        <v>16</v>
      </c>
      <c r="L45" s="182"/>
      <c r="M45" s="182"/>
      <c r="N45" s="182">
        <f>'実質公債費比率（分子）の構造'!O$49</f>
        <v>16</v>
      </c>
      <c r="O45" s="182"/>
      <c r="P45" s="182"/>
    </row>
    <row r="46" spans="1:16" x14ac:dyDescent="0.15">
      <c r="A46" s="182" t="s">
        <v>67</v>
      </c>
      <c r="B46" s="182">
        <f>'実質公債費比率（分子）の構造'!K$48</f>
        <v>66</v>
      </c>
      <c r="C46" s="182"/>
      <c r="D46" s="182"/>
      <c r="E46" s="182">
        <f>'実質公債費比率（分子）の構造'!L$48</f>
        <v>62</v>
      </c>
      <c r="F46" s="182"/>
      <c r="G46" s="182"/>
      <c r="H46" s="182">
        <f>'実質公債費比率（分子）の構造'!M$48</f>
        <v>59</v>
      </c>
      <c r="I46" s="182"/>
      <c r="J46" s="182"/>
      <c r="K46" s="182">
        <f>'実質公債費比率（分子）の構造'!N$48</f>
        <v>66</v>
      </c>
      <c r="L46" s="182"/>
      <c r="M46" s="182"/>
      <c r="N46" s="182">
        <f>'実質公債費比率（分子）の構造'!O$48</f>
        <v>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284</v>
      </c>
      <c r="C49" s="182"/>
      <c r="D49" s="182"/>
      <c r="E49" s="182">
        <f>'実質公債費比率（分子）の構造'!L$45</f>
        <v>275</v>
      </c>
      <c r="F49" s="182"/>
      <c r="G49" s="182"/>
      <c r="H49" s="182">
        <f>'実質公債費比率（分子）の構造'!M$45</f>
        <v>295</v>
      </c>
      <c r="I49" s="182"/>
      <c r="J49" s="182"/>
      <c r="K49" s="182">
        <f>'実質公債費比率（分子）の構造'!N$45</f>
        <v>300</v>
      </c>
      <c r="L49" s="182"/>
      <c r="M49" s="182"/>
      <c r="N49" s="182">
        <f>'実質公債費比率（分子）の構造'!O$45</f>
        <v>304</v>
      </c>
      <c r="O49" s="182"/>
      <c r="P49" s="182"/>
    </row>
    <row r="50" spans="1:16" x14ac:dyDescent="0.15">
      <c r="A50" s="182" t="s">
        <v>71</v>
      </c>
      <c r="B50" s="182" t="e">
        <f>NA()</f>
        <v>#N/A</v>
      </c>
      <c r="C50" s="182">
        <f>IF(ISNUMBER('実質公債費比率（分子）の構造'!K$53),'実質公債費比率（分子）の構造'!K$53,NA())</f>
        <v>109</v>
      </c>
      <c r="D50" s="182" t="e">
        <f>NA()</f>
        <v>#N/A</v>
      </c>
      <c r="E50" s="182" t="e">
        <f>NA()</f>
        <v>#N/A</v>
      </c>
      <c r="F50" s="182">
        <f>IF(ISNUMBER('実質公債費比率（分子）の構造'!L$53),'実質公債費比率（分子）の構造'!L$53,NA())</f>
        <v>102</v>
      </c>
      <c r="G50" s="182" t="e">
        <f>NA()</f>
        <v>#N/A</v>
      </c>
      <c r="H50" s="182" t="e">
        <f>NA()</f>
        <v>#N/A</v>
      </c>
      <c r="I50" s="182">
        <f>IF(ISNUMBER('実質公債費比率（分子）の構造'!M$53),'実質公債費比率（分子）の構造'!M$53,NA())</f>
        <v>93</v>
      </c>
      <c r="J50" s="182" t="e">
        <f>NA()</f>
        <v>#N/A</v>
      </c>
      <c r="K50" s="182" t="e">
        <f>NA()</f>
        <v>#N/A</v>
      </c>
      <c r="L50" s="182">
        <f>IF(ISNUMBER('実質公債費比率（分子）の構造'!N$53),'実質公債費比率（分子）の構造'!N$53,NA())</f>
        <v>104</v>
      </c>
      <c r="M50" s="182" t="e">
        <f>NA()</f>
        <v>#N/A</v>
      </c>
      <c r="N50" s="182" t="e">
        <f>NA()</f>
        <v>#N/A</v>
      </c>
      <c r="O50" s="182">
        <f>IF(ISNUMBER('実質公債費比率（分子）の構造'!O$53),'実質公債費比率（分子）の構造'!O$53,NA())</f>
        <v>118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2630</v>
      </c>
      <c r="E56" s="181"/>
      <c r="F56" s="181"/>
      <c r="G56" s="181">
        <f>'将来負担比率（分子）の構造'!J$52</f>
        <v>2935</v>
      </c>
      <c r="H56" s="181"/>
      <c r="I56" s="181"/>
      <c r="J56" s="181">
        <f>'将来負担比率（分子）の構造'!K$52</f>
        <v>2742</v>
      </c>
      <c r="K56" s="181"/>
      <c r="L56" s="181"/>
      <c r="M56" s="181">
        <f>'将来負担比率（分子）の構造'!L$52</f>
        <v>2793</v>
      </c>
      <c r="N56" s="181"/>
      <c r="O56" s="181"/>
      <c r="P56" s="181">
        <f>'将来負担比率（分子）の構造'!M$52</f>
        <v>2761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1937</v>
      </c>
      <c r="E58" s="181"/>
      <c r="F58" s="181"/>
      <c r="G58" s="181">
        <f>'将来負担比率（分子）の構造'!J$50</f>
        <v>1875</v>
      </c>
      <c r="H58" s="181"/>
      <c r="I58" s="181"/>
      <c r="J58" s="181">
        <f>'将来負担比率（分子）の構造'!K$50</f>
        <v>2586</v>
      </c>
      <c r="K58" s="181"/>
      <c r="L58" s="181"/>
      <c r="M58" s="181">
        <f>'将来負担比率（分子）の構造'!L$50</f>
        <v>2305</v>
      </c>
      <c r="N58" s="181"/>
      <c r="O58" s="181"/>
      <c r="P58" s="181">
        <f>'将来負担比率（分子）の構造'!M$50</f>
        <v>2156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703</v>
      </c>
      <c r="C62" s="181"/>
      <c r="D62" s="181"/>
      <c r="E62" s="181">
        <f>'将来負担比率（分子）の構造'!J$45</f>
        <v>610</v>
      </c>
      <c r="F62" s="181"/>
      <c r="G62" s="181"/>
      <c r="H62" s="181">
        <f>'将来負担比率（分子）の構造'!K$45</f>
        <v>642</v>
      </c>
      <c r="I62" s="181"/>
      <c r="J62" s="181"/>
      <c r="K62" s="181">
        <f>'将来負担比率（分子）の構造'!L$45</f>
        <v>659</v>
      </c>
      <c r="L62" s="181"/>
      <c r="M62" s="181"/>
      <c r="N62" s="181">
        <f>'将来負担比率（分子）の構造'!M$45</f>
        <v>402</v>
      </c>
      <c r="O62" s="181"/>
      <c r="P62" s="181"/>
    </row>
    <row r="63" spans="1:16" x14ac:dyDescent="0.15">
      <c r="A63" s="181" t="s">
        <v>34</v>
      </c>
      <c r="B63" s="181">
        <f>'将来負担比率（分子）の構造'!I$44</f>
        <v>88</v>
      </c>
      <c r="C63" s="181"/>
      <c r="D63" s="181"/>
      <c r="E63" s="181">
        <f>'将来負担比率（分子）の構造'!J$44</f>
        <v>95</v>
      </c>
      <c r="F63" s="181"/>
      <c r="G63" s="181"/>
      <c r="H63" s="181">
        <f>'将来負担比率（分子）の構造'!K$44</f>
        <v>84</v>
      </c>
      <c r="I63" s="181"/>
      <c r="J63" s="181"/>
      <c r="K63" s="181">
        <f>'将来負担比率（分子）の構造'!L$44</f>
        <v>74</v>
      </c>
      <c r="L63" s="181"/>
      <c r="M63" s="181"/>
      <c r="N63" s="181">
        <f>'将来負担比率（分子）の構造'!M$44</f>
        <v>66</v>
      </c>
      <c r="O63" s="181"/>
      <c r="P63" s="181"/>
    </row>
    <row r="64" spans="1:16" x14ac:dyDescent="0.15">
      <c r="A64" s="181" t="s">
        <v>33</v>
      </c>
      <c r="B64" s="181">
        <f>'将来負担比率（分子）の構造'!I$43</f>
        <v>675</v>
      </c>
      <c r="C64" s="181"/>
      <c r="D64" s="181"/>
      <c r="E64" s="181">
        <f>'将来負担比率（分子）の構造'!J$43</f>
        <v>645</v>
      </c>
      <c r="F64" s="181"/>
      <c r="G64" s="181"/>
      <c r="H64" s="181">
        <f>'将来負担比率（分子）の構造'!K$43</f>
        <v>579</v>
      </c>
      <c r="I64" s="181"/>
      <c r="J64" s="181"/>
      <c r="K64" s="181">
        <f>'将来負担比率（分子）の構造'!L$43</f>
        <v>586</v>
      </c>
      <c r="L64" s="181"/>
      <c r="M64" s="181"/>
      <c r="N64" s="181">
        <f>'将来負担比率（分子）の構造'!M$43</f>
        <v>553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2702</v>
      </c>
      <c r="C66" s="181"/>
      <c r="D66" s="181"/>
      <c r="E66" s="181">
        <f>'将来負担比率（分子）の構造'!J$41</f>
        <v>2918</v>
      </c>
      <c r="F66" s="181"/>
      <c r="G66" s="181"/>
      <c r="H66" s="181">
        <f>'将来負担比率（分子）の構造'!K$41</f>
        <v>2896</v>
      </c>
      <c r="I66" s="181"/>
      <c r="J66" s="181"/>
      <c r="K66" s="181">
        <f>'将来負担比率（分子）の構造'!L$41</f>
        <v>2956</v>
      </c>
      <c r="L66" s="181"/>
      <c r="M66" s="181"/>
      <c r="N66" s="181">
        <f>'将来負担比率（分子）の構造'!M$41</f>
        <v>2983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1345</v>
      </c>
      <c r="C72" s="185">
        <f>基金残高に係る経年分析!G55</f>
        <v>938</v>
      </c>
      <c r="D72" s="185">
        <f>基金残高に係る経年分析!H55</f>
        <v>920</v>
      </c>
    </row>
    <row r="73" spans="1:16" x14ac:dyDescent="0.15">
      <c r="A73" s="184" t="s">
        <v>78</v>
      </c>
      <c r="B73" s="185">
        <f>基金残高に係る経年分析!F56</f>
        <v>300</v>
      </c>
      <c r="C73" s="185">
        <f>基金残高に係る経年分析!G56</f>
        <v>600</v>
      </c>
      <c r="D73" s="185">
        <f>基金残高に係る経年分析!H56</f>
        <v>601</v>
      </c>
    </row>
    <row r="74" spans="1:16" x14ac:dyDescent="0.15">
      <c r="A74" s="184" t="s">
        <v>79</v>
      </c>
      <c r="B74" s="185">
        <f>基金残高に係る経年分析!F57</f>
        <v>805</v>
      </c>
      <c r="C74" s="185">
        <f>基金残高に係る経年分析!G57</f>
        <v>694</v>
      </c>
      <c r="D74" s="185">
        <f>基金残高に係る経年分析!H57</f>
        <v>566</v>
      </c>
    </row>
  </sheetData>
  <sheetProtection algorithmName="SHA-512" hashValue="Mxx2LxGPKa8AB0epj3vX3cZOBbmU4EM6BWXumVdfDfdq76mGI9FDCuLqmPZo4kztw8Bj+PFLDpQPoce5q3IAlg==" saltValue="AF9+OZgM4J4K2PCsPpDC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213317</v>
      </c>
      <c r="S5" s="734"/>
      <c r="T5" s="734"/>
      <c r="U5" s="734"/>
      <c r="V5" s="734"/>
      <c r="W5" s="734"/>
      <c r="X5" s="734"/>
      <c r="Y5" s="777"/>
      <c r="Z5" s="795">
        <v>6.1</v>
      </c>
      <c r="AA5" s="795"/>
      <c r="AB5" s="795"/>
      <c r="AC5" s="795"/>
      <c r="AD5" s="796">
        <v>213317</v>
      </c>
      <c r="AE5" s="796"/>
      <c r="AF5" s="796"/>
      <c r="AG5" s="796"/>
      <c r="AH5" s="796"/>
      <c r="AI5" s="796"/>
      <c r="AJ5" s="796"/>
      <c r="AK5" s="796"/>
      <c r="AL5" s="778">
        <v>11.2</v>
      </c>
      <c r="AM5" s="749"/>
      <c r="AN5" s="749"/>
      <c r="AO5" s="779"/>
      <c r="AP5" s="744" t="s">
        <v>223</v>
      </c>
      <c r="AQ5" s="745"/>
      <c r="AR5" s="745"/>
      <c r="AS5" s="745"/>
      <c r="AT5" s="745"/>
      <c r="AU5" s="745"/>
      <c r="AV5" s="745"/>
      <c r="AW5" s="745"/>
      <c r="AX5" s="745"/>
      <c r="AY5" s="745"/>
      <c r="AZ5" s="745"/>
      <c r="BA5" s="745"/>
      <c r="BB5" s="745"/>
      <c r="BC5" s="745"/>
      <c r="BD5" s="745"/>
      <c r="BE5" s="745"/>
      <c r="BF5" s="746"/>
      <c r="BG5" s="678">
        <v>211132</v>
      </c>
      <c r="BH5" s="679"/>
      <c r="BI5" s="679"/>
      <c r="BJ5" s="679"/>
      <c r="BK5" s="679"/>
      <c r="BL5" s="679"/>
      <c r="BM5" s="679"/>
      <c r="BN5" s="680"/>
      <c r="BO5" s="715">
        <v>99</v>
      </c>
      <c r="BP5" s="715"/>
      <c r="BQ5" s="715"/>
      <c r="BR5" s="715"/>
      <c r="BS5" s="716" t="s">
        <v>128</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66393</v>
      </c>
      <c r="S6" s="679"/>
      <c r="T6" s="679"/>
      <c r="U6" s="679"/>
      <c r="V6" s="679"/>
      <c r="W6" s="679"/>
      <c r="X6" s="679"/>
      <c r="Y6" s="680"/>
      <c r="Z6" s="715">
        <v>1.9</v>
      </c>
      <c r="AA6" s="715"/>
      <c r="AB6" s="715"/>
      <c r="AC6" s="715"/>
      <c r="AD6" s="716">
        <v>66393</v>
      </c>
      <c r="AE6" s="716"/>
      <c r="AF6" s="716"/>
      <c r="AG6" s="716"/>
      <c r="AH6" s="716"/>
      <c r="AI6" s="716"/>
      <c r="AJ6" s="716"/>
      <c r="AK6" s="716"/>
      <c r="AL6" s="681">
        <v>3.5</v>
      </c>
      <c r="AM6" s="682"/>
      <c r="AN6" s="682"/>
      <c r="AO6" s="717"/>
      <c r="AP6" s="675" t="s">
        <v>228</v>
      </c>
      <c r="AQ6" s="676"/>
      <c r="AR6" s="676"/>
      <c r="AS6" s="676"/>
      <c r="AT6" s="676"/>
      <c r="AU6" s="676"/>
      <c r="AV6" s="676"/>
      <c r="AW6" s="676"/>
      <c r="AX6" s="676"/>
      <c r="AY6" s="676"/>
      <c r="AZ6" s="676"/>
      <c r="BA6" s="676"/>
      <c r="BB6" s="676"/>
      <c r="BC6" s="676"/>
      <c r="BD6" s="676"/>
      <c r="BE6" s="676"/>
      <c r="BF6" s="677"/>
      <c r="BG6" s="678">
        <v>211132</v>
      </c>
      <c r="BH6" s="679"/>
      <c r="BI6" s="679"/>
      <c r="BJ6" s="679"/>
      <c r="BK6" s="679"/>
      <c r="BL6" s="679"/>
      <c r="BM6" s="679"/>
      <c r="BN6" s="680"/>
      <c r="BO6" s="715">
        <v>99</v>
      </c>
      <c r="BP6" s="715"/>
      <c r="BQ6" s="715"/>
      <c r="BR6" s="715"/>
      <c r="BS6" s="716" t="s">
        <v>136</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41279</v>
      </c>
      <c r="CS6" s="679"/>
      <c r="CT6" s="679"/>
      <c r="CU6" s="679"/>
      <c r="CV6" s="679"/>
      <c r="CW6" s="679"/>
      <c r="CX6" s="679"/>
      <c r="CY6" s="680"/>
      <c r="CZ6" s="778">
        <v>1.3</v>
      </c>
      <c r="DA6" s="749"/>
      <c r="DB6" s="749"/>
      <c r="DC6" s="781"/>
      <c r="DD6" s="684" t="s">
        <v>230</v>
      </c>
      <c r="DE6" s="679"/>
      <c r="DF6" s="679"/>
      <c r="DG6" s="679"/>
      <c r="DH6" s="679"/>
      <c r="DI6" s="679"/>
      <c r="DJ6" s="679"/>
      <c r="DK6" s="679"/>
      <c r="DL6" s="679"/>
      <c r="DM6" s="679"/>
      <c r="DN6" s="679"/>
      <c r="DO6" s="679"/>
      <c r="DP6" s="680"/>
      <c r="DQ6" s="684">
        <v>41279</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116</v>
      </c>
      <c r="S7" s="679"/>
      <c r="T7" s="679"/>
      <c r="U7" s="679"/>
      <c r="V7" s="679"/>
      <c r="W7" s="679"/>
      <c r="X7" s="679"/>
      <c r="Y7" s="680"/>
      <c r="Z7" s="715">
        <v>0</v>
      </c>
      <c r="AA7" s="715"/>
      <c r="AB7" s="715"/>
      <c r="AC7" s="715"/>
      <c r="AD7" s="716">
        <v>116</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88888</v>
      </c>
      <c r="BH7" s="679"/>
      <c r="BI7" s="679"/>
      <c r="BJ7" s="679"/>
      <c r="BK7" s="679"/>
      <c r="BL7" s="679"/>
      <c r="BM7" s="679"/>
      <c r="BN7" s="680"/>
      <c r="BO7" s="715">
        <v>41.7</v>
      </c>
      <c r="BP7" s="715"/>
      <c r="BQ7" s="715"/>
      <c r="BR7" s="715"/>
      <c r="BS7" s="716" t="s">
        <v>230</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529612</v>
      </c>
      <c r="CS7" s="679"/>
      <c r="CT7" s="679"/>
      <c r="CU7" s="679"/>
      <c r="CV7" s="679"/>
      <c r="CW7" s="679"/>
      <c r="CX7" s="679"/>
      <c r="CY7" s="680"/>
      <c r="CZ7" s="715">
        <v>16.899999999999999</v>
      </c>
      <c r="DA7" s="715"/>
      <c r="DB7" s="715"/>
      <c r="DC7" s="715"/>
      <c r="DD7" s="684">
        <v>51139</v>
      </c>
      <c r="DE7" s="679"/>
      <c r="DF7" s="679"/>
      <c r="DG7" s="679"/>
      <c r="DH7" s="679"/>
      <c r="DI7" s="679"/>
      <c r="DJ7" s="679"/>
      <c r="DK7" s="679"/>
      <c r="DL7" s="679"/>
      <c r="DM7" s="679"/>
      <c r="DN7" s="679"/>
      <c r="DO7" s="679"/>
      <c r="DP7" s="680"/>
      <c r="DQ7" s="684">
        <v>349230</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513</v>
      </c>
      <c r="S8" s="679"/>
      <c r="T8" s="679"/>
      <c r="U8" s="679"/>
      <c r="V8" s="679"/>
      <c r="W8" s="679"/>
      <c r="X8" s="679"/>
      <c r="Y8" s="680"/>
      <c r="Z8" s="715">
        <v>0</v>
      </c>
      <c r="AA8" s="715"/>
      <c r="AB8" s="715"/>
      <c r="AC8" s="715"/>
      <c r="AD8" s="716">
        <v>513</v>
      </c>
      <c r="AE8" s="716"/>
      <c r="AF8" s="716"/>
      <c r="AG8" s="716"/>
      <c r="AH8" s="716"/>
      <c r="AI8" s="716"/>
      <c r="AJ8" s="716"/>
      <c r="AK8" s="716"/>
      <c r="AL8" s="681">
        <v>0</v>
      </c>
      <c r="AM8" s="682"/>
      <c r="AN8" s="682"/>
      <c r="AO8" s="717"/>
      <c r="AP8" s="675" t="s">
        <v>235</v>
      </c>
      <c r="AQ8" s="676"/>
      <c r="AR8" s="676"/>
      <c r="AS8" s="676"/>
      <c r="AT8" s="676"/>
      <c r="AU8" s="676"/>
      <c r="AV8" s="676"/>
      <c r="AW8" s="676"/>
      <c r="AX8" s="676"/>
      <c r="AY8" s="676"/>
      <c r="AZ8" s="676"/>
      <c r="BA8" s="676"/>
      <c r="BB8" s="676"/>
      <c r="BC8" s="676"/>
      <c r="BD8" s="676"/>
      <c r="BE8" s="676"/>
      <c r="BF8" s="677"/>
      <c r="BG8" s="678">
        <v>2389</v>
      </c>
      <c r="BH8" s="679"/>
      <c r="BI8" s="679"/>
      <c r="BJ8" s="679"/>
      <c r="BK8" s="679"/>
      <c r="BL8" s="679"/>
      <c r="BM8" s="679"/>
      <c r="BN8" s="680"/>
      <c r="BO8" s="715">
        <v>1.1000000000000001</v>
      </c>
      <c r="BP8" s="715"/>
      <c r="BQ8" s="715"/>
      <c r="BR8" s="715"/>
      <c r="BS8" s="684" t="s">
        <v>230</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515668</v>
      </c>
      <c r="CS8" s="679"/>
      <c r="CT8" s="679"/>
      <c r="CU8" s="679"/>
      <c r="CV8" s="679"/>
      <c r="CW8" s="679"/>
      <c r="CX8" s="679"/>
      <c r="CY8" s="680"/>
      <c r="CZ8" s="715">
        <v>16.399999999999999</v>
      </c>
      <c r="DA8" s="715"/>
      <c r="DB8" s="715"/>
      <c r="DC8" s="715"/>
      <c r="DD8" s="684">
        <v>10534</v>
      </c>
      <c r="DE8" s="679"/>
      <c r="DF8" s="679"/>
      <c r="DG8" s="679"/>
      <c r="DH8" s="679"/>
      <c r="DI8" s="679"/>
      <c r="DJ8" s="679"/>
      <c r="DK8" s="679"/>
      <c r="DL8" s="679"/>
      <c r="DM8" s="679"/>
      <c r="DN8" s="679"/>
      <c r="DO8" s="679"/>
      <c r="DP8" s="680"/>
      <c r="DQ8" s="684">
        <v>366903</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293</v>
      </c>
      <c r="S9" s="679"/>
      <c r="T9" s="679"/>
      <c r="U9" s="679"/>
      <c r="V9" s="679"/>
      <c r="W9" s="679"/>
      <c r="X9" s="679"/>
      <c r="Y9" s="680"/>
      <c r="Z9" s="715">
        <v>0</v>
      </c>
      <c r="AA9" s="715"/>
      <c r="AB9" s="715"/>
      <c r="AC9" s="715"/>
      <c r="AD9" s="716">
        <v>293</v>
      </c>
      <c r="AE9" s="716"/>
      <c r="AF9" s="716"/>
      <c r="AG9" s="716"/>
      <c r="AH9" s="716"/>
      <c r="AI9" s="716"/>
      <c r="AJ9" s="716"/>
      <c r="AK9" s="716"/>
      <c r="AL9" s="681">
        <v>0</v>
      </c>
      <c r="AM9" s="682"/>
      <c r="AN9" s="682"/>
      <c r="AO9" s="717"/>
      <c r="AP9" s="675" t="s">
        <v>238</v>
      </c>
      <c r="AQ9" s="676"/>
      <c r="AR9" s="676"/>
      <c r="AS9" s="676"/>
      <c r="AT9" s="676"/>
      <c r="AU9" s="676"/>
      <c r="AV9" s="676"/>
      <c r="AW9" s="676"/>
      <c r="AX9" s="676"/>
      <c r="AY9" s="676"/>
      <c r="AZ9" s="676"/>
      <c r="BA9" s="676"/>
      <c r="BB9" s="676"/>
      <c r="BC9" s="676"/>
      <c r="BD9" s="676"/>
      <c r="BE9" s="676"/>
      <c r="BF9" s="677"/>
      <c r="BG9" s="678">
        <v>77515</v>
      </c>
      <c r="BH9" s="679"/>
      <c r="BI9" s="679"/>
      <c r="BJ9" s="679"/>
      <c r="BK9" s="679"/>
      <c r="BL9" s="679"/>
      <c r="BM9" s="679"/>
      <c r="BN9" s="680"/>
      <c r="BO9" s="715">
        <v>36.299999999999997</v>
      </c>
      <c r="BP9" s="715"/>
      <c r="BQ9" s="715"/>
      <c r="BR9" s="715"/>
      <c r="BS9" s="684" t="s">
        <v>128</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190409</v>
      </c>
      <c r="CS9" s="679"/>
      <c r="CT9" s="679"/>
      <c r="CU9" s="679"/>
      <c r="CV9" s="679"/>
      <c r="CW9" s="679"/>
      <c r="CX9" s="679"/>
      <c r="CY9" s="680"/>
      <c r="CZ9" s="715">
        <v>6.1</v>
      </c>
      <c r="DA9" s="715"/>
      <c r="DB9" s="715"/>
      <c r="DC9" s="715"/>
      <c r="DD9" s="684" t="s">
        <v>230</v>
      </c>
      <c r="DE9" s="679"/>
      <c r="DF9" s="679"/>
      <c r="DG9" s="679"/>
      <c r="DH9" s="679"/>
      <c r="DI9" s="679"/>
      <c r="DJ9" s="679"/>
      <c r="DK9" s="679"/>
      <c r="DL9" s="679"/>
      <c r="DM9" s="679"/>
      <c r="DN9" s="679"/>
      <c r="DO9" s="679"/>
      <c r="DP9" s="680"/>
      <c r="DQ9" s="684">
        <v>186299</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230</v>
      </c>
      <c r="S10" s="679"/>
      <c r="T10" s="679"/>
      <c r="U10" s="679"/>
      <c r="V10" s="679"/>
      <c r="W10" s="679"/>
      <c r="X10" s="679"/>
      <c r="Y10" s="680"/>
      <c r="Z10" s="715" t="s">
        <v>136</v>
      </c>
      <c r="AA10" s="715"/>
      <c r="AB10" s="715"/>
      <c r="AC10" s="715"/>
      <c r="AD10" s="716" t="s">
        <v>230</v>
      </c>
      <c r="AE10" s="716"/>
      <c r="AF10" s="716"/>
      <c r="AG10" s="716"/>
      <c r="AH10" s="716"/>
      <c r="AI10" s="716"/>
      <c r="AJ10" s="716"/>
      <c r="AK10" s="716"/>
      <c r="AL10" s="681" t="s">
        <v>230</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4786</v>
      </c>
      <c r="BH10" s="679"/>
      <c r="BI10" s="679"/>
      <c r="BJ10" s="679"/>
      <c r="BK10" s="679"/>
      <c r="BL10" s="679"/>
      <c r="BM10" s="679"/>
      <c r="BN10" s="680"/>
      <c r="BO10" s="715">
        <v>2.2000000000000002</v>
      </c>
      <c r="BP10" s="715"/>
      <c r="BQ10" s="715"/>
      <c r="BR10" s="715"/>
      <c r="BS10" s="684" t="s">
        <v>136</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17886</v>
      </c>
      <c r="CS10" s="679"/>
      <c r="CT10" s="679"/>
      <c r="CU10" s="679"/>
      <c r="CV10" s="679"/>
      <c r="CW10" s="679"/>
      <c r="CX10" s="679"/>
      <c r="CY10" s="680"/>
      <c r="CZ10" s="715">
        <v>0.6</v>
      </c>
      <c r="DA10" s="715"/>
      <c r="DB10" s="715"/>
      <c r="DC10" s="715"/>
      <c r="DD10" s="684" t="s">
        <v>230</v>
      </c>
      <c r="DE10" s="679"/>
      <c r="DF10" s="679"/>
      <c r="DG10" s="679"/>
      <c r="DH10" s="679"/>
      <c r="DI10" s="679"/>
      <c r="DJ10" s="679"/>
      <c r="DK10" s="679"/>
      <c r="DL10" s="679"/>
      <c r="DM10" s="679"/>
      <c r="DN10" s="679"/>
      <c r="DO10" s="679"/>
      <c r="DP10" s="680"/>
      <c r="DQ10" s="684">
        <v>1055</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35428</v>
      </c>
      <c r="S11" s="679"/>
      <c r="T11" s="679"/>
      <c r="U11" s="679"/>
      <c r="V11" s="679"/>
      <c r="W11" s="679"/>
      <c r="X11" s="679"/>
      <c r="Y11" s="680"/>
      <c r="Z11" s="681">
        <v>1</v>
      </c>
      <c r="AA11" s="682"/>
      <c r="AB11" s="682"/>
      <c r="AC11" s="683"/>
      <c r="AD11" s="684">
        <v>35428</v>
      </c>
      <c r="AE11" s="679"/>
      <c r="AF11" s="679"/>
      <c r="AG11" s="679"/>
      <c r="AH11" s="679"/>
      <c r="AI11" s="679"/>
      <c r="AJ11" s="679"/>
      <c r="AK11" s="680"/>
      <c r="AL11" s="681">
        <v>1.9</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4198</v>
      </c>
      <c r="BH11" s="679"/>
      <c r="BI11" s="679"/>
      <c r="BJ11" s="679"/>
      <c r="BK11" s="679"/>
      <c r="BL11" s="679"/>
      <c r="BM11" s="679"/>
      <c r="BN11" s="680"/>
      <c r="BO11" s="715">
        <v>2</v>
      </c>
      <c r="BP11" s="715"/>
      <c r="BQ11" s="715"/>
      <c r="BR11" s="715"/>
      <c r="BS11" s="684" t="s">
        <v>128</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311379</v>
      </c>
      <c r="CS11" s="679"/>
      <c r="CT11" s="679"/>
      <c r="CU11" s="679"/>
      <c r="CV11" s="679"/>
      <c r="CW11" s="679"/>
      <c r="CX11" s="679"/>
      <c r="CY11" s="680"/>
      <c r="CZ11" s="715">
        <v>9.9</v>
      </c>
      <c r="DA11" s="715"/>
      <c r="DB11" s="715"/>
      <c r="DC11" s="715"/>
      <c r="DD11" s="684">
        <v>94745</v>
      </c>
      <c r="DE11" s="679"/>
      <c r="DF11" s="679"/>
      <c r="DG11" s="679"/>
      <c r="DH11" s="679"/>
      <c r="DI11" s="679"/>
      <c r="DJ11" s="679"/>
      <c r="DK11" s="679"/>
      <c r="DL11" s="679"/>
      <c r="DM11" s="679"/>
      <c r="DN11" s="679"/>
      <c r="DO11" s="679"/>
      <c r="DP11" s="680"/>
      <c r="DQ11" s="684">
        <v>120793</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230</v>
      </c>
      <c r="AE12" s="716"/>
      <c r="AF12" s="716"/>
      <c r="AG12" s="716"/>
      <c r="AH12" s="716"/>
      <c r="AI12" s="716"/>
      <c r="AJ12" s="716"/>
      <c r="AK12" s="716"/>
      <c r="AL12" s="681" t="s">
        <v>128</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108942</v>
      </c>
      <c r="BH12" s="679"/>
      <c r="BI12" s="679"/>
      <c r="BJ12" s="679"/>
      <c r="BK12" s="679"/>
      <c r="BL12" s="679"/>
      <c r="BM12" s="679"/>
      <c r="BN12" s="680"/>
      <c r="BO12" s="715">
        <v>51.1</v>
      </c>
      <c r="BP12" s="715"/>
      <c r="BQ12" s="715"/>
      <c r="BR12" s="715"/>
      <c r="BS12" s="684" t="s">
        <v>128</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282031</v>
      </c>
      <c r="CS12" s="679"/>
      <c r="CT12" s="679"/>
      <c r="CU12" s="679"/>
      <c r="CV12" s="679"/>
      <c r="CW12" s="679"/>
      <c r="CX12" s="679"/>
      <c r="CY12" s="680"/>
      <c r="CZ12" s="715">
        <v>9</v>
      </c>
      <c r="DA12" s="715"/>
      <c r="DB12" s="715"/>
      <c r="DC12" s="715"/>
      <c r="DD12" s="684">
        <v>24237</v>
      </c>
      <c r="DE12" s="679"/>
      <c r="DF12" s="679"/>
      <c r="DG12" s="679"/>
      <c r="DH12" s="679"/>
      <c r="DI12" s="679"/>
      <c r="DJ12" s="679"/>
      <c r="DK12" s="679"/>
      <c r="DL12" s="679"/>
      <c r="DM12" s="679"/>
      <c r="DN12" s="679"/>
      <c r="DO12" s="679"/>
      <c r="DP12" s="680"/>
      <c r="DQ12" s="684">
        <v>234837</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230</v>
      </c>
      <c r="S13" s="679"/>
      <c r="T13" s="679"/>
      <c r="U13" s="679"/>
      <c r="V13" s="679"/>
      <c r="W13" s="679"/>
      <c r="X13" s="679"/>
      <c r="Y13" s="680"/>
      <c r="Z13" s="715" t="s">
        <v>128</v>
      </c>
      <c r="AA13" s="715"/>
      <c r="AB13" s="715"/>
      <c r="AC13" s="715"/>
      <c r="AD13" s="716" t="s">
        <v>230</v>
      </c>
      <c r="AE13" s="716"/>
      <c r="AF13" s="716"/>
      <c r="AG13" s="716"/>
      <c r="AH13" s="716"/>
      <c r="AI13" s="716"/>
      <c r="AJ13" s="716"/>
      <c r="AK13" s="716"/>
      <c r="AL13" s="681" t="s">
        <v>136</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105828</v>
      </c>
      <c r="BH13" s="679"/>
      <c r="BI13" s="679"/>
      <c r="BJ13" s="679"/>
      <c r="BK13" s="679"/>
      <c r="BL13" s="679"/>
      <c r="BM13" s="679"/>
      <c r="BN13" s="680"/>
      <c r="BO13" s="715">
        <v>49.6</v>
      </c>
      <c r="BP13" s="715"/>
      <c r="BQ13" s="715"/>
      <c r="BR13" s="715"/>
      <c r="BS13" s="684" t="s">
        <v>128</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298483</v>
      </c>
      <c r="CS13" s="679"/>
      <c r="CT13" s="679"/>
      <c r="CU13" s="679"/>
      <c r="CV13" s="679"/>
      <c r="CW13" s="679"/>
      <c r="CX13" s="679"/>
      <c r="CY13" s="680"/>
      <c r="CZ13" s="715">
        <v>9.5</v>
      </c>
      <c r="DA13" s="715"/>
      <c r="DB13" s="715"/>
      <c r="DC13" s="715"/>
      <c r="DD13" s="684">
        <v>98921</v>
      </c>
      <c r="DE13" s="679"/>
      <c r="DF13" s="679"/>
      <c r="DG13" s="679"/>
      <c r="DH13" s="679"/>
      <c r="DI13" s="679"/>
      <c r="DJ13" s="679"/>
      <c r="DK13" s="679"/>
      <c r="DL13" s="679"/>
      <c r="DM13" s="679"/>
      <c r="DN13" s="679"/>
      <c r="DO13" s="679"/>
      <c r="DP13" s="680"/>
      <c r="DQ13" s="684">
        <v>161189</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8543</v>
      </c>
      <c r="S14" s="679"/>
      <c r="T14" s="679"/>
      <c r="U14" s="679"/>
      <c r="V14" s="679"/>
      <c r="W14" s="679"/>
      <c r="X14" s="679"/>
      <c r="Y14" s="680"/>
      <c r="Z14" s="715">
        <v>0.2</v>
      </c>
      <c r="AA14" s="715"/>
      <c r="AB14" s="715"/>
      <c r="AC14" s="715"/>
      <c r="AD14" s="716">
        <v>8543</v>
      </c>
      <c r="AE14" s="716"/>
      <c r="AF14" s="716"/>
      <c r="AG14" s="716"/>
      <c r="AH14" s="716"/>
      <c r="AI14" s="716"/>
      <c r="AJ14" s="716"/>
      <c r="AK14" s="716"/>
      <c r="AL14" s="681">
        <v>0.4</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7406</v>
      </c>
      <c r="BH14" s="679"/>
      <c r="BI14" s="679"/>
      <c r="BJ14" s="679"/>
      <c r="BK14" s="679"/>
      <c r="BL14" s="679"/>
      <c r="BM14" s="679"/>
      <c r="BN14" s="680"/>
      <c r="BO14" s="715">
        <v>3.5</v>
      </c>
      <c r="BP14" s="715"/>
      <c r="BQ14" s="715"/>
      <c r="BR14" s="715"/>
      <c r="BS14" s="684" t="s">
        <v>230</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150151</v>
      </c>
      <c r="CS14" s="679"/>
      <c r="CT14" s="679"/>
      <c r="CU14" s="679"/>
      <c r="CV14" s="679"/>
      <c r="CW14" s="679"/>
      <c r="CX14" s="679"/>
      <c r="CY14" s="680"/>
      <c r="CZ14" s="715">
        <v>4.8</v>
      </c>
      <c r="DA14" s="715"/>
      <c r="DB14" s="715"/>
      <c r="DC14" s="715"/>
      <c r="DD14" s="684">
        <v>39400</v>
      </c>
      <c r="DE14" s="679"/>
      <c r="DF14" s="679"/>
      <c r="DG14" s="679"/>
      <c r="DH14" s="679"/>
      <c r="DI14" s="679"/>
      <c r="DJ14" s="679"/>
      <c r="DK14" s="679"/>
      <c r="DL14" s="679"/>
      <c r="DM14" s="679"/>
      <c r="DN14" s="679"/>
      <c r="DO14" s="679"/>
      <c r="DP14" s="680"/>
      <c r="DQ14" s="684">
        <v>95364</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230</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5896</v>
      </c>
      <c r="BH15" s="679"/>
      <c r="BI15" s="679"/>
      <c r="BJ15" s="679"/>
      <c r="BK15" s="679"/>
      <c r="BL15" s="679"/>
      <c r="BM15" s="679"/>
      <c r="BN15" s="680"/>
      <c r="BO15" s="715">
        <v>2.8</v>
      </c>
      <c r="BP15" s="715"/>
      <c r="BQ15" s="715"/>
      <c r="BR15" s="715"/>
      <c r="BS15" s="684" t="s">
        <v>128</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260185</v>
      </c>
      <c r="CS15" s="679"/>
      <c r="CT15" s="679"/>
      <c r="CU15" s="679"/>
      <c r="CV15" s="679"/>
      <c r="CW15" s="679"/>
      <c r="CX15" s="679"/>
      <c r="CY15" s="680"/>
      <c r="CZ15" s="715">
        <v>8.3000000000000007</v>
      </c>
      <c r="DA15" s="715"/>
      <c r="DB15" s="715"/>
      <c r="DC15" s="715"/>
      <c r="DD15" s="684">
        <v>81731</v>
      </c>
      <c r="DE15" s="679"/>
      <c r="DF15" s="679"/>
      <c r="DG15" s="679"/>
      <c r="DH15" s="679"/>
      <c r="DI15" s="679"/>
      <c r="DJ15" s="679"/>
      <c r="DK15" s="679"/>
      <c r="DL15" s="679"/>
      <c r="DM15" s="679"/>
      <c r="DN15" s="679"/>
      <c r="DO15" s="679"/>
      <c r="DP15" s="680"/>
      <c r="DQ15" s="684">
        <v>175570</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2073</v>
      </c>
      <c r="S16" s="679"/>
      <c r="T16" s="679"/>
      <c r="U16" s="679"/>
      <c r="V16" s="679"/>
      <c r="W16" s="679"/>
      <c r="X16" s="679"/>
      <c r="Y16" s="680"/>
      <c r="Z16" s="715">
        <v>0.1</v>
      </c>
      <c r="AA16" s="715"/>
      <c r="AB16" s="715"/>
      <c r="AC16" s="715"/>
      <c r="AD16" s="716">
        <v>2073</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136</v>
      </c>
      <c r="BP16" s="715"/>
      <c r="BQ16" s="715"/>
      <c r="BR16" s="715"/>
      <c r="BS16" s="684" t="s">
        <v>128</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237295</v>
      </c>
      <c r="CS16" s="679"/>
      <c r="CT16" s="679"/>
      <c r="CU16" s="679"/>
      <c r="CV16" s="679"/>
      <c r="CW16" s="679"/>
      <c r="CX16" s="679"/>
      <c r="CY16" s="680"/>
      <c r="CZ16" s="715">
        <v>7.6</v>
      </c>
      <c r="DA16" s="715"/>
      <c r="DB16" s="715"/>
      <c r="DC16" s="715"/>
      <c r="DD16" s="684" t="s">
        <v>136</v>
      </c>
      <c r="DE16" s="679"/>
      <c r="DF16" s="679"/>
      <c r="DG16" s="679"/>
      <c r="DH16" s="679"/>
      <c r="DI16" s="679"/>
      <c r="DJ16" s="679"/>
      <c r="DK16" s="679"/>
      <c r="DL16" s="679"/>
      <c r="DM16" s="679"/>
      <c r="DN16" s="679"/>
      <c r="DO16" s="679"/>
      <c r="DP16" s="680"/>
      <c r="DQ16" s="684">
        <v>103406</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5221</v>
      </c>
      <c r="S17" s="679"/>
      <c r="T17" s="679"/>
      <c r="U17" s="679"/>
      <c r="V17" s="679"/>
      <c r="W17" s="679"/>
      <c r="X17" s="679"/>
      <c r="Y17" s="680"/>
      <c r="Z17" s="715">
        <v>0.1</v>
      </c>
      <c r="AA17" s="715"/>
      <c r="AB17" s="715"/>
      <c r="AC17" s="715"/>
      <c r="AD17" s="716">
        <v>5221</v>
      </c>
      <c r="AE17" s="716"/>
      <c r="AF17" s="716"/>
      <c r="AG17" s="716"/>
      <c r="AH17" s="716"/>
      <c r="AI17" s="716"/>
      <c r="AJ17" s="716"/>
      <c r="AK17" s="716"/>
      <c r="AL17" s="681">
        <v>0.3</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230</v>
      </c>
      <c r="BP17" s="715"/>
      <c r="BQ17" s="715"/>
      <c r="BR17" s="715"/>
      <c r="BS17" s="684" t="s">
        <v>136</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304387</v>
      </c>
      <c r="CS17" s="679"/>
      <c r="CT17" s="679"/>
      <c r="CU17" s="679"/>
      <c r="CV17" s="679"/>
      <c r="CW17" s="679"/>
      <c r="CX17" s="679"/>
      <c r="CY17" s="680"/>
      <c r="CZ17" s="715">
        <v>9.6999999999999993</v>
      </c>
      <c r="DA17" s="715"/>
      <c r="DB17" s="715"/>
      <c r="DC17" s="715"/>
      <c r="DD17" s="684" t="s">
        <v>128</v>
      </c>
      <c r="DE17" s="679"/>
      <c r="DF17" s="679"/>
      <c r="DG17" s="679"/>
      <c r="DH17" s="679"/>
      <c r="DI17" s="679"/>
      <c r="DJ17" s="679"/>
      <c r="DK17" s="679"/>
      <c r="DL17" s="679"/>
      <c r="DM17" s="679"/>
      <c r="DN17" s="679"/>
      <c r="DO17" s="679"/>
      <c r="DP17" s="680"/>
      <c r="DQ17" s="684">
        <v>303647</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340</v>
      </c>
      <c r="S18" s="679"/>
      <c r="T18" s="679"/>
      <c r="U18" s="679"/>
      <c r="V18" s="679"/>
      <c r="W18" s="679"/>
      <c r="X18" s="679"/>
      <c r="Y18" s="680"/>
      <c r="Z18" s="715">
        <v>0</v>
      </c>
      <c r="AA18" s="715"/>
      <c r="AB18" s="715"/>
      <c r="AC18" s="715"/>
      <c r="AD18" s="716">
        <v>340</v>
      </c>
      <c r="AE18" s="716"/>
      <c r="AF18" s="716"/>
      <c r="AG18" s="716"/>
      <c r="AH18" s="716"/>
      <c r="AI18" s="716"/>
      <c r="AJ18" s="716"/>
      <c r="AK18" s="716"/>
      <c r="AL18" s="681">
        <v>0</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230</v>
      </c>
      <c r="BH18" s="679"/>
      <c r="BI18" s="679"/>
      <c r="BJ18" s="679"/>
      <c r="BK18" s="679"/>
      <c r="BL18" s="679"/>
      <c r="BM18" s="679"/>
      <c r="BN18" s="680"/>
      <c r="BO18" s="715" t="s">
        <v>136</v>
      </c>
      <c r="BP18" s="715"/>
      <c r="BQ18" s="715"/>
      <c r="BR18" s="715"/>
      <c r="BS18" s="684" t="s">
        <v>230</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230</v>
      </c>
      <c r="CS18" s="679"/>
      <c r="CT18" s="679"/>
      <c r="CU18" s="679"/>
      <c r="CV18" s="679"/>
      <c r="CW18" s="679"/>
      <c r="CX18" s="679"/>
      <c r="CY18" s="680"/>
      <c r="CZ18" s="715" t="s">
        <v>128</v>
      </c>
      <c r="DA18" s="715"/>
      <c r="DB18" s="715"/>
      <c r="DC18" s="715"/>
      <c r="DD18" s="684" t="s">
        <v>136</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1100</v>
      </c>
      <c r="S19" s="679"/>
      <c r="T19" s="679"/>
      <c r="U19" s="679"/>
      <c r="V19" s="679"/>
      <c r="W19" s="679"/>
      <c r="X19" s="679"/>
      <c r="Y19" s="680"/>
      <c r="Z19" s="715">
        <v>0</v>
      </c>
      <c r="AA19" s="715"/>
      <c r="AB19" s="715"/>
      <c r="AC19" s="715"/>
      <c r="AD19" s="716">
        <v>1100</v>
      </c>
      <c r="AE19" s="716"/>
      <c r="AF19" s="716"/>
      <c r="AG19" s="716"/>
      <c r="AH19" s="716"/>
      <c r="AI19" s="716"/>
      <c r="AJ19" s="716"/>
      <c r="AK19" s="716"/>
      <c r="AL19" s="681">
        <v>0.1</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2185</v>
      </c>
      <c r="BH19" s="679"/>
      <c r="BI19" s="679"/>
      <c r="BJ19" s="679"/>
      <c r="BK19" s="679"/>
      <c r="BL19" s="679"/>
      <c r="BM19" s="679"/>
      <c r="BN19" s="680"/>
      <c r="BO19" s="715">
        <v>1</v>
      </c>
      <c r="BP19" s="715"/>
      <c r="BQ19" s="715"/>
      <c r="BR19" s="715"/>
      <c r="BS19" s="684" t="s">
        <v>230</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136</v>
      </c>
      <c r="DA19" s="715"/>
      <c r="DB19" s="715"/>
      <c r="DC19" s="715"/>
      <c r="DD19" s="684" t="s">
        <v>136</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51</v>
      </c>
      <c r="S20" s="679"/>
      <c r="T20" s="679"/>
      <c r="U20" s="679"/>
      <c r="V20" s="679"/>
      <c r="W20" s="679"/>
      <c r="X20" s="679"/>
      <c r="Y20" s="680"/>
      <c r="Z20" s="715">
        <v>0</v>
      </c>
      <c r="AA20" s="715"/>
      <c r="AB20" s="715"/>
      <c r="AC20" s="715"/>
      <c r="AD20" s="716">
        <v>51</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2185</v>
      </c>
      <c r="BH20" s="679"/>
      <c r="BI20" s="679"/>
      <c r="BJ20" s="679"/>
      <c r="BK20" s="679"/>
      <c r="BL20" s="679"/>
      <c r="BM20" s="679"/>
      <c r="BN20" s="680"/>
      <c r="BO20" s="715">
        <v>1</v>
      </c>
      <c r="BP20" s="715"/>
      <c r="BQ20" s="715"/>
      <c r="BR20" s="715"/>
      <c r="BS20" s="684" t="s">
        <v>128</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3138765</v>
      </c>
      <c r="CS20" s="679"/>
      <c r="CT20" s="679"/>
      <c r="CU20" s="679"/>
      <c r="CV20" s="679"/>
      <c r="CW20" s="679"/>
      <c r="CX20" s="679"/>
      <c r="CY20" s="680"/>
      <c r="CZ20" s="715">
        <v>100</v>
      </c>
      <c r="DA20" s="715"/>
      <c r="DB20" s="715"/>
      <c r="DC20" s="715"/>
      <c r="DD20" s="684">
        <v>400707</v>
      </c>
      <c r="DE20" s="679"/>
      <c r="DF20" s="679"/>
      <c r="DG20" s="679"/>
      <c r="DH20" s="679"/>
      <c r="DI20" s="679"/>
      <c r="DJ20" s="679"/>
      <c r="DK20" s="679"/>
      <c r="DL20" s="679"/>
      <c r="DM20" s="679"/>
      <c r="DN20" s="679"/>
      <c r="DO20" s="679"/>
      <c r="DP20" s="680"/>
      <c r="DQ20" s="684">
        <v>2139572</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3730</v>
      </c>
      <c r="S21" s="679"/>
      <c r="T21" s="679"/>
      <c r="U21" s="679"/>
      <c r="V21" s="679"/>
      <c r="W21" s="679"/>
      <c r="X21" s="679"/>
      <c r="Y21" s="680"/>
      <c r="Z21" s="715">
        <v>0.1</v>
      </c>
      <c r="AA21" s="715"/>
      <c r="AB21" s="715"/>
      <c r="AC21" s="715"/>
      <c r="AD21" s="716">
        <v>3730</v>
      </c>
      <c r="AE21" s="716"/>
      <c r="AF21" s="716"/>
      <c r="AG21" s="716"/>
      <c r="AH21" s="716"/>
      <c r="AI21" s="716"/>
      <c r="AJ21" s="716"/>
      <c r="AK21" s="716"/>
      <c r="AL21" s="681">
        <v>0.2</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2185</v>
      </c>
      <c r="BH21" s="679"/>
      <c r="BI21" s="679"/>
      <c r="BJ21" s="679"/>
      <c r="BK21" s="679"/>
      <c r="BL21" s="679"/>
      <c r="BM21" s="679"/>
      <c r="BN21" s="680"/>
      <c r="BO21" s="715">
        <v>1</v>
      </c>
      <c r="BP21" s="715"/>
      <c r="BQ21" s="715"/>
      <c r="BR21" s="715"/>
      <c r="BS21" s="684" t="s">
        <v>230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1774159</v>
      </c>
      <c r="S22" s="679"/>
      <c r="T22" s="679"/>
      <c r="U22" s="679"/>
      <c r="V22" s="679"/>
      <c r="W22" s="679"/>
      <c r="X22" s="679"/>
      <c r="Y22" s="680"/>
      <c r="Z22" s="715">
        <v>50.9</v>
      </c>
      <c r="AA22" s="715"/>
      <c r="AB22" s="715"/>
      <c r="AC22" s="715"/>
      <c r="AD22" s="716">
        <v>1565670</v>
      </c>
      <c r="AE22" s="716"/>
      <c r="AF22" s="716"/>
      <c r="AG22" s="716"/>
      <c r="AH22" s="716"/>
      <c r="AI22" s="716"/>
      <c r="AJ22" s="716"/>
      <c r="AK22" s="716"/>
      <c r="AL22" s="681">
        <v>81.8</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136</v>
      </c>
      <c r="BH22" s="679"/>
      <c r="BI22" s="679"/>
      <c r="BJ22" s="679"/>
      <c r="BK22" s="679"/>
      <c r="BL22" s="679"/>
      <c r="BM22" s="679"/>
      <c r="BN22" s="680"/>
      <c r="BO22" s="715" t="s">
        <v>230</v>
      </c>
      <c r="BP22" s="715"/>
      <c r="BQ22" s="715"/>
      <c r="BR22" s="715"/>
      <c r="BS22" s="684" t="s">
        <v>128</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1565670</v>
      </c>
      <c r="S23" s="679"/>
      <c r="T23" s="679"/>
      <c r="U23" s="679"/>
      <c r="V23" s="679"/>
      <c r="W23" s="679"/>
      <c r="X23" s="679"/>
      <c r="Y23" s="680"/>
      <c r="Z23" s="715">
        <v>44.9</v>
      </c>
      <c r="AA23" s="715"/>
      <c r="AB23" s="715"/>
      <c r="AC23" s="715"/>
      <c r="AD23" s="716">
        <v>1565670</v>
      </c>
      <c r="AE23" s="716"/>
      <c r="AF23" s="716"/>
      <c r="AG23" s="716"/>
      <c r="AH23" s="716"/>
      <c r="AI23" s="716"/>
      <c r="AJ23" s="716"/>
      <c r="AK23" s="716"/>
      <c r="AL23" s="681">
        <v>81.8</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230</v>
      </c>
      <c r="BH23" s="679"/>
      <c r="BI23" s="679"/>
      <c r="BJ23" s="679"/>
      <c r="BK23" s="679"/>
      <c r="BL23" s="679"/>
      <c r="BM23" s="679"/>
      <c r="BN23" s="680"/>
      <c r="BO23" s="715" t="s">
        <v>230</v>
      </c>
      <c r="BP23" s="715"/>
      <c r="BQ23" s="715"/>
      <c r="BR23" s="715"/>
      <c r="BS23" s="684" t="s">
        <v>128</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165992</v>
      </c>
      <c r="S24" s="679"/>
      <c r="T24" s="679"/>
      <c r="U24" s="679"/>
      <c r="V24" s="679"/>
      <c r="W24" s="679"/>
      <c r="X24" s="679"/>
      <c r="Y24" s="680"/>
      <c r="Z24" s="715">
        <v>4.8</v>
      </c>
      <c r="AA24" s="715"/>
      <c r="AB24" s="715"/>
      <c r="AC24" s="715"/>
      <c r="AD24" s="716" t="s">
        <v>128</v>
      </c>
      <c r="AE24" s="716"/>
      <c r="AF24" s="716"/>
      <c r="AG24" s="716"/>
      <c r="AH24" s="716"/>
      <c r="AI24" s="716"/>
      <c r="AJ24" s="716"/>
      <c r="AK24" s="716"/>
      <c r="AL24" s="681" t="s">
        <v>136</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136</v>
      </c>
      <c r="BP24" s="715"/>
      <c r="BQ24" s="715"/>
      <c r="BR24" s="715"/>
      <c r="BS24" s="684" t="s">
        <v>230</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898899</v>
      </c>
      <c r="CS24" s="734"/>
      <c r="CT24" s="734"/>
      <c r="CU24" s="734"/>
      <c r="CV24" s="734"/>
      <c r="CW24" s="734"/>
      <c r="CX24" s="734"/>
      <c r="CY24" s="777"/>
      <c r="CZ24" s="778">
        <v>28.6</v>
      </c>
      <c r="DA24" s="749"/>
      <c r="DB24" s="749"/>
      <c r="DC24" s="781"/>
      <c r="DD24" s="776">
        <v>811280</v>
      </c>
      <c r="DE24" s="734"/>
      <c r="DF24" s="734"/>
      <c r="DG24" s="734"/>
      <c r="DH24" s="734"/>
      <c r="DI24" s="734"/>
      <c r="DJ24" s="734"/>
      <c r="DK24" s="777"/>
      <c r="DL24" s="776">
        <v>790129</v>
      </c>
      <c r="DM24" s="734"/>
      <c r="DN24" s="734"/>
      <c r="DO24" s="734"/>
      <c r="DP24" s="734"/>
      <c r="DQ24" s="734"/>
      <c r="DR24" s="734"/>
      <c r="DS24" s="734"/>
      <c r="DT24" s="734"/>
      <c r="DU24" s="734"/>
      <c r="DV24" s="777"/>
      <c r="DW24" s="778">
        <v>40.200000000000003</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v>42497</v>
      </c>
      <c r="S25" s="679"/>
      <c r="T25" s="679"/>
      <c r="U25" s="679"/>
      <c r="V25" s="679"/>
      <c r="W25" s="679"/>
      <c r="X25" s="679"/>
      <c r="Y25" s="680"/>
      <c r="Z25" s="715">
        <v>1.2</v>
      </c>
      <c r="AA25" s="715"/>
      <c r="AB25" s="715"/>
      <c r="AC25" s="715"/>
      <c r="AD25" s="716" t="s">
        <v>230</v>
      </c>
      <c r="AE25" s="716"/>
      <c r="AF25" s="716"/>
      <c r="AG25" s="716"/>
      <c r="AH25" s="716"/>
      <c r="AI25" s="716"/>
      <c r="AJ25" s="716"/>
      <c r="AK25" s="716"/>
      <c r="AL25" s="681" t="s">
        <v>230</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230</v>
      </c>
      <c r="BP25" s="715"/>
      <c r="BQ25" s="715"/>
      <c r="BR25" s="715"/>
      <c r="BS25" s="684" t="s">
        <v>230</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518145</v>
      </c>
      <c r="CS25" s="697"/>
      <c r="CT25" s="697"/>
      <c r="CU25" s="697"/>
      <c r="CV25" s="697"/>
      <c r="CW25" s="697"/>
      <c r="CX25" s="697"/>
      <c r="CY25" s="698"/>
      <c r="CZ25" s="681">
        <v>16.5</v>
      </c>
      <c r="DA25" s="699"/>
      <c r="DB25" s="699"/>
      <c r="DC25" s="700"/>
      <c r="DD25" s="684">
        <v>474061</v>
      </c>
      <c r="DE25" s="697"/>
      <c r="DF25" s="697"/>
      <c r="DG25" s="697"/>
      <c r="DH25" s="697"/>
      <c r="DI25" s="697"/>
      <c r="DJ25" s="697"/>
      <c r="DK25" s="698"/>
      <c r="DL25" s="684">
        <v>456470</v>
      </c>
      <c r="DM25" s="697"/>
      <c r="DN25" s="697"/>
      <c r="DO25" s="697"/>
      <c r="DP25" s="697"/>
      <c r="DQ25" s="697"/>
      <c r="DR25" s="697"/>
      <c r="DS25" s="697"/>
      <c r="DT25" s="697"/>
      <c r="DU25" s="697"/>
      <c r="DV25" s="698"/>
      <c r="DW25" s="681">
        <v>23.2</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2106056</v>
      </c>
      <c r="S26" s="679"/>
      <c r="T26" s="679"/>
      <c r="U26" s="679"/>
      <c r="V26" s="679"/>
      <c r="W26" s="679"/>
      <c r="X26" s="679"/>
      <c r="Y26" s="680"/>
      <c r="Z26" s="715">
        <v>60.4</v>
      </c>
      <c r="AA26" s="715"/>
      <c r="AB26" s="715"/>
      <c r="AC26" s="715"/>
      <c r="AD26" s="716">
        <v>1897567</v>
      </c>
      <c r="AE26" s="716"/>
      <c r="AF26" s="716"/>
      <c r="AG26" s="716"/>
      <c r="AH26" s="716"/>
      <c r="AI26" s="716"/>
      <c r="AJ26" s="716"/>
      <c r="AK26" s="716"/>
      <c r="AL26" s="681">
        <v>99.2</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230</v>
      </c>
      <c r="BH26" s="679"/>
      <c r="BI26" s="679"/>
      <c r="BJ26" s="679"/>
      <c r="BK26" s="679"/>
      <c r="BL26" s="679"/>
      <c r="BM26" s="679"/>
      <c r="BN26" s="680"/>
      <c r="BO26" s="715" t="s">
        <v>230</v>
      </c>
      <c r="BP26" s="715"/>
      <c r="BQ26" s="715"/>
      <c r="BR26" s="715"/>
      <c r="BS26" s="684" t="s">
        <v>136</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301747</v>
      </c>
      <c r="CS26" s="679"/>
      <c r="CT26" s="679"/>
      <c r="CU26" s="679"/>
      <c r="CV26" s="679"/>
      <c r="CW26" s="679"/>
      <c r="CX26" s="679"/>
      <c r="CY26" s="680"/>
      <c r="CZ26" s="681">
        <v>9.6</v>
      </c>
      <c r="DA26" s="699"/>
      <c r="DB26" s="699"/>
      <c r="DC26" s="700"/>
      <c r="DD26" s="684">
        <v>279838</v>
      </c>
      <c r="DE26" s="679"/>
      <c r="DF26" s="679"/>
      <c r="DG26" s="679"/>
      <c r="DH26" s="679"/>
      <c r="DI26" s="679"/>
      <c r="DJ26" s="679"/>
      <c r="DK26" s="680"/>
      <c r="DL26" s="684" t="s">
        <v>230</v>
      </c>
      <c r="DM26" s="679"/>
      <c r="DN26" s="679"/>
      <c r="DO26" s="679"/>
      <c r="DP26" s="679"/>
      <c r="DQ26" s="679"/>
      <c r="DR26" s="679"/>
      <c r="DS26" s="679"/>
      <c r="DT26" s="679"/>
      <c r="DU26" s="679"/>
      <c r="DV26" s="680"/>
      <c r="DW26" s="681" t="s">
        <v>136</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t="s">
        <v>128</v>
      </c>
      <c r="S27" s="679"/>
      <c r="T27" s="679"/>
      <c r="U27" s="679"/>
      <c r="V27" s="679"/>
      <c r="W27" s="679"/>
      <c r="X27" s="679"/>
      <c r="Y27" s="680"/>
      <c r="Z27" s="715" t="s">
        <v>136</v>
      </c>
      <c r="AA27" s="715"/>
      <c r="AB27" s="715"/>
      <c r="AC27" s="715"/>
      <c r="AD27" s="716" t="s">
        <v>230</v>
      </c>
      <c r="AE27" s="716"/>
      <c r="AF27" s="716"/>
      <c r="AG27" s="716"/>
      <c r="AH27" s="716"/>
      <c r="AI27" s="716"/>
      <c r="AJ27" s="716"/>
      <c r="AK27" s="716"/>
      <c r="AL27" s="681" t="s">
        <v>128</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213317</v>
      </c>
      <c r="BH27" s="679"/>
      <c r="BI27" s="679"/>
      <c r="BJ27" s="679"/>
      <c r="BK27" s="679"/>
      <c r="BL27" s="679"/>
      <c r="BM27" s="679"/>
      <c r="BN27" s="680"/>
      <c r="BO27" s="715">
        <v>100</v>
      </c>
      <c r="BP27" s="715"/>
      <c r="BQ27" s="715"/>
      <c r="BR27" s="715"/>
      <c r="BS27" s="684" t="s">
        <v>230</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76367</v>
      </c>
      <c r="CS27" s="697"/>
      <c r="CT27" s="697"/>
      <c r="CU27" s="697"/>
      <c r="CV27" s="697"/>
      <c r="CW27" s="697"/>
      <c r="CX27" s="697"/>
      <c r="CY27" s="698"/>
      <c r="CZ27" s="681">
        <v>2.4</v>
      </c>
      <c r="DA27" s="699"/>
      <c r="DB27" s="699"/>
      <c r="DC27" s="700"/>
      <c r="DD27" s="684">
        <v>33572</v>
      </c>
      <c r="DE27" s="697"/>
      <c r="DF27" s="697"/>
      <c r="DG27" s="697"/>
      <c r="DH27" s="697"/>
      <c r="DI27" s="697"/>
      <c r="DJ27" s="697"/>
      <c r="DK27" s="698"/>
      <c r="DL27" s="684">
        <v>32892</v>
      </c>
      <c r="DM27" s="697"/>
      <c r="DN27" s="697"/>
      <c r="DO27" s="697"/>
      <c r="DP27" s="697"/>
      <c r="DQ27" s="697"/>
      <c r="DR27" s="697"/>
      <c r="DS27" s="697"/>
      <c r="DT27" s="697"/>
      <c r="DU27" s="697"/>
      <c r="DV27" s="698"/>
      <c r="DW27" s="681">
        <v>1.7</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16730</v>
      </c>
      <c r="S28" s="679"/>
      <c r="T28" s="679"/>
      <c r="U28" s="679"/>
      <c r="V28" s="679"/>
      <c r="W28" s="679"/>
      <c r="X28" s="679"/>
      <c r="Y28" s="680"/>
      <c r="Z28" s="715">
        <v>0.5</v>
      </c>
      <c r="AA28" s="715"/>
      <c r="AB28" s="715"/>
      <c r="AC28" s="715"/>
      <c r="AD28" s="716" t="s">
        <v>128</v>
      </c>
      <c r="AE28" s="716"/>
      <c r="AF28" s="716"/>
      <c r="AG28" s="716"/>
      <c r="AH28" s="716"/>
      <c r="AI28" s="716"/>
      <c r="AJ28" s="716"/>
      <c r="AK28" s="716"/>
      <c r="AL28" s="681" t="s">
        <v>230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304387</v>
      </c>
      <c r="CS28" s="679"/>
      <c r="CT28" s="679"/>
      <c r="CU28" s="679"/>
      <c r="CV28" s="679"/>
      <c r="CW28" s="679"/>
      <c r="CX28" s="679"/>
      <c r="CY28" s="680"/>
      <c r="CZ28" s="681">
        <v>9.6999999999999993</v>
      </c>
      <c r="DA28" s="699"/>
      <c r="DB28" s="699"/>
      <c r="DC28" s="700"/>
      <c r="DD28" s="684">
        <v>303647</v>
      </c>
      <c r="DE28" s="679"/>
      <c r="DF28" s="679"/>
      <c r="DG28" s="679"/>
      <c r="DH28" s="679"/>
      <c r="DI28" s="679"/>
      <c r="DJ28" s="679"/>
      <c r="DK28" s="680"/>
      <c r="DL28" s="684">
        <v>300767</v>
      </c>
      <c r="DM28" s="679"/>
      <c r="DN28" s="679"/>
      <c r="DO28" s="679"/>
      <c r="DP28" s="679"/>
      <c r="DQ28" s="679"/>
      <c r="DR28" s="679"/>
      <c r="DS28" s="679"/>
      <c r="DT28" s="679"/>
      <c r="DU28" s="679"/>
      <c r="DV28" s="680"/>
      <c r="DW28" s="681">
        <v>15.3</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48830</v>
      </c>
      <c r="S29" s="679"/>
      <c r="T29" s="679"/>
      <c r="U29" s="679"/>
      <c r="V29" s="679"/>
      <c r="W29" s="679"/>
      <c r="X29" s="679"/>
      <c r="Y29" s="680"/>
      <c r="Z29" s="715">
        <v>1.4</v>
      </c>
      <c r="AA29" s="715"/>
      <c r="AB29" s="715"/>
      <c r="AC29" s="715"/>
      <c r="AD29" s="716">
        <v>3252</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70</v>
      </c>
      <c r="CG29" s="712"/>
      <c r="CH29" s="712"/>
      <c r="CI29" s="712"/>
      <c r="CJ29" s="712"/>
      <c r="CK29" s="712"/>
      <c r="CL29" s="712"/>
      <c r="CM29" s="712"/>
      <c r="CN29" s="712"/>
      <c r="CO29" s="712"/>
      <c r="CP29" s="712"/>
      <c r="CQ29" s="713"/>
      <c r="CR29" s="678">
        <v>304372</v>
      </c>
      <c r="CS29" s="697"/>
      <c r="CT29" s="697"/>
      <c r="CU29" s="697"/>
      <c r="CV29" s="697"/>
      <c r="CW29" s="697"/>
      <c r="CX29" s="697"/>
      <c r="CY29" s="698"/>
      <c r="CZ29" s="681">
        <v>9.6999999999999993</v>
      </c>
      <c r="DA29" s="699"/>
      <c r="DB29" s="699"/>
      <c r="DC29" s="700"/>
      <c r="DD29" s="684">
        <v>303632</v>
      </c>
      <c r="DE29" s="697"/>
      <c r="DF29" s="697"/>
      <c r="DG29" s="697"/>
      <c r="DH29" s="697"/>
      <c r="DI29" s="697"/>
      <c r="DJ29" s="697"/>
      <c r="DK29" s="698"/>
      <c r="DL29" s="684">
        <v>300752</v>
      </c>
      <c r="DM29" s="697"/>
      <c r="DN29" s="697"/>
      <c r="DO29" s="697"/>
      <c r="DP29" s="697"/>
      <c r="DQ29" s="697"/>
      <c r="DR29" s="697"/>
      <c r="DS29" s="697"/>
      <c r="DT29" s="697"/>
      <c r="DU29" s="697"/>
      <c r="DV29" s="698"/>
      <c r="DW29" s="681">
        <v>15.3</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1388</v>
      </c>
      <c r="S30" s="679"/>
      <c r="T30" s="679"/>
      <c r="U30" s="679"/>
      <c r="V30" s="679"/>
      <c r="W30" s="679"/>
      <c r="X30" s="679"/>
      <c r="Y30" s="680"/>
      <c r="Z30" s="715">
        <v>0</v>
      </c>
      <c r="AA30" s="715"/>
      <c r="AB30" s="715"/>
      <c r="AC30" s="715"/>
      <c r="AD30" s="716" t="s">
        <v>230</v>
      </c>
      <c r="AE30" s="716"/>
      <c r="AF30" s="716"/>
      <c r="AG30" s="716"/>
      <c r="AH30" s="716"/>
      <c r="AI30" s="716"/>
      <c r="AJ30" s="716"/>
      <c r="AK30" s="716"/>
      <c r="AL30" s="681" t="s">
        <v>128</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295001</v>
      </c>
      <c r="CS30" s="679"/>
      <c r="CT30" s="679"/>
      <c r="CU30" s="679"/>
      <c r="CV30" s="679"/>
      <c r="CW30" s="679"/>
      <c r="CX30" s="679"/>
      <c r="CY30" s="680"/>
      <c r="CZ30" s="681">
        <v>9.4</v>
      </c>
      <c r="DA30" s="699"/>
      <c r="DB30" s="699"/>
      <c r="DC30" s="700"/>
      <c r="DD30" s="684">
        <v>294261</v>
      </c>
      <c r="DE30" s="679"/>
      <c r="DF30" s="679"/>
      <c r="DG30" s="679"/>
      <c r="DH30" s="679"/>
      <c r="DI30" s="679"/>
      <c r="DJ30" s="679"/>
      <c r="DK30" s="680"/>
      <c r="DL30" s="684">
        <v>291381</v>
      </c>
      <c r="DM30" s="679"/>
      <c r="DN30" s="679"/>
      <c r="DO30" s="679"/>
      <c r="DP30" s="679"/>
      <c r="DQ30" s="679"/>
      <c r="DR30" s="679"/>
      <c r="DS30" s="679"/>
      <c r="DT30" s="679"/>
      <c r="DU30" s="679"/>
      <c r="DV30" s="680"/>
      <c r="DW30" s="681">
        <v>14.8</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177530</v>
      </c>
      <c r="S31" s="679"/>
      <c r="T31" s="679"/>
      <c r="U31" s="679"/>
      <c r="V31" s="679"/>
      <c r="W31" s="679"/>
      <c r="X31" s="679"/>
      <c r="Y31" s="680"/>
      <c r="Z31" s="715">
        <v>5.0999999999999996</v>
      </c>
      <c r="AA31" s="715"/>
      <c r="AB31" s="715"/>
      <c r="AC31" s="715"/>
      <c r="AD31" s="716" t="s">
        <v>230</v>
      </c>
      <c r="AE31" s="716"/>
      <c r="AF31" s="716"/>
      <c r="AG31" s="716"/>
      <c r="AH31" s="716"/>
      <c r="AI31" s="716"/>
      <c r="AJ31" s="716"/>
      <c r="AK31" s="716"/>
      <c r="AL31" s="681" t="s">
        <v>128</v>
      </c>
      <c r="AM31" s="682"/>
      <c r="AN31" s="682"/>
      <c r="AO31" s="717"/>
      <c r="AP31" s="754" t="s">
        <v>306</v>
      </c>
      <c r="AQ31" s="755"/>
      <c r="AR31" s="755"/>
      <c r="AS31" s="755"/>
      <c r="AT31" s="760" t="s">
        <v>307</v>
      </c>
      <c r="AU31" s="231"/>
      <c r="AV31" s="231"/>
      <c r="AW31" s="231"/>
      <c r="AX31" s="744" t="s">
        <v>185</v>
      </c>
      <c r="AY31" s="745"/>
      <c r="AZ31" s="745"/>
      <c r="BA31" s="745"/>
      <c r="BB31" s="745"/>
      <c r="BC31" s="745"/>
      <c r="BD31" s="745"/>
      <c r="BE31" s="745"/>
      <c r="BF31" s="746"/>
      <c r="BG31" s="747">
        <v>99.5</v>
      </c>
      <c r="BH31" s="748"/>
      <c r="BI31" s="748"/>
      <c r="BJ31" s="748"/>
      <c r="BK31" s="748"/>
      <c r="BL31" s="748"/>
      <c r="BM31" s="749">
        <v>98.1</v>
      </c>
      <c r="BN31" s="748"/>
      <c r="BO31" s="748"/>
      <c r="BP31" s="748"/>
      <c r="BQ31" s="750"/>
      <c r="BR31" s="747">
        <v>99.4</v>
      </c>
      <c r="BS31" s="748"/>
      <c r="BT31" s="748"/>
      <c r="BU31" s="748"/>
      <c r="BV31" s="748"/>
      <c r="BW31" s="748"/>
      <c r="BX31" s="749">
        <v>97.1</v>
      </c>
      <c r="BY31" s="748"/>
      <c r="BZ31" s="748"/>
      <c r="CA31" s="748"/>
      <c r="CB31" s="750"/>
      <c r="CD31" s="765"/>
      <c r="CE31" s="766"/>
      <c r="CF31" s="711" t="s">
        <v>308</v>
      </c>
      <c r="CG31" s="712"/>
      <c r="CH31" s="712"/>
      <c r="CI31" s="712"/>
      <c r="CJ31" s="712"/>
      <c r="CK31" s="712"/>
      <c r="CL31" s="712"/>
      <c r="CM31" s="712"/>
      <c r="CN31" s="712"/>
      <c r="CO31" s="712"/>
      <c r="CP31" s="712"/>
      <c r="CQ31" s="713"/>
      <c r="CR31" s="678">
        <v>9371</v>
      </c>
      <c r="CS31" s="697"/>
      <c r="CT31" s="697"/>
      <c r="CU31" s="697"/>
      <c r="CV31" s="697"/>
      <c r="CW31" s="697"/>
      <c r="CX31" s="697"/>
      <c r="CY31" s="698"/>
      <c r="CZ31" s="681">
        <v>0.3</v>
      </c>
      <c r="DA31" s="699"/>
      <c r="DB31" s="699"/>
      <c r="DC31" s="700"/>
      <c r="DD31" s="684">
        <v>9371</v>
      </c>
      <c r="DE31" s="697"/>
      <c r="DF31" s="697"/>
      <c r="DG31" s="697"/>
      <c r="DH31" s="697"/>
      <c r="DI31" s="697"/>
      <c r="DJ31" s="697"/>
      <c r="DK31" s="698"/>
      <c r="DL31" s="684">
        <v>9371</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9" t="s">
        <v>309</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230</v>
      </c>
      <c r="AA32" s="715"/>
      <c r="AB32" s="715"/>
      <c r="AC32" s="715"/>
      <c r="AD32" s="716" t="s">
        <v>230</v>
      </c>
      <c r="AE32" s="716"/>
      <c r="AF32" s="716"/>
      <c r="AG32" s="716"/>
      <c r="AH32" s="716"/>
      <c r="AI32" s="716"/>
      <c r="AJ32" s="716"/>
      <c r="AK32" s="716"/>
      <c r="AL32" s="681" t="s">
        <v>230</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99.9</v>
      </c>
      <c r="BH32" s="697"/>
      <c r="BI32" s="697"/>
      <c r="BJ32" s="697"/>
      <c r="BK32" s="697"/>
      <c r="BL32" s="697"/>
      <c r="BM32" s="682">
        <v>98.8</v>
      </c>
      <c r="BN32" s="743"/>
      <c r="BO32" s="743"/>
      <c r="BP32" s="743"/>
      <c r="BQ32" s="721"/>
      <c r="BR32" s="751">
        <v>99.3</v>
      </c>
      <c r="BS32" s="697"/>
      <c r="BT32" s="697"/>
      <c r="BU32" s="697"/>
      <c r="BV32" s="697"/>
      <c r="BW32" s="697"/>
      <c r="BX32" s="682">
        <v>97.6</v>
      </c>
      <c r="BY32" s="743"/>
      <c r="BZ32" s="743"/>
      <c r="CA32" s="743"/>
      <c r="CB32" s="721"/>
      <c r="CD32" s="767"/>
      <c r="CE32" s="768"/>
      <c r="CF32" s="711" t="s">
        <v>312</v>
      </c>
      <c r="CG32" s="712"/>
      <c r="CH32" s="712"/>
      <c r="CI32" s="712"/>
      <c r="CJ32" s="712"/>
      <c r="CK32" s="712"/>
      <c r="CL32" s="712"/>
      <c r="CM32" s="712"/>
      <c r="CN32" s="712"/>
      <c r="CO32" s="712"/>
      <c r="CP32" s="712"/>
      <c r="CQ32" s="713"/>
      <c r="CR32" s="678">
        <v>15</v>
      </c>
      <c r="CS32" s="679"/>
      <c r="CT32" s="679"/>
      <c r="CU32" s="679"/>
      <c r="CV32" s="679"/>
      <c r="CW32" s="679"/>
      <c r="CX32" s="679"/>
      <c r="CY32" s="680"/>
      <c r="CZ32" s="681">
        <v>0</v>
      </c>
      <c r="DA32" s="699"/>
      <c r="DB32" s="699"/>
      <c r="DC32" s="700"/>
      <c r="DD32" s="684">
        <v>15</v>
      </c>
      <c r="DE32" s="679"/>
      <c r="DF32" s="679"/>
      <c r="DG32" s="679"/>
      <c r="DH32" s="679"/>
      <c r="DI32" s="679"/>
      <c r="DJ32" s="679"/>
      <c r="DK32" s="680"/>
      <c r="DL32" s="684">
        <v>15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210901</v>
      </c>
      <c r="S33" s="679"/>
      <c r="T33" s="679"/>
      <c r="U33" s="679"/>
      <c r="V33" s="679"/>
      <c r="W33" s="679"/>
      <c r="X33" s="679"/>
      <c r="Y33" s="680"/>
      <c r="Z33" s="715">
        <v>6</v>
      </c>
      <c r="AA33" s="715"/>
      <c r="AB33" s="715"/>
      <c r="AC33" s="715"/>
      <c r="AD33" s="716" t="s">
        <v>230</v>
      </c>
      <c r="AE33" s="716"/>
      <c r="AF33" s="716"/>
      <c r="AG33" s="716"/>
      <c r="AH33" s="716"/>
      <c r="AI33" s="716"/>
      <c r="AJ33" s="716"/>
      <c r="AK33" s="716"/>
      <c r="AL33" s="681" t="s">
        <v>230</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99</v>
      </c>
      <c r="BH33" s="663"/>
      <c r="BI33" s="663"/>
      <c r="BJ33" s="663"/>
      <c r="BK33" s="663"/>
      <c r="BL33" s="663"/>
      <c r="BM33" s="706">
        <v>97.3</v>
      </c>
      <c r="BN33" s="663"/>
      <c r="BO33" s="663"/>
      <c r="BP33" s="663"/>
      <c r="BQ33" s="727"/>
      <c r="BR33" s="742">
        <v>99.4</v>
      </c>
      <c r="BS33" s="663"/>
      <c r="BT33" s="663"/>
      <c r="BU33" s="663"/>
      <c r="BV33" s="663"/>
      <c r="BW33" s="663"/>
      <c r="BX33" s="706">
        <v>96.5</v>
      </c>
      <c r="BY33" s="663"/>
      <c r="BZ33" s="663"/>
      <c r="CA33" s="663"/>
      <c r="CB33" s="727"/>
      <c r="CD33" s="711" t="s">
        <v>315</v>
      </c>
      <c r="CE33" s="712"/>
      <c r="CF33" s="712"/>
      <c r="CG33" s="712"/>
      <c r="CH33" s="712"/>
      <c r="CI33" s="712"/>
      <c r="CJ33" s="712"/>
      <c r="CK33" s="712"/>
      <c r="CL33" s="712"/>
      <c r="CM33" s="712"/>
      <c r="CN33" s="712"/>
      <c r="CO33" s="712"/>
      <c r="CP33" s="712"/>
      <c r="CQ33" s="713"/>
      <c r="CR33" s="678">
        <v>1601864</v>
      </c>
      <c r="CS33" s="697"/>
      <c r="CT33" s="697"/>
      <c r="CU33" s="697"/>
      <c r="CV33" s="697"/>
      <c r="CW33" s="697"/>
      <c r="CX33" s="697"/>
      <c r="CY33" s="698"/>
      <c r="CZ33" s="681">
        <v>51</v>
      </c>
      <c r="DA33" s="699"/>
      <c r="DB33" s="699"/>
      <c r="DC33" s="700"/>
      <c r="DD33" s="684">
        <v>1157254</v>
      </c>
      <c r="DE33" s="697"/>
      <c r="DF33" s="697"/>
      <c r="DG33" s="697"/>
      <c r="DH33" s="697"/>
      <c r="DI33" s="697"/>
      <c r="DJ33" s="697"/>
      <c r="DK33" s="698"/>
      <c r="DL33" s="684">
        <v>772700</v>
      </c>
      <c r="DM33" s="697"/>
      <c r="DN33" s="697"/>
      <c r="DO33" s="697"/>
      <c r="DP33" s="697"/>
      <c r="DQ33" s="697"/>
      <c r="DR33" s="697"/>
      <c r="DS33" s="697"/>
      <c r="DT33" s="697"/>
      <c r="DU33" s="697"/>
      <c r="DV33" s="698"/>
      <c r="DW33" s="681">
        <v>39.4</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27823</v>
      </c>
      <c r="S34" s="679"/>
      <c r="T34" s="679"/>
      <c r="U34" s="679"/>
      <c r="V34" s="679"/>
      <c r="W34" s="679"/>
      <c r="X34" s="679"/>
      <c r="Y34" s="680"/>
      <c r="Z34" s="715">
        <v>0.8</v>
      </c>
      <c r="AA34" s="715"/>
      <c r="AB34" s="715"/>
      <c r="AC34" s="715"/>
      <c r="AD34" s="716">
        <v>12077</v>
      </c>
      <c r="AE34" s="716"/>
      <c r="AF34" s="716"/>
      <c r="AG34" s="716"/>
      <c r="AH34" s="716"/>
      <c r="AI34" s="716"/>
      <c r="AJ34" s="716"/>
      <c r="AK34" s="716"/>
      <c r="AL34" s="681">
        <v>0.6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599188</v>
      </c>
      <c r="CS34" s="679"/>
      <c r="CT34" s="679"/>
      <c r="CU34" s="679"/>
      <c r="CV34" s="679"/>
      <c r="CW34" s="679"/>
      <c r="CX34" s="679"/>
      <c r="CY34" s="680"/>
      <c r="CZ34" s="681">
        <v>19.100000000000001</v>
      </c>
      <c r="DA34" s="699"/>
      <c r="DB34" s="699"/>
      <c r="DC34" s="700"/>
      <c r="DD34" s="684">
        <v>441378</v>
      </c>
      <c r="DE34" s="679"/>
      <c r="DF34" s="679"/>
      <c r="DG34" s="679"/>
      <c r="DH34" s="679"/>
      <c r="DI34" s="679"/>
      <c r="DJ34" s="679"/>
      <c r="DK34" s="680"/>
      <c r="DL34" s="684">
        <v>382427</v>
      </c>
      <c r="DM34" s="679"/>
      <c r="DN34" s="679"/>
      <c r="DO34" s="679"/>
      <c r="DP34" s="679"/>
      <c r="DQ34" s="679"/>
      <c r="DR34" s="679"/>
      <c r="DS34" s="679"/>
      <c r="DT34" s="679"/>
      <c r="DU34" s="679"/>
      <c r="DV34" s="680"/>
      <c r="DW34" s="681">
        <v>19.5</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30672</v>
      </c>
      <c r="S35" s="679"/>
      <c r="T35" s="679"/>
      <c r="U35" s="679"/>
      <c r="V35" s="679"/>
      <c r="W35" s="679"/>
      <c r="X35" s="679"/>
      <c r="Y35" s="680"/>
      <c r="Z35" s="715">
        <v>0.9</v>
      </c>
      <c r="AA35" s="715"/>
      <c r="AB35" s="715"/>
      <c r="AC35" s="715"/>
      <c r="AD35" s="716" t="s">
        <v>230</v>
      </c>
      <c r="AE35" s="716"/>
      <c r="AF35" s="716"/>
      <c r="AG35" s="716"/>
      <c r="AH35" s="716"/>
      <c r="AI35" s="716"/>
      <c r="AJ35" s="716"/>
      <c r="AK35" s="716"/>
      <c r="AL35" s="681" t="s">
        <v>230</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126529</v>
      </c>
      <c r="CS35" s="697"/>
      <c r="CT35" s="697"/>
      <c r="CU35" s="697"/>
      <c r="CV35" s="697"/>
      <c r="CW35" s="697"/>
      <c r="CX35" s="697"/>
      <c r="CY35" s="698"/>
      <c r="CZ35" s="681">
        <v>4</v>
      </c>
      <c r="DA35" s="699"/>
      <c r="DB35" s="699"/>
      <c r="DC35" s="700"/>
      <c r="DD35" s="684">
        <v>116058</v>
      </c>
      <c r="DE35" s="697"/>
      <c r="DF35" s="697"/>
      <c r="DG35" s="697"/>
      <c r="DH35" s="697"/>
      <c r="DI35" s="697"/>
      <c r="DJ35" s="697"/>
      <c r="DK35" s="698"/>
      <c r="DL35" s="684">
        <v>97181</v>
      </c>
      <c r="DM35" s="697"/>
      <c r="DN35" s="697"/>
      <c r="DO35" s="697"/>
      <c r="DP35" s="697"/>
      <c r="DQ35" s="697"/>
      <c r="DR35" s="697"/>
      <c r="DS35" s="697"/>
      <c r="DT35" s="697"/>
      <c r="DU35" s="697"/>
      <c r="DV35" s="698"/>
      <c r="DW35" s="681">
        <v>4.9000000000000004</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385498</v>
      </c>
      <c r="S36" s="679"/>
      <c r="T36" s="679"/>
      <c r="U36" s="679"/>
      <c r="V36" s="679"/>
      <c r="W36" s="679"/>
      <c r="X36" s="679"/>
      <c r="Y36" s="680"/>
      <c r="Z36" s="715">
        <v>11.1</v>
      </c>
      <c r="AA36" s="715"/>
      <c r="AB36" s="715"/>
      <c r="AC36" s="715"/>
      <c r="AD36" s="716" t="s">
        <v>230</v>
      </c>
      <c r="AE36" s="716"/>
      <c r="AF36" s="716"/>
      <c r="AG36" s="716"/>
      <c r="AH36" s="716"/>
      <c r="AI36" s="716"/>
      <c r="AJ36" s="716"/>
      <c r="AK36" s="716"/>
      <c r="AL36" s="681" t="s">
        <v>128</v>
      </c>
      <c r="AM36" s="682"/>
      <c r="AN36" s="682"/>
      <c r="AO36" s="717"/>
      <c r="AP36" s="235"/>
      <c r="AQ36" s="730" t="s">
        <v>323</v>
      </c>
      <c r="AR36" s="731"/>
      <c r="AS36" s="731"/>
      <c r="AT36" s="731"/>
      <c r="AU36" s="731"/>
      <c r="AV36" s="731"/>
      <c r="AW36" s="731"/>
      <c r="AX36" s="731"/>
      <c r="AY36" s="732"/>
      <c r="AZ36" s="733">
        <v>301304</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8790</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444084</v>
      </c>
      <c r="CS36" s="679"/>
      <c r="CT36" s="679"/>
      <c r="CU36" s="679"/>
      <c r="CV36" s="679"/>
      <c r="CW36" s="679"/>
      <c r="CX36" s="679"/>
      <c r="CY36" s="680"/>
      <c r="CZ36" s="681">
        <v>14.1</v>
      </c>
      <c r="DA36" s="699"/>
      <c r="DB36" s="699"/>
      <c r="DC36" s="700"/>
      <c r="DD36" s="684">
        <v>280560</v>
      </c>
      <c r="DE36" s="679"/>
      <c r="DF36" s="679"/>
      <c r="DG36" s="679"/>
      <c r="DH36" s="679"/>
      <c r="DI36" s="679"/>
      <c r="DJ36" s="679"/>
      <c r="DK36" s="680"/>
      <c r="DL36" s="684">
        <v>171255</v>
      </c>
      <c r="DM36" s="679"/>
      <c r="DN36" s="679"/>
      <c r="DO36" s="679"/>
      <c r="DP36" s="679"/>
      <c r="DQ36" s="679"/>
      <c r="DR36" s="679"/>
      <c r="DS36" s="679"/>
      <c r="DT36" s="679"/>
      <c r="DU36" s="679"/>
      <c r="DV36" s="680"/>
      <c r="DW36" s="681">
        <v>8.6999999999999993</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126287</v>
      </c>
      <c r="S37" s="679"/>
      <c r="T37" s="679"/>
      <c r="U37" s="679"/>
      <c r="V37" s="679"/>
      <c r="W37" s="679"/>
      <c r="X37" s="679"/>
      <c r="Y37" s="680"/>
      <c r="Z37" s="715">
        <v>3.6</v>
      </c>
      <c r="AA37" s="715"/>
      <c r="AB37" s="715"/>
      <c r="AC37" s="715"/>
      <c r="AD37" s="716" t="s">
        <v>230</v>
      </c>
      <c r="AE37" s="716"/>
      <c r="AF37" s="716"/>
      <c r="AG37" s="716"/>
      <c r="AH37" s="716"/>
      <c r="AI37" s="716"/>
      <c r="AJ37" s="716"/>
      <c r="AK37" s="716"/>
      <c r="AL37" s="681" t="s">
        <v>230</v>
      </c>
      <c r="AM37" s="682"/>
      <c r="AN37" s="682"/>
      <c r="AO37" s="717"/>
      <c r="AQ37" s="718" t="s">
        <v>327</v>
      </c>
      <c r="AR37" s="719"/>
      <c r="AS37" s="719"/>
      <c r="AT37" s="719"/>
      <c r="AU37" s="719"/>
      <c r="AV37" s="719"/>
      <c r="AW37" s="719"/>
      <c r="AX37" s="719"/>
      <c r="AY37" s="720"/>
      <c r="AZ37" s="678">
        <v>74405</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6178</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122665</v>
      </c>
      <c r="CS37" s="697"/>
      <c r="CT37" s="697"/>
      <c r="CU37" s="697"/>
      <c r="CV37" s="697"/>
      <c r="CW37" s="697"/>
      <c r="CX37" s="697"/>
      <c r="CY37" s="698"/>
      <c r="CZ37" s="681">
        <v>3.9</v>
      </c>
      <c r="DA37" s="699"/>
      <c r="DB37" s="699"/>
      <c r="DC37" s="700"/>
      <c r="DD37" s="684">
        <v>107165</v>
      </c>
      <c r="DE37" s="697"/>
      <c r="DF37" s="697"/>
      <c r="DG37" s="697"/>
      <c r="DH37" s="697"/>
      <c r="DI37" s="697"/>
      <c r="DJ37" s="697"/>
      <c r="DK37" s="698"/>
      <c r="DL37" s="684">
        <v>104172</v>
      </c>
      <c r="DM37" s="697"/>
      <c r="DN37" s="697"/>
      <c r="DO37" s="697"/>
      <c r="DP37" s="697"/>
      <c r="DQ37" s="697"/>
      <c r="DR37" s="697"/>
      <c r="DS37" s="697"/>
      <c r="DT37" s="697"/>
      <c r="DU37" s="697"/>
      <c r="DV37" s="698"/>
      <c r="DW37" s="681">
        <v>5.3</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26028</v>
      </c>
      <c r="S38" s="679"/>
      <c r="T38" s="679"/>
      <c r="U38" s="679"/>
      <c r="V38" s="679"/>
      <c r="W38" s="679"/>
      <c r="X38" s="679"/>
      <c r="Y38" s="680"/>
      <c r="Z38" s="715">
        <v>0.7</v>
      </c>
      <c r="AA38" s="715"/>
      <c r="AB38" s="715"/>
      <c r="AC38" s="715"/>
      <c r="AD38" s="716">
        <v>4</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46900</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312</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301304</v>
      </c>
      <c r="CS38" s="679"/>
      <c r="CT38" s="679"/>
      <c r="CU38" s="679"/>
      <c r="CV38" s="679"/>
      <c r="CW38" s="679"/>
      <c r="CX38" s="679"/>
      <c r="CY38" s="680"/>
      <c r="CZ38" s="681">
        <v>9.6</v>
      </c>
      <c r="DA38" s="699"/>
      <c r="DB38" s="699"/>
      <c r="DC38" s="700"/>
      <c r="DD38" s="684">
        <v>280351</v>
      </c>
      <c r="DE38" s="679"/>
      <c r="DF38" s="679"/>
      <c r="DG38" s="679"/>
      <c r="DH38" s="679"/>
      <c r="DI38" s="679"/>
      <c r="DJ38" s="679"/>
      <c r="DK38" s="680"/>
      <c r="DL38" s="684">
        <v>121837</v>
      </c>
      <c r="DM38" s="679"/>
      <c r="DN38" s="679"/>
      <c r="DO38" s="679"/>
      <c r="DP38" s="679"/>
      <c r="DQ38" s="679"/>
      <c r="DR38" s="679"/>
      <c r="DS38" s="679"/>
      <c r="DT38" s="679"/>
      <c r="DU38" s="679"/>
      <c r="DV38" s="680"/>
      <c r="DW38" s="681">
        <v>6.2</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328700</v>
      </c>
      <c r="S39" s="679"/>
      <c r="T39" s="679"/>
      <c r="U39" s="679"/>
      <c r="V39" s="679"/>
      <c r="W39" s="679"/>
      <c r="X39" s="679"/>
      <c r="Y39" s="680"/>
      <c r="Z39" s="715">
        <v>9.4</v>
      </c>
      <c r="AA39" s="715"/>
      <c r="AB39" s="715"/>
      <c r="AC39" s="715"/>
      <c r="AD39" s="716" t="s">
        <v>128</v>
      </c>
      <c r="AE39" s="716"/>
      <c r="AF39" s="716"/>
      <c r="AG39" s="716"/>
      <c r="AH39" s="716"/>
      <c r="AI39" s="716"/>
      <c r="AJ39" s="716"/>
      <c r="AK39" s="716"/>
      <c r="AL39" s="681" t="s">
        <v>128</v>
      </c>
      <c r="AM39" s="682"/>
      <c r="AN39" s="682"/>
      <c r="AO39" s="717"/>
      <c r="AQ39" s="718" t="s">
        <v>335</v>
      </c>
      <c r="AR39" s="719"/>
      <c r="AS39" s="719"/>
      <c r="AT39" s="719"/>
      <c r="AU39" s="719"/>
      <c r="AV39" s="719"/>
      <c r="AW39" s="719"/>
      <c r="AX39" s="719"/>
      <c r="AY39" s="720"/>
      <c r="AZ39" s="678">
        <v>20101</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480</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130759</v>
      </c>
      <c r="CS39" s="697"/>
      <c r="CT39" s="697"/>
      <c r="CU39" s="697"/>
      <c r="CV39" s="697"/>
      <c r="CW39" s="697"/>
      <c r="CX39" s="697"/>
      <c r="CY39" s="698"/>
      <c r="CZ39" s="681">
        <v>4.2</v>
      </c>
      <c r="DA39" s="699"/>
      <c r="DB39" s="699"/>
      <c r="DC39" s="700"/>
      <c r="DD39" s="684">
        <v>38907</v>
      </c>
      <c r="DE39" s="697"/>
      <c r="DF39" s="697"/>
      <c r="DG39" s="697"/>
      <c r="DH39" s="697"/>
      <c r="DI39" s="697"/>
      <c r="DJ39" s="697"/>
      <c r="DK39" s="698"/>
      <c r="DL39" s="684" t="s">
        <v>230</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230</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230</v>
      </c>
      <c r="AM40" s="682"/>
      <c r="AN40" s="682"/>
      <c r="AO40" s="717"/>
      <c r="AQ40" s="718" t="s">
        <v>339</v>
      </c>
      <c r="AR40" s="719"/>
      <c r="AS40" s="719"/>
      <c r="AT40" s="719"/>
      <c r="AU40" s="719"/>
      <c r="AV40" s="719"/>
      <c r="AW40" s="719"/>
      <c r="AX40" s="719"/>
      <c r="AY40" s="720"/>
      <c r="AZ40" s="678" t="s">
        <v>230</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77</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t="s">
        <v>136</v>
      </c>
      <c r="CS40" s="679"/>
      <c r="CT40" s="679"/>
      <c r="CU40" s="679"/>
      <c r="CV40" s="679"/>
      <c r="CW40" s="679"/>
      <c r="CX40" s="679"/>
      <c r="CY40" s="680"/>
      <c r="CZ40" s="681" t="s">
        <v>230</v>
      </c>
      <c r="DA40" s="699"/>
      <c r="DB40" s="699"/>
      <c r="DC40" s="700"/>
      <c r="DD40" s="684" t="s">
        <v>128</v>
      </c>
      <c r="DE40" s="679"/>
      <c r="DF40" s="679"/>
      <c r="DG40" s="679"/>
      <c r="DH40" s="679"/>
      <c r="DI40" s="679"/>
      <c r="DJ40" s="679"/>
      <c r="DK40" s="680"/>
      <c r="DL40" s="684" t="s">
        <v>230</v>
      </c>
      <c r="DM40" s="679"/>
      <c r="DN40" s="679"/>
      <c r="DO40" s="679"/>
      <c r="DP40" s="679"/>
      <c r="DQ40" s="679"/>
      <c r="DR40" s="679"/>
      <c r="DS40" s="679"/>
      <c r="DT40" s="679"/>
      <c r="DU40" s="679"/>
      <c r="DV40" s="680"/>
      <c r="DW40" s="681" t="s">
        <v>230</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50600</v>
      </c>
      <c r="S41" s="679"/>
      <c r="T41" s="679"/>
      <c r="U41" s="679"/>
      <c r="V41" s="679"/>
      <c r="W41" s="679"/>
      <c r="X41" s="679"/>
      <c r="Y41" s="680"/>
      <c r="Z41" s="715">
        <v>1.5</v>
      </c>
      <c r="AA41" s="715"/>
      <c r="AB41" s="715"/>
      <c r="AC41" s="715"/>
      <c r="AD41" s="716" t="s">
        <v>230</v>
      </c>
      <c r="AE41" s="716"/>
      <c r="AF41" s="716"/>
      <c r="AG41" s="716"/>
      <c r="AH41" s="716"/>
      <c r="AI41" s="716"/>
      <c r="AJ41" s="716"/>
      <c r="AK41" s="716"/>
      <c r="AL41" s="681" t="s">
        <v>128</v>
      </c>
      <c r="AM41" s="682"/>
      <c r="AN41" s="682"/>
      <c r="AO41" s="717"/>
      <c r="AQ41" s="718" t="s">
        <v>344</v>
      </c>
      <c r="AR41" s="719"/>
      <c r="AS41" s="719"/>
      <c r="AT41" s="719"/>
      <c r="AU41" s="719"/>
      <c r="AV41" s="719"/>
      <c r="AW41" s="719"/>
      <c r="AX41" s="719"/>
      <c r="AY41" s="720"/>
      <c r="AZ41" s="678">
        <v>40212</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230</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230</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3486443</v>
      </c>
      <c r="S42" s="701"/>
      <c r="T42" s="701"/>
      <c r="U42" s="701"/>
      <c r="V42" s="701"/>
      <c r="W42" s="701"/>
      <c r="X42" s="701"/>
      <c r="Y42" s="703"/>
      <c r="Z42" s="704">
        <v>100</v>
      </c>
      <c r="AA42" s="704"/>
      <c r="AB42" s="704"/>
      <c r="AC42" s="704"/>
      <c r="AD42" s="705">
        <v>1912900</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119686</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391</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638002</v>
      </c>
      <c r="CS42" s="679"/>
      <c r="CT42" s="679"/>
      <c r="CU42" s="679"/>
      <c r="CV42" s="679"/>
      <c r="CW42" s="679"/>
      <c r="CX42" s="679"/>
      <c r="CY42" s="680"/>
      <c r="CZ42" s="681">
        <v>20.3</v>
      </c>
      <c r="DA42" s="682"/>
      <c r="DB42" s="682"/>
      <c r="DC42" s="683"/>
      <c r="DD42" s="684">
        <v>171038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6190</v>
      </c>
      <c r="CS43" s="697"/>
      <c r="CT43" s="697"/>
      <c r="CU43" s="697"/>
      <c r="CV43" s="697"/>
      <c r="CW43" s="697"/>
      <c r="CX43" s="697"/>
      <c r="CY43" s="698"/>
      <c r="CZ43" s="681">
        <v>0.2</v>
      </c>
      <c r="DA43" s="699"/>
      <c r="DB43" s="699"/>
      <c r="DC43" s="700"/>
      <c r="DD43" s="684">
        <v>6190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352</v>
      </c>
      <c r="CG44" s="676"/>
      <c r="CH44" s="676"/>
      <c r="CI44" s="676"/>
      <c r="CJ44" s="676"/>
      <c r="CK44" s="676"/>
      <c r="CL44" s="676"/>
      <c r="CM44" s="676"/>
      <c r="CN44" s="676"/>
      <c r="CO44" s="676"/>
      <c r="CP44" s="676"/>
      <c r="CQ44" s="677"/>
      <c r="CR44" s="678">
        <v>400707</v>
      </c>
      <c r="CS44" s="679"/>
      <c r="CT44" s="679"/>
      <c r="CU44" s="679"/>
      <c r="CV44" s="679"/>
      <c r="CW44" s="679"/>
      <c r="CX44" s="679"/>
      <c r="CY44" s="680"/>
      <c r="CZ44" s="681">
        <v>12.8</v>
      </c>
      <c r="DA44" s="682"/>
      <c r="DB44" s="682"/>
      <c r="DC44" s="683"/>
      <c r="DD44" s="684">
        <v>67632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153847</v>
      </c>
      <c r="CS45" s="697"/>
      <c r="CT45" s="697"/>
      <c r="CU45" s="697"/>
      <c r="CV45" s="697"/>
      <c r="CW45" s="697"/>
      <c r="CX45" s="697"/>
      <c r="CY45" s="698"/>
      <c r="CZ45" s="681">
        <v>4.9000000000000004</v>
      </c>
      <c r="DA45" s="699"/>
      <c r="DB45" s="699"/>
      <c r="DC45" s="700"/>
      <c r="DD45" s="684">
        <v>5578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200890</v>
      </c>
      <c r="CS46" s="679"/>
      <c r="CT46" s="679"/>
      <c r="CU46" s="679"/>
      <c r="CV46" s="679"/>
      <c r="CW46" s="679"/>
      <c r="CX46" s="679"/>
      <c r="CY46" s="680"/>
      <c r="CZ46" s="681">
        <v>6.4</v>
      </c>
      <c r="DA46" s="682"/>
      <c r="DB46" s="682"/>
      <c r="DC46" s="683"/>
      <c r="DD46" s="684">
        <v>58784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237295</v>
      </c>
      <c r="CS47" s="697"/>
      <c r="CT47" s="697"/>
      <c r="CU47" s="697"/>
      <c r="CV47" s="697"/>
      <c r="CW47" s="697"/>
      <c r="CX47" s="697"/>
      <c r="CY47" s="698"/>
      <c r="CZ47" s="681">
        <v>7.6</v>
      </c>
      <c r="DA47" s="699"/>
      <c r="DB47" s="699"/>
      <c r="DC47" s="700"/>
      <c r="DD47" s="684">
        <v>103406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230</v>
      </c>
      <c r="CS48" s="679"/>
      <c r="CT48" s="679"/>
      <c r="CU48" s="679"/>
      <c r="CV48" s="679"/>
      <c r="CW48" s="679"/>
      <c r="CX48" s="679"/>
      <c r="CY48" s="680"/>
      <c r="CZ48" s="681" t="s">
        <v>128</v>
      </c>
      <c r="DA48" s="682"/>
      <c r="DB48" s="682"/>
      <c r="DC48" s="683"/>
      <c r="DD48" s="684" t="s">
        <v>136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3138765</v>
      </c>
      <c r="CS49" s="663"/>
      <c r="CT49" s="663"/>
      <c r="CU49" s="663"/>
      <c r="CV49" s="663"/>
      <c r="CW49" s="663"/>
      <c r="CX49" s="663"/>
      <c r="CY49" s="664"/>
      <c r="CZ49" s="665">
        <v>100</v>
      </c>
      <c r="DA49" s="666"/>
      <c r="DB49" s="666"/>
      <c r="DC49" s="667"/>
      <c r="DD49" s="668">
        <v>2139572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YrdRFdVKcgzciqvHee7ggXV3iiu12WVkQ8RPEl0GexROBqEzHteFnyo0xDAL5tFJMCJ9fu5alDeMJZ2cCQjXg==" saltValue="T6EzHa8zEyFRutI7RKg4s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3430</v>
      </c>
      <c r="R7" s="1198"/>
      <c r="S7" s="1198"/>
      <c r="T7" s="1198"/>
      <c r="U7" s="1198"/>
      <c r="V7" s="1198">
        <v>3083</v>
      </c>
      <c r="W7" s="1198"/>
      <c r="X7" s="1198"/>
      <c r="Y7" s="1198"/>
      <c r="Z7" s="1198"/>
      <c r="AA7" s="1198">
        <v>347</v>
      </c>
      <c r="AB7" s="1198"/>
      <c r="AC7" s="1198"/>
      <c r="AD7" s="1198"/>
      <c r="AE7" s="1199"/>
      <c r="AF7" s="1200">
        <v>305</v>
      </c>
      <c r="AG7" s="1201"/>
      <c r="AH7" s="1201"/>
      <c r="AI7" s="1201"/>
      <c r="AJ7" s="1202"/>
      <c r="AK7" s="1184">
        <v>385</v>
      </c>
      <c r="AL7" s="1185"/>
      <c r="AM7" s="1185"/>
      <c r="AN7" s="1185"/>
      <c r="AO7" s="1185"/>
      <c r="AP7" s="1185">
        <v>2927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-3</v>
      </c>
      <c r="CI7" s="1182"/>
      <c r="CJ7" s="1182"/>
      <c r="CK7" s="1182"/>
      <c r="CL7" s="1183"/>
      <c r="CM7" s="1181">
        <v>42</v>
      </c>
      <c r="CN7" s="1182"/>
      <c r="CO7" s="1182"/>
      <c r="CP7" s="1182"/>
      <c r="CQ7" s="1183"/>
      <c r="CR7" s="1181">
        <v>8</v>
      </c>
      <c r="CS7" s="1182"/>
      <c r="CT7" s="1182"/>
      <c r="CU7" s="1182"/>
      <c r="CV7" s="1183"/>
      <c r="CW7" s="1181" t="s">
        <v>596</v>
      </c>
      <c r="CX7" s="1182"/>
      <c r="CY7" s="1182"/>
      <c r="CZ7" s="1182"/>
      <c r="DA7" s="1183"/>
      <c r="DB7" s="1181" t="s">
        <v>596</v>
      </c>
      <c r="DC7" s="1182"/>
      <c r="DD7" s="1182"/>
      <c r="DE7" s="1182"/>
      <c r="DF7" s="1183"/>
      <c r="DG7" s="1181" t="s">
        <v>596</v>
      </c>
      <c r="DH7" s="1182"/>
      <c r="DI7" s="1182"/>
      <c r="DJ7" s="1182"/>
      <c r="DK7" s="1183"/>
      <c r="DL7" s="1181" t="s">
        <v>596</v>
      </c>
      <c r="DM7" s="1182"/>
      <c r="DN7" s="1182"/>
      <c r="DO7" s="1182"/>
      <c r="DP7" s="1183"/>
      <c r="DQ7" s="1181" t="s">
        <v>596</v>
      </c>
      <c r="DR7" s="1182"/>
      <c r="DS7" s="1182"/>
      <c r="DT7" s="1182"/>
      <c r="DU7" s="1183"/>
      <c r="DV7" s="1208"/>
      <c r="DW7" s="1209"/>
      <c r="DX7" s="1209"/>
      <c r="DY7" s="1209"/>
      <c r="DZ7" s="1210"/>
      <c r="EA7" s="255"/>
    </row>
    <row r="8" spans="1:131" s="256" customFormat="1" ht="26.25" customHeight="1" x14ac:dyDescent="0.15">
      <c r="A8" s="262">
        <v>2</v>
      </c>
      <c r="B8" s="1130" t="s">
        <v>384</v>
      </c>
      <c r="C8" s="1131"/>
      <c r="D8" s="1131"/>
      <c r="E8" s="1131"/>
      <c r="F8" s="1131"/>
      <c r="G8" s="1131"/>
      <c r="H8" s="1131"/>
      <c r="I8" s="1131"/>
      <c r="J8" s="1131"/>
      <c r="K8" s="1131"/>
      <c r="L8" s="1131"/>
      <c r="M8" s="1131"/>
      <c r="N8" s="1131"/>
      <c r="O8" s="1131"/>
      <c r="P8" s="1132"/>
      <c r="Q8" s="1136">
        <v>60</v>
      </c>
      <c r="R8" s="1137"/>
      <c r="S8" s="1137"/>
      <c r="T8" s="1137"/>
      <c r="U8" s="1137"/>
      <c r="V8" s="1137">
        <v>59</v>
      </c>
      <c r="W8" s="1137"/>
      <c r="X8" s="1137"/>
      <c r="Y8" s="1137"/>
      <c r="Z8" s="1137"/>
      <c r="AA8" s="1137">
        <v>1</v>
      </c>
      <c r="AB8" s="1137"/>
      <c r="AC8" s="1137"/>
      <c r="AD8" s="1137"/>
      <c r="AE8" s="1138"/>
      <c r="AF8" s="1112">
        <v>0</v>
      </c>
      <c r="AG8" s="1113"/>
      <c r="AH8" s="1113"/>
      <c r="AI8" s="1113"/>
      <c r="AJ8" s="1114"/>
      <c r="AK8" s="1179">
        <v>3</v>
      </c>
      <c r="AL8" s="1180"/>
      <c r="AM8" s="1180"/>
      <c r="AN8" s="1180"/>
      <c r="AO8" s="1180"/>
      <c r="AP8" s="1180">
        <v>55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598</v>
      </c>
      <c r="BT8" s="1108"/>
      <c r="BU8" s="1108"/>
      <c r="BV8" s="1108"/>
      <c r="BW8" s="1108"/>
      <c r="BX8" s="1108"/>
      <c r="BY8" s="1108"/>
      <c r="BZ8" s="1108"/>
      <c r="CA8" s="1108"/>
      <c r="CB8" s="1108"/>
      <c r="CC8" s="1108"/>
      <c r="CD8" s="1108"/>
      <c r="CE8" s="1108"/>
      <c r="CF8" s="1108"/>
      <c r="CG8" s="1109"/>
      <c r="CH8" s="1082">
        <v>1</v>
      </c>
      <c r="CI8" s="1083"/>
      <c r="CJ8" s="1083"/>
      <c r="CK8" s="1083"/>
      <c r="CL8" s="1084"/>
      <c r="CM8" s="1082">
        <v>8</v>
      </c>
      <c r="CN8" s="1083"/>
      <c r="CO8" s="1083"/>
      <c r="CP8" s="1083"/>
      <c r="CQ8" s="1084"/>
      <c r="CR8" s="1082">
        <v>5</v>
      </c>
      <c r="CS8" s="1083"/>
      <c r="CT8" s="1083"/>
      <c r="CU8" s="1083"/>
      <c r="CV8" s="1084"/>
      <c r="CW8" s="1082" t="s">
        <v>596</v>
      </c>
      <c r="CX8" s="1083"/>
      <c r="CY8" s="1083"/>
      <c r="CZ8" s="1083"/>
      <c r="DA8" s="1084"/>
      <c r="DB8" s="1082" t="s">
        <v>596</v>
      </c>
      <c r="DC8" s="1083"/>
      <c r="DD8" s="1083"/>
      <c r="DE8" s="1083"/>
      <c r="DF8" s="1084"/>
      <c r="DG8" s="1082" t="s">
        <v>596</v>
      </c>
      <c r="DH8" s="1083"/>
      <c r="DI8" s="1083"/>
      <c r="DJ8" s="1083"/>
      <c r="DK8" s="1084"/>
      <c r="DL8" s="1082" t="s">
        <v>596</v>
      </c>
      <c r="DM8" s="1083"/>
      <c r="DN8" s="1083"/>
      <c r="DO8" s="1083"/>
      <c r="DP8" s="1084"/>
      <c r="DQ8" s="1082" t="s">
        <v>596</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386</v>
      </c>
      <c r="B23" s="1037" t="s">
        <v>387</v>
      </c>
      <c r="C23" s="1038"/>
      <c r="D23" s="1038"/>
      <c r="E23" s="1038"/>
      <c r="F23" s="1038"/>
      <c r="G23" s="1038"/>
      <c r="H23" s="1038"/>
      <c r="I23" s="1038"/>
      <c r="J23" s="1038"/>
      <c r="K23" s="1038"/>
      <c r="L23" s="1038"/>
      <c r="M23" s="1038"/>
      <c r="N23" s="1038"/>
      <c r="O23" s="1038"/>
      <c r="P23" s="1039"/>
      <c r="Q23" s="1161">
        <v>3486</v>
      </c>
      <c r="R23" s="1162"/>
      <c r="S23" s="1162"/>
      <c r="T23" s="1162"/>
      <c r="U23" s="1162"/>
      <c r="V23" s="1162">
        <v>3139</v>
      </c>
      <c r="W23" s="1162"/>
      <c r="X23" s="1162"/>
      <c r="Y23" s="1162"/>
      <c r="Z23" s="1162"/>
      <c r="AA23" s="1162">
        <v>348</v>
      </c>
      <c r="AB23" s="1162"/>
      <c r="AC23" s="1162"/>
      <c r="AD23" s="1162"/>
      <c r="AE23" s="1163"/>
      <c r="AF23" s="1164">
        <v>305</v>
      </c>
      <c r="AG23" s="1162"/>
      <c r="AH23" s="1162"/>
      <c r="AI23" s="1162"/>
      <c r="AJ23" s="1165"/>
      <c r="AK23" s="1166"/>
      <c r="AL23" s="1167"/>
      <c r="AM23" s="1167"/>
      <c r="AN23" s="1167"/>
      <c r="AO23" s="1167"/>
      <c r="AP23" s="1162">
        <v>2982</v>
      </c>
      <c r="AQ23" s="1162"/>
      <c r="AR23" s="1162"/>
      <c r="AS23" s="1162"/>
      <c r="AT23" s="1162"/>
      <c r="AU23" s="1168"/>
      <c r="AV23" s="1168"/>
      <c r="AW23" s="1168"/>
      <c r="AX23" s="1168"/>
      <c r="AY23" s="1169"/>
      <c r="AZ23" s="1158" t="s">
        <v>388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270</v>
      </c>
      <c r="R28" s="1147"/>
      <c r="S28" s="1147"/>
      <c r="T28" s="1147"/>
      <c r="U28" s="1147"/>
      <c r="V28" s="1147">
        <v>261</v>
      </c>
      <c r="W28" s="1147"/>
      <c r="X28" s="1147"/>
      <c r="Y28" s="1147"/>
      <c r="Z28" s="1147"/>
      <c r="AA28" s="1147">
        <v>9</v>
      </c>
      <c r="AB28" s="1147"/>
      <c r="AC28" s="1147"/>
      <c r="AD28" s="1147"/>
      <c r="AE28" s="1148"/>
      <c r="AF28" s="1149">
        <v>9</v>
      </c>
      <c r="AG28" s="1147"/>
      <c r="AH28" s="1147"/>
      <c r="AI28" s="1147"/>
      <c r="AJ28" s="1150"/>
      <c r="AK28" s="1151">
        <v>32</v>
      </c>
      <c r="AL28" s="1139"/>
      <c r="AM28" s="1139"/>
      <c r="AN28" s="1139"/>
      <c r="AO28" s="1139"/>
      <c r="AP28" s="1139" t="s">
        <v>590</v>
      </c>
      <c r="AQ28" s="1139"/>
      <c r="AR28" s="1139"/>
      <c r="AS28" s="1139"/>
      <c r="AT28" s="1139"/>
      <c r="AU28" s="1139" t="s">
        <v>590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400</v>
      </c>
      <c r="C29" s="1131"/>
      <c r="D29" s="1131"/>
      <c r="E29" s="1131"/>
      <c r="F29" s="1131"/>
      <c r="G29" s="1131"/>
      <c r="H29" s="1131"/>
      <c r="I29" s="1131"/>
      <c r="J29" s="1131"/>
      <c r="K29" s="1131"/>
      <c r="L29" s="1131"/>
      <c r="M29" s="1131"/>
      <c r="N29" s="1131"/>
      <c r="O29" s="1131"/>
      <c r="P29" s="1132"/>
      <c r="Q29" s="1136">
        <v>114</v>
      </c>
      <c r="R29" s="1137"/>
      <c r="S29" s="1137"/>
      <c r="T29" s="1137"/>
      <c r="U29" s="1137"/>
      <c r="V29" s="1137">
        <v>110</v>
      </c>
      <c r="W29" s="1137"/>
      <c r="X29" s="1137"/>
      <c r="Y29" s="1137"/>
      <c r="Z29" s="1137"/>
      <c r="AA29" s="1137">
        <v>4</v>
      </c>
      <c r="AB29" s="1137"/>
      <c r="AC29" s="1137"/>
      <c r="AD29" s="1137"/>
      <c r="AE29" s="1138"/>
      <c r="AF29" s="1112">
        <v>4</v>
      </c>
      <c r="AG29" s="1113"/>
      <c r="AH29" s="1113"/>
      <c r="AI29" s="1113"/>
      <c r="AJ29" s="1114"/>
      <c r="AK29" s="1073">
        <v>39</v>
      </c>
      <c r="AL29" s="1064"/>
      <c r="AM29" s="1064"/>
      <c r="AN29" s="1064"/>
      <c r="AO29" s="1064"/>
      <c r="AP29" s="1064">
        <v>17</v>
      </c>
      <c r="AQ29" s="1064"/>
      <c r="AR29" s="1064"/>
      <c r="AS29" s="1064"/>
      <c r="AT29" s="1064"/>
      <c r="AU29" s="1064" t="s">
        <v>590</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401</v>
      </c>
      <c r="C30" s="1131"/>
      <c r="D30" s="1131"/>
      <c r="E30" s="1131"/>
      <c r="F30" s="1131"/>
      <c r="G30" s="1131"/>
      <c r="H30" s="1131"/>
      <c r="I30" s="1131"/>
      <c r="J30" s="1131"/>
      <c r="K30" s="1131"/>
      <c r="L30" s="1131"/>
      <c r="M30" s="1131"/>
      <c r="N30" s="1131"/>
      <c r="O30" s="1131"/>
      <c r="P30" s="1132"/>
      <c r="Q30" s="1136">
        <v>4</v>
      </c>
      <c r="R30" s="1137"/>
      <c r="S30" s="1137"/>
      <c r="T30" s="1137"/>
      <c r="U30" s="1137"/>
      <c r="V30" s="1137">
        <v>4</v>
      </c>
      <c r="W30" s="1137"/>
      <c r="X30" s="1137"/>
      <c r="Y30" s="1137"/>
      <c r="Z30" s="1137"/>
      <c r="AA30" s="1137">
        <v>0</v>
      </c>
      <c r="AB30" s="1137"/>
      <c r="AC30" s="1137"/>
      <c r="AD30" s="1137"/>
      <c r="AE30" s="1138"/>
      <c r="AF30" s="1112">
        <v>0</v>
      </c>
      <c r="AG30" s="1113"/>
      <c r="AH30" s="1113"/>
      <c r="AI30" s="1113"/>
      <c r="AJ30" s="1114"/>
      <c r="AK30" s="1073" t="s">
        <v>590</v>
      </c>
      <c r="AL30" s="1064"/>
      <c r="AM30" s="1064"/>
      <c r="AN30" s="1064"/>
      <c r="AO30" s="1064"/>
      <c r="AP30" s="1064" t="s">
        <v>590</v>
      </c>
      <c r="AQ30" s="1064"/>
      <c r="AR30" s="1064"/>
      <c r="AS30" s="1064"/>
      <c r="AT30" s="1064"/>
      <c r="AU30" s="1064" t="s">
        <v>590</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402</v>
      </c>
      <c r="C31" s="1131"/>
      <c r="D31" s="1131"/>
      <c r="E31" s="1131"/>
      <c r="F31" s="1131"/>
      <c r="G31" s="1131"/>
      <c r="H31" s="1131"/>
      <c r="I31" s="1131"/>
      <c r="J31" s="1131"/>
      <c r="K31" s="1131"/>
      <c r="L31" s="1131"/>
      <c r="M31" s="1131"/>
      <c r="N31" s="1131"/>
      <c r="O31" s="1131"/>
      <c r="P31" s="1132"/>
      <c r="Q31" s="1136">
        <v>28</v>
      </c>
      <c r="R31" s="1137"/>
      <c r="S31" s="1137"/>
      <c r="T31" s="1137"/>
      <c r="U31" s="1137"/>
      <c r="V31" s="1137">
        <v>28</v>
      </c>
      <c r="W31" s="1137"/>
      <c r="X31" s="1137"/>
      <c r="Y31" s="1137"/>
      <c r="Z31" s="1137"/>
      <c r="AA31" s="1137">
        <v>0</v>
      </c>
      <c r="AB31" s="1137"/>
      <c r="AC31" s="1137"/>
      <c r="AD31" s="1137"/>
      <c r="AE31" s="1138"/>
      <c r="AF31" s="1112">
        <v>0</v>
      </c>
      <c r="AG31" s="1113"/>
      <c r="AH31" s="1113"/>
      <c r="AI31" s="1113"/>
      <c r="AJ31" s="1114"/>
      <c r="AK31" s="1073">
        <v>13</v>
      </c>
      <c r="AL31" s="1064"/>
      <c r="AM31" s="1064"/>
      <c r="AN31" s="1064"/>
      <c r="AO31" s="1064"/>
      <c r="AP31" s="1064" t="s">
        <v>590</v>
      </c>
      <c r="AQ31" s="1064"/>
      <c r="AR31" s="1064"/>
      <c r="AS31" s="1064"/>
      <c r="AT31" s="1064"/>
      <c r="AU31" s="1064" t="s">
        <v>590</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403</v>
      </c>
      <c r="C32" s="1131"/>
      <c r="D32" s="1131"/>
      <c r="E32" s="1131"/>
      <c r="F32" s="1131"/>
      <c r="G32" s="1131"/>
      <c r="H32" s="1131"/>
      <c r="I32" s="1131"/>
      <c r="J32" s="1131"/>
      <c r="K32" s="1131"/>
      <c r="L32" s="1131"/>
      <c r="M32" s="1131"/>
      <c r="N32" s="1131"/>
      <c r="O32" s="1131"/>
      <c r="P32" s="1132"/>
      <c r="Q32" s="1136">
        <v>391</v>
      </c>
      <c r="R32" s="1137"/>
      <c r="S32" s="1137"/>
      <c r="T32" s="1137"/>
      <c r="U32" s="1137"/>
      <c r="V32" s="1137">
        <v>388</v>
      </c>
      <c r="W32" s="1137"/>
      <c r="X32" s="1137"/>
      <c r="Y32" s="1137"/>
      <c r="Z32" s="1137"/>
      <c r="AA32" s="1137">
        <v>3</v>
      </c>
      <c r="AB32" s="1137"/>
      <c r="AC32" s="1137"/>
      <c r="AD32" s="1137"/>
      <c r="AE32" s="1138"/>
      <c r="AF32" s="1112">
        <v>3</v>
      </c>
      <c r="AG32" s="1113"/>
      <c r="AH32" s="1113"/>
      <c r="AI32" s="1113"/>
      <c r="AJ32" s="1114"/>
      <c r="AK32" s="1073">
        <v>74</v>
      </c>
      <c r="AL32" s="1064"/>
      <c r="AM32" s="1064"/>
      <c r="AN32" s="1064"/>
      <c r="AO32" s="1064"/>
      <c r="AP32" s="1064" t="s">
        <v>590</v>
      </c>
      <c r="AQ32" s="1064"/>
      <c r="AR32" s="1064"/>
      <c r="AS32" s="1064"/>
      <c r="AT32" s="1064"/>
      <c r="AU32" s="1064" t="s">
        <v>590</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404</v>
      </c>
      <c r="C33" s="1131"/>
      <c r="D33" s="1131"/>
      <c r="E33" s="1131"/>
      <c r="F33" s="1131"/>
      <c r="G33" s="1131"/>
      <c r="H33" s="1131"/>
      <c r="I33" s="1131"/>
      <c r="J33" s="1131"/>
      <c r="K33" s="1131"/>
      <c r="L33" s="1131"/>
      <c r="M33" s="1131"/>
      <c r="N33" s="1131"/>
      <c r="O33" s="1131"/>
      <c r="P33" s="1132"/>
      <c r="Q33" s="1136">
        <v>82</v>
      </c>
      <c r="R33" s="1137"/>
      <c r="S33" s="1137"/>
      <c r="T33" s="1137"/>
      <c r="U33" s="1137"/>
      <c r="V33" s="1137">
        <v>80</v>
      </c>
      <c r="W33" s="1137"/>
      <c r="X33" s="1137"/>
      <c r="Y33" s="1137"/>
      <c r="Z33" s="1137"/>
      <c r="AA33" s="1137">
        <v>2</v>
      </c>
      <c r="AB33" s="1137"/>
      <c r="AC33" s="1137"/>
      <c r="AD33" s="1137"/>
      <c r="AE33" s="1138"/>
      <c r="AF33" s="1112">
        <v>2</v>
      </c>
      <c r="AG33" s="1113"/>
      <c r="AH33" s="1113"/>
      <c r="AI33" s="1113"/>
      <c r="AJ33" s="1114"/>
      <c r="AK33" s="1073">
        <v>47</v>
      </c>
      <c r="AL33" s="1064"/>
      <c r="AM33" s="1064"/>
      <c r="AN33" s="1064"/>
      <c r="AO33" s="1064"/>
      <c r="AP33" s="1064">
        <v>368</v>
      </c>
      <c r="AQ33" s="1064"/>
      <c r="AR33" s="1064"/>
      <c r="AS33" s="1064"/>
      <c r="AT33" s="1064"/>
      <c r="AU33" s="1064">
        <v>284</v>
      </c>
      <c r="AV33" s="1064"/>
      <c r="AW33" s="1064"/>
      <c r="AX33" s="1064"/>
      <c r="AY33" s="1064"/>
      <c r="AZ33" s="1135" t="s">
        <v>590</v>
      </c>
      <c r="BA33" s="1135"/>
      <c r="BB33" s="1135"/>
      <c r="BC33" s="1135"/>
      <c r="BD33" s="1135"/>
      <c r="BE33" s="1125" t="s">
        <v>405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406</v>
      </c>
      <c r="C34" s="1131"/>
      <c r="D34" s="1131"/>
      <c r="E34" s="1131"/>
      <c r="F34" s="1131"/>
      <c r="G34" s="1131"/>
      <c r="H34" s="1131"/>
      <c r="I34" s="1131"/>
      <c r="J34" s="1131"/>
      <c r="K34" s="1131"/>
      <c r="L34" s="1131"/>
      <c r="M34" s="1131"/>
      <c r="N34" s="1131"/>
      <c r="O34" s="1131"/>
      <c r="P34" s="1132"/>
      <c r="Q34" s="1136">
        <v>65</v>
      </c>
      <c r="R34" s="1137"/>
      <c r="S34" s="1137"/>
      <c r="T34" s="1137"/>
      <c r="U34" s="1137"/>
      <c r="V34" s="1137">
        <v>64</v>
      </c>
      <c r="W34" s="1137"/>
      <c r="X34" s="1137"/>
      <c r="Y34" s="1137"/>
      <c r="Z34" s="1137"/>
      <c r="AA34" s="1137">
        <v>1</v>
      </c>
      <c r="AB34" s="1137"/>
      <c r="AC34" s="1137"/>
      <c r="AD34" s="1137"/>
      <c r="AE34" s="1138"/>
      <c r="AF34" s="1112">
        <v>1</v>
      </c>
      <c r="AG34" s="1113"/>
      <c r="AH34" s="1113"/>
      <c r="AI34" s="1113"/>
      <c r="AJ34" s="1114"/>
      <c r="AK34" s="1073">
        <v>13</v>
      </c>
      <c r="AL34" s="1064"/>
      <c r="AM34" s="1064"/>
      <c r="AN34" s="1064"/>
      <c r="AO34" s="1064"/>
      <c r="AP34" s="1064">
        <v>174</v>
      </c>
      <c r="AQ34" s="1064"/>
      <c r="AR34" s="1064"/>
      <c r="AS34" s="1064"/>
      <c r="AT34" s="1064"/>
      <c r="AU34" s="1064">
        <v>134</v>
      </c>
      <c r="AV34" s="1064"/>
      <c r="AW34" s="1064"/>
      <c r="AX34" s="1064"/>
      <c r="AY34" s="1064"/>
      <c r="AZ34" s="1135" t="s">
        <v>590</v>
      </c>
      <c r="BA34" s="1135"/>
      <c r="BB34" s="1135"/>
      <c r="BC34" s="1135"/>
      <c r="BD34" s="1135"/>
      <c r="BE34" s="1125" t="s">
        <v>405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407</v>
      </c>
      <c r="C35" s="1131"/>
      <c r="D35" s="1131"/>
      <c r="E35" s="1131"/>
      <c r="F35" s="1131"/>
      <c r="G35" s="1131"/>
      <c r="H35" s="1131"/>
      <c r="I35" s="1131"/>
      <c r="J35" s="1131"/>
      <c r="K35" s="1131"/>
      <c r="L35" s="1131"/>
      <c r="M35" s="1131"/>
      <c r="N35" s="1131"/>
      <c r="O35" s="1131"/>
      <c r="P35" s="1132"/>
      <c r="Q35" s="1136">
        <v>16</v>
      </c>
      <c r="R35" s="1137"/>
      <c r="S35" s="1137"/>
      <c r="T35" s="1137"/>
      <c r="U35" s="1137"/>
      <c r="V35" s="1137">
        <v>15</v>
      </c>
      <c r="W35" s="1137"/>
      <c r="X35" s="1137"/>
      <c r="Y35" s="1137"/>
      <c r="Z35" s="1137"/>
      <c r="AA35" s="1137">
        <v>1</v>
      </c>
      <c r="AB35" s="1137"/>
      <c r="AC35" s="1137"/>
      <c r="AD35" s="1137"/>
      <c r="AE35" s="1138"/>
      <c r="AF35" s="1112">
        <v>1</v>
      </c>
      <c r="AG35" s="1113"/>
      <c r="AH35" s="1113"/>
      <c r="AI35" s="1113"/>
      <c r="AJ35" s="1114"/>
      <c r="AK35" s="1073">
        <v>7</v>
      </c>
      <c r="AL35" s="1064"/>
      <c r="AM35" s="1064"/>
      <c r="AN35" s="1064"/>
      <c r="AO35" s="1064"/>
      <c r="AP35" s="1064">
        <v>71</v>
      </c>
      <c r="AQ35" s="1064"/>
      <c r="AR35" s="1064"/>
      <c r="AS35" s="1064"/>
      <c r="AT35" s="1064"/>
      <c r="AU35" s="1064">
        <v>49</v>
      </c>
      <c r="AV35" s="1064"/>
      <c r="AW35" s="1064"/>
      <c r="AX35" s="1064"/>
      <c r="AY35" s="1064"/>
      <c r="AZ35" s="1135" t="s">
        <v>590</v>
      </c>
      <c r="BA35" s="1135"/>
      <c r="BB35" s="1135"/>
      <c r="BC35" s="1135"/>
      <c r="BD35" s="1135"/>
      <c r="BE35" s="1125" t="s">
        <v>405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408</v>
      </c>
      <c r="C36" s="1131"/>
      <c r="D36" s="1131"/>
      <c r="E36" s="1131"/>
      <c r="F36" s="1131"/>
      <c r="G36" s="1131"/>
      <c r="H36" s="1131"/>
      <c r="I36" s="1131"/>
      <c r="J36" s="1131"/>
      <c r="K36" s="1131"/>
      <c r="L36" s="1131"/>
      <c r="M36" s="1131"/>
      <c r="N36" s="1131"/>
      <c r="O36" s="1131"/>
      <c r="P36" s="1132"/>
      <c r="Q36" s="1136">
        <v>93</v>
      </c>
      <c r="R36" s="1137"/>
      <c r="S36" s="1137"/>
      <c r="T36" s="1137"/>
      <c r="U36" s="1137"/>
      <c r="V36" s="1137">
        <v>92</v>
      </c>
      <c r="W36" s="1137"/>
      <c r="X36" s="1137"/>
      <c r="Y36" s="1137"/>
      <c r="Z36" s="1137"/>
      <c r="AA36" s="1137">
        <v>1</v>
      </c>
      <c r="AB36" s="1137"/>
      <c r="AC36" s="1137"/>
      <c r="AD36" s="1137"/>
      <c r="AE36" s="1138"/>
      <c r="AF36" s="1112">
        <v>1</v>
      </c>
      <c r="AG36" s="1113"/>
      <c r="AH36" s="1113"/>
      <c r="AI36" s="1113"/>
      <c r="AJ36" s="1114"/>
      <c r="AK36" s="1073">
        <v>74</v>
      </c>
      <c r="AL36" s="1064"/>
      <c r="AM36" s="1064"/>
      <c r="AN36" s="1064"/>
      <c r="AO36" s="1064"/>
      <c r="AP36" s="1064">
        <v>108</v>
      </c>
      <c r="AQ36" s="1064"/>
      <c r="AR36" s="1064"/>
      <c r="AS36" s="1064"/>
      <c r="AT36" s="1064"/>
      <c r="AU36" s="1064">
        <v>82</v>
      </c>
      <c r="AV36" s="1064"/>
      <c r="AW36" s="1064"/>
      <c r="AX36" s="1064"/>
      <c r="AY36" s="1064"/>
      <c r="AZ36" s="1135" t="s">
        <v>590</v>
      </c>
      <c r="BA36" s="1135"/>
      <c r="BB36" s="1135"/>
      <c r="BC36" s="1135"/>
      <c r="BD36" s="1135"/>
      <c r="BE36" s="1125" t="s">
        <v>409</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386</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21</v>
      </c>
      <c r="AG63" s="1052"/>
      <c r="AH63" s="1052"/>
      <c r="AI63" s="1052"/>
      <c r="AJ63" s="1123"/>
      <c r="AK63" s="1124"/>
      <c r="AL63" s="1056"/>
      <c r="AM63" s="1056"/>
      <c r="AN63" s="1056"/>
      <c r="AO63" s="1056"/>
      <c r="AP63" s="1052">
        <v>738</v>
      </c>
      <c r="AQ63" s="1052"/>
      <c r="AR63" s="1052"/>
      <c r="AS63" s="1052"/>
      <c r="AT63" s="1052"/>
      <c r="AU63" s="1052">
        <v>549</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392</v>
      </c>
      <c r="W66" s="1095"/>
      <c r="X66" s="1095"/>
      <c r="Y66" s="1095"/>
      <c r="Z66" s="1096"/>
      <c r="AA66" s="1094" t="s">
        <v>416</v>
      </c>
      <c r="AB66" s="1095"/>
      <c r="AC66" s="1095"/>
      <c r="AD66" s="1095"/>
      <c r="AE66" s="1096"/>
      <c r="AF66" s="1100" t="s">
        <v>394</v>
      </c>
      <c r="AG66" s="1101"/>
      <c r="AH66" s="1101"/>
      <c r="AI66" s="1101"/>
      <c r="AJ66" s="1102"/>
      <c r="AK66" s="1094" t="s">
        <v>417</v>
      </c>
      <c r="AL66" s="1089"/>
      <c r="AM66" s="1089"/>
      <c r="AN66" s="1089"/>
      <c r="AO66" s="1090"/>
      <c r="AP66" s="1094" t="s">
        <v>418</v>
      </c>
      <c r="AQ66" s="1095"/>
      <c r="AR66" s="1095"/>
      <c r="AS66" s="1095"/>
      <c r="AT66" s="1096"/>
      <c r="AU66" s="1094" t="s">
        <v>419</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591</v>
      </c>
      <c r="C68" s="1079"/>
      <c r="D68" s="1079"/>
      <c r="E68" s="1079"/>
      <c r="F68" s="1079"/>
      <c r="G68" s="1079"/>
      <c r="H68" s="1079"/>
      <c r="I68" s="1079"/>
      <c r="J68" s="1079"/>
      <c r="K68" s="1079"/>
      <c r="L68" s="1079"/>
      <c r="M68" s="1079"/>
      <c r="N68" s="1079"/>
      <c r="O68" s="1079"/>
      <c r="P68" s="1080"/>
      <c r="Q68" s="1081">
        <v>275</v>
      </c>
      <c r="R68" s="1075"/>
      <c r="S68" s="1075"/>
      <c r="T68" s="1075"/>
      <c r="U68" s="1075"/>
      <c r="V68" s="1075">
        <v>257</v>
      </c>
      <c r="W68" s="1075"/>
      <c r="X68" s="1075"/>
      <c r="Y68" s="1075"/>
      <c r="Z68" s="1075"/>
      <c r="AA68" s="1075">
        <v>19</v>
      </c>
      <c r="AB68" s="1075"/>
      <c r="AC68" s="1075"/>
      <c r="AD68" s="1075"/>
      <c r="AE68" s="1075"/>
      <c r="AF68" s="1075">
        <v>19</v>
      </c>
      <c r="AG68" s="1075"/>
      <c r="AH68" s="1075"/>
      <c r="AI68" s="1075"/>
      <c r="AJ68" s="1075"/>
      <c r="AK68" s="1075">
        <v>8</v>
      </c>
      <c r="AL68" s="1075"/>
      <c r="AM68" s="1075"/>
      <c r="AN68" s="1075"/>
      <c r="AO68" s="1075"/>
      <c r="AP68" s="1075" t="s">
        <v>604</v>
      </c>
      <c r="AQ68" s="1075"/>
      <c r="AR68" s="1075"/>
      <c r="AS68" s="1075"/>
      <c r="AT68" s="1075"/>
      <c r="AU68" s="1075" t="s">
        <v>604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607</v>
      </c>
      <c r="C69" s="1068"/>
      <c r="D69" s="1068"/>
      <c r="E69" s="1068"/>
      <c r="F69" s="1068"/>
      <c r="G69" s="1068"/>
      <c r="H69" s="1068"/>
      <c r="I69" s="1068"/>
      <c r="J69" s="1068"/>
      <c r="K69" s="1068"/>
      <c r="L69" s="1068"/>
      <c r="M69" s="1068"/>
      <c r="N69" s="1068"/>
      <c r="O69" s="1068"/>
      <c r="P69" s="1069"/>
      <c r="Q69" s="1070">
        <v>1097</v>
      </c>
      <c r="R69" s="1064"/>
      <c r="S69" s="1064"/>
      <c r="T69" s="1064"/>
      <c r="U69" s="1064"/>
      <c r="V69" s="1064">
        <v>1024</v>
      </c>
      <c r="W69" s="1064"/>
      <c r="X69" s="1064"/>
      <c r="Y69" s="1064"/>
      <c r="Z69" s="1064"/>
      <c r="AA69" s="1064">
        <v>73</v>
      </c>
      <c r="AB69" s="1064"/>
      <c r="AC69" s="1064"/>
      <c r="AD69" s="1064"/>
      <c r="AE69" s="1064"/>
      <c r="AF69" s="1064">
        <v>73</v>
      </c>
      <c r="AG69" s="1064"/>
      <c r="AH69" s="1064"/>
      <c r="AI69" s="1064"/>
      <c r="AJ69" s="1064"/>
      <c r="AK69" s="1064">
        <v>141</v>
      </c>
      <c r="AL69" s="1064"/>
      <c r="AM69" s="1064"/>
      <c r="AN69" s="1064"/>
      <c r="AO69" s="1064"/>
      <c r="AP69" s="1064" t="s">
        <v>603</v>
      </c>
      <c r="AQ69" s="1064"/>
      <c r="AR69" s="1064"/>
      <c r="AS69" s="1064"/>
      <c r="AT69" s="1064"/>
      <c r="AU69" s="1064" t="s">
        <v>603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608</v>
      </c>
      <c r="C70" s="1068"/>
      <c r="D70" s="1068"/>
      <c r="E70" s="1068"/>
      <c r="F70" s="1068"/>
      <c r="G70" s="1068"/>
      <c r="H70" s="1068"/>
      <c r="I70" s="1068"/>
      <c r="J70" s="1068"/>
      <c r="K70" s="1068"/>
      <c r="L70" s="1068"/>
      <c r="M70" s="1068"/>
      <c r="N70" s="1068"/>
      <c r="O70" s="1068"/>
      <c r="P70" s="1069"/>
      <c r="Q70" s="1070">
        <v>293449</v>
      </c>
      <c r="R70" s="1064"/>
      <c r="S70" s="1064"/>
      <c r="T70" s="1064"/>
      <c r="U70" s="1064"/>
      <c r="V70" s="1064">
        <v>280469</v>
      </c>
      <c r="W70" s="1064"/>
      <c r="X70" s="1064"/>
      <c r="Y70" s="1064"/>
      <c r="Z70" s="1064"/>
      <c r="AA70" s="1064">
        <v>12980</v>
      </c>
      <c r="AB70" s="1064"/>
      <c r="AC70" s="1064"/>
      <c r="AD70" s="1064"/>
      <c r="AE70" s="1064"/>
      <c r="AF70" s="1064">
        <v>12980</v>
      </c>
      <c r="AG70" s="1064"/>
      <c r="AH70" s="1064"/>
      <c r="AI70" s="1064"/>
      <c r="AJ70" s="1064"/>
      <c r="AK70" s="1064">
        <v>723</v>
      </c>
      <c r="AL70" s="1064"/>
      <c r="AM70" s="1064"/>
      <c r="AN70" s="1064"/>
      <c r="AO70" s="1064"/>
      <c r="AP70" s="1064" t="s">
        <v>603</v>
      </c>
      <c r="AQ70" s="1064"/>
      <c r="AR70" s="1064"/>
      <c r="AS70" s="1064"/>
      <c r="AT70" s="1064"/>
      <c r="AU70" s="1064" t="s">
        <v>603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609</v>
      </c>
      <c r="C71" s="1068"/>
      <c r="D71" s="1068"/>
      <c r="E71" s="1068"/>
      <c r="F71" s="1068"/>
      <c r="G71" s="1068"/>
      <c r="H71" s="1068"/>
      <c r="I71" s="1068"/>
      <c r="J71" s="1068"/>
      <c r="K71" s="1068"/>
      <c r="L71" s="1068"/>
      <c r="M71" s="1068"/>
      <c r="N71" s="1068"/>
      <c r="O71" s="1068"/>
      <c r="P71" s="1069"/>
      <c r="Q71" s="1070">
        <v>6683</v>
      </c>
      <c r="R71" s="1064"/>
      <c r="S71" s="1064"/>
      <c r="T71" s="1064"/>
      <c r="U71" s="1064"/>
      <c r="V71" s="1064">
        <v>6314</v>
      </c>
      <c r="W71" s="1064"/>
      <c r="X71" s="1064"/>
      <c r="Y71" s="1064"/>
      <c r="Z71" s="1064"/>
      <c r="AA71" s="1064">
        <v>369</v>
      </c>
      <c r="AB71" s="1064"/>
      <c r="AC71" s="1064"/>
      <c r="AD71" s="1064"/>
      <c r="AE71" s="1064"/>
      <c r="AF71" s="1064">
        <v>378</v>
      </c>
      <c r="AG71" s="1064"/>
      <c r="AH71" s="1064"/>
      <c r="AI71" s="1064"/>
      <c r="AJ71" s="1064"/>
      <c r="AK71" s="1064">
        <v>350</v>
      </c>
      <c r="AL71" s="1064"/>
      <c r="AM71" s="1064"/>
      <c r="AN71" s="1064"/>
      <c r="AO71" s="1064"/>
      <c r="AP71" s="1064" t="s">
        <v>596</v>
      </c>
      <c r="AQ71" s="1064"/>
      <c r="AR71" s="1064"/>
      <c r="AS71" s="1064"/>
      <c r="AT71" s="1064"/>
      <c r="AU71" s="1064" t="s">
        <v>602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610</v>
      </c>
      <c r="C72" s="1068"/>
      <c r="D72" s="1068"/>
      <c r="E72" s="1068"/>
      <c r="F72" s="1068"/>
      <c r="G72" s="1068"/>
      <c r="H72" s="1068"/>
      <c r="I72" s="1068"/>
      <c r="J72" s="1068"/>
      <c r="K72" s="1068"/>
      <c r="L72" s="1068"/>
      <c r="M72" s="1068"/>
      <c r="N72" s="1068"/>
      <c r="O72" s="1068"/>
      <c r="P72" s="1069"/>
      <c r="Q72" s="1070">
        <v>14</v>
      </c>
      <c r="R72" s="1064"/>
      <c r="S72" s="1064"/>
      <c r="T72" s="1064"/>
      <c r="U72" s="1064"/>
      <c r="V72" s="1064">
        <v>5</v>
      </c>
      <c r="W72" s="1064"/>
      <c r="X72" s="1064"/>
      <c r="Y72" s="1064"/>
      <c r="Z72" s="1064"/>
      <c r="AA72" s="1064">
        <v>9</v>
      </c>
      <c r="AB72" s="1064"/>
      <c r="AC72" s="1064"/>
      <c r="AD72" s="1064"/>
      <c r="AE72" s="1064"/>
      <c r="AF72" s="1064">
        <v>1</v>
      </c>
      <c r="AG72" s="1064"/>
      <c r="AH72" s="1064"/>
      <c r="AI72" s="1064"/>
      <c r="AJ72" s="1064"/>
      <c r="AK72" s="1064">
        <v>9</v>
      </c>
      <c r="AL72" s="1064"/>
      <c r="AM72" s="1064"/>
      <c r="AN72" s="1064"/>
      <c r="AO72" s="1064"/>
      <c r="AP72" s="1064" t="s">
        <v>596</v>
      </c>
      <c r="AQ72" s="1064"/>
      <c r="AR72" s="1064"/>
      <c r="AS72" s="1064"/>
      <c r="AT72" s="1064"/>
      <c r="AU72" s="1064" t="s">
        <v>602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592</v>
      </c>
      <c r="C73" s="1068"/>
      <c r="D73" s="1068"/>
      <c r="E73" s="1068"/>
      <c r="F73" s="1068"/>
      <c r="G73" s="1068"/>
      <c r="H73" s="1068"/>
      <c r="I73" s="1068"/>
      <c r="J73" s="1068"/>
      <c r="K73" s="1068"/>
      <c r="L73" s="1068"/>
      <c r="M73" s="1068"/>
      <c r="N73" s="1068"/>
      <c r="O73" s="1068"/>
      <c r="P73" s="1069"/>
      <c r="Q73" s="1070">
        <v>80</v>
      </c>
      <c r="R73" s="1064"/>
      <c r="S73" s="1064"/>
      <c r="T73" s="1064"/>
      <c r="U73" s="1064"/>
      <c r="V73" s="1064">
        <v>61</v>
      </c>
      <c r="W73" s="1064"/>
      <c r="X73" s="1064"/>
      <c r="Y73" s="1064"/>
      <c r="Z73" s="1064"/>
      <c r="AA73" s="1064">
        <v>19</v>
      </c>
      <c r="AB73" s="1064"/>
      <c r="AC73" s="1064"/>
      <c r="AD73" s="1064"/>
      <c r="AE73" s="1064"/>
      <c r="AF73" s="1064">
        <v>15</v>
      </c>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593</v>
      </c>
      <c r="C74" s="1068"/>
      <c r="D74" s="1068"/>
      <c r="E74" s="1068"/>
      <c r="F74" s="1068"/>
      <c r="G74" s="1068"/>
      <c r="H74" s="1068"/>
      <c r="I74" s="1068"/>
      <c r="J74" s="1068"/>
      <c r="K74" s="1068"/>
      <c r="L74" s="1068"/>
      <c r="M74" s="1068"/>
      <c r="N74" s="1068"/>
      <c r="O74" s="1068"/>
      <c r="P74" s="1069"/>
      <c r="Q74" s="1070">
        <v>1420</v>
      </c>
      <c r="R74" s="1064"/>
      <c r="S74" s="1064"/>
      <c r="T74" s="1064"/>
      <c r="U74" s="1064"/>
      <c r="V74" s="1064">
        <v>1371</v>
      </c>
      <c r="W74" s="1064"/>
      <c r="X74" s="1064"/>
      <c r="Y74" s="1064"/>
      <c r="Z74" s="1064"/>
      <c r="AA74" s="1064">
        <v>49</v>
      </c>
      <c r="AB74" s="1064"/>
      <c r="AC74" s="1064"/>
      <c r="AD74" s="1064"/>
      <c r="AE74" s="1064"/>
      <c r="AF74" s="1064">
        <v>49</v>
      </c>
      <c r="AG74" s="1064"/>
      <c r="AH74" s="1064"/>
      <c r="AI74" s="1064"/>
      <c r="AJ74" s="1064"/>
      <c r="AK74" s="1064"/>
      <c r="AL74" s="1064"/>
      <c r="AM74" s="1064"/>
      <c r="AN74" s="1064"/>
      <c r="AO74" s="1064"/>
      <c r="AP74" s="1064">
        <v>1472</v>
      </c>
      <c r="AQ74" s="1064"/>
      <c r="AR74" s="1064"/>
      <c r="AS74" s="1064"/>
      <c r="AT74" s="1064"/>
      <c r="AU74" s="1064">
        <v>63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611</v>
      </c>
      <c r="C75" s="1068"/>
      <c r="D75" s="1068"/>
      <c r="E75" s="1068"/>
      <c r="F75" s="1068"/>
      <c r="G75" s="1068"/>
      <c r="H75" s="1068"/>
      <c r="I75" s="1068"/>
      <c r="J75" s="1068"/>
      <c r="K75" s="1068"/>
      <c r="L75" s="1068"/>
      <c r="M75" s="1068"/>
      <c r="N75" s="1068"/>
      <c r="O75" s="1068"/>
      <c r="P75" s="1069"/>
      <c r="Q75" s="1071">
        <v>1069</v>
      </c>
      <c r="R75" s="1072"/>
      <c r="S75" s="1072"/>
      <c r="T75" s="1072"/>
      <c r="U75" s="1073"/>
      <c r="V75" s="1074">
        <v>1042</v>
      </c>
      <c r="W75" s="1072"/>
      <c r="X75" s="1072"/>
      <c r="Y75" s="1072"/>
      <c r="Z75" s="1073"/>
      <c r="AA75" s="1074">
        <v>28</v>
      </c>
      <c r="AB75" s="1072"/>
      <c r="AC75" s="1072"/>
      <c r="AD75" s="1072"/>
      <c r="AE75" s="1073"/>
      <c r="AF75" s="1074">
        <v>28</v>
      </c>
      <c r="AG75" s="1072"/>
      <c r="AH75" s="1072"/>
      <c r="AI75" s="1072"/>
      <c r="AJ75" s="1073"/>
      <c r="AK75" s="1074">
        <v>11</v>
      </c>
      <c r="AL75" s="1072"/>
      <c r="AM75" s="1072"/>
      <c r="AN75" s="1072"/>
      <c r="AO75" s="1073"/>
      <c r="AP75" s="1074" t="s">
        <v>602</v>
      </c>
      <c r="AQ75" s="1072"/>
      <c r="AR75" s="1072"/>
      <c r="AS75" s="1072"/>
      <c r="AT75" s="1073"/>
      <c r="AU75" s="1074" t="s">
        <v>602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612</v>
      </c>
      <c r="C76" s="1068"/>
      <c r="D76" s="1068"/>
      <c r="E76" s="1068"/>
      <c r="F76" s="1068"/>
      <c r="G76" s="1068"/>
      <c r="H76" s="1068"/>
      <c r="I76" s="1068"/>
      <c r="J76" s="1068"/>
      <c r="K76" s="1068"/>
      <c r="L76" s="1068"/>
      <c r="M76" s="1068"/>
      <c r="N76" s="1068"/>
      <c r="O76" s="1068"/>
      <c r="P76" s="1069"/>
      <c r="Q76" s="1071">
        <v>194</v>
      </c>
      <c r="R76" s="1072"/>
      <c r="S76" s="1072"/>
      <c r="T76" s="1072"/>
      <c r="U76" s="1073"/>
      <c r="V76" s="1074">
        <v>191</v>
      </c>
      <c r="W76" s="1072"/>
      <c r="X76" s="1072"/>
      <c r="Y76" s="1072"/>
      <c r="Z76" s="1073"/>
      <c r="AA76" s="1074">
        <v>3</v>
      </c>
      <c r="AB76" s="1072"/>
      <c r="AC76" s="1072"/>
      <c r="AD76" s="1072"/>
      <c r="AE76" s="1073"/>
      <c r="AF76" s="1074">
        <v>3</v>
      </c>
      <c r="AG76" s="1072"/>
      <c r="AH76" s="1072"/>
      <c r="AI76" s="1072"/>
      <c r="AJ76" s="1073"/>
      <c r="AK76" s="1074" t="s">
        <v>603</v>
      </c>
      <c r="AL76" s="1072"/>
      <c r="AM76" s="1072"/>
      <c r="AN76" s="1072"/>
      <c r="AO76" s="1073"/>
      <c r="AP76" s="1074" t="s">
        <v>603</v>
      </c>
      <c r="AQ76" s="1072"/>
      <c r="AR76" s="1072"/>
      <c r="AS76" s="1072"/>
      <c r="AT76" s="1073"/>
      <c r="AU76" s="1074" t="s">
        <v>603</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594</v>
      </c>
      <c r="C77" s="1068"/>
      <c r="D77" s="1068"/>
      <c r="E77" s="1068"/>
      <c r="F77" s="1068"/>
      <c r="G77" s="1068"/>
      <c r="H77" s="1068"/>
      <c r="I77" s="1068"/>
      <c r="J77" s="1068"/>
      <c r="K77" s="1068"/>
      <c r="L77" s="1068"/>
      <c r="M77" s="1068"/>
      <c r="N77" s="1068"/>
      <c r="O77" s="1068"/>
      <c r="P77" s="1069"/>
      <c r="Q77" s="1071">
        <v>687</v>
      </c>
      <c r="R77" s="1072"/>
      <c r="S77" s="1072"/>
      <c r="T77" s="1072"/>
      <c r="U77" s="1073"/>
      <c r="V77" s="1074">
        <v>593</v>
      </c>
      <c r="W77" s="1072"/>
      <c r="X77" s="1072"/>
      <c r="Y77" s="1072"/>
      <c r="Z77" s="1073"/>
      <c r="AA77" s="1074">
        <v>95</v>
      </c>
      <c r="AB77" s="1072"/>
      <c r="AC77" s="1072"/>
      <c r="AD77" s="1072"/>
      <c r="AE77" s="1073"/>
      <c r="AF77" s="1074">
        <v>4</v>
      </c>
      <c r="AG77" s="1072"/>
      <c r="AH77" s="1072"/>
      <c r="AI77" s="1072"/>
      <c r="AJ77" s="1073"/>
      <c r="AK77" s="1074">
        <v>194</v>
      </c>
      <c r="AL77" s="1072"/>
      <c r="AM77" s="1072"/>
      <c r="AN77" s="1072"/>
      <c r="AO77" s="1073"/>
      <c r="AP77" s="1074">
        <v>59</v>
      </c>
      <c r="AQ77" s="1072"/>
      <c r="AR77" s="1072"/>
      <c r="AS77" s="1072"/>
      <c r="AT77" s="1073"/>
      <c r="AU77" s="1074" t="s">
        <v>606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613</v>
      </c>
      <c r="C78" s="1068"/>
      <c r="D78" s="1068"/>
      <c r="E78" s="1068"/>
      <c r="F78" s="1068"/>
      <c r="G78" s="1068"/>
      <c r="H78" s="1068"/>
      <c r="I78" s="1068"/>
      <c r="J78" s="1068"/>
      <c r="K78" s="1068"/>
      <c r="L78" s="1068"/>
      <c r="M78" s="1068"/>
      <c r="N78" s="1068"/>
      <c r="O78" s="1068"/>
      <c r="P78" s="1069"/>
      <c r="Q78" s="1070">
        <v>176</v>
      </c>
      <c r="R78" s="1064"/>
      <c r="S78" s="1064"/>
      <c r="T78" s="1064"/>
      <c r="U78" s="1064"/>
      <c r="V78" s="1064">
        <v>256</v>
      </c>
      <c r="W78" s="1064"/>
      <c r="X78" s="1064"/>
      <c r="Y78" s="1064"/>
      <c r="Z78" s="1064"/>
      <c r="AA78" s="1064">
        <v>-80</v>
      </c>
      <c r="AB78" s="1064"/>
      <c r="AC78" s="1064"/>
      <c r="AD78" s="1064"/>
      <c r="AE78" s="1064"/>
      <c r="AF78" s="1064">
        <v>10</v>
      </c>
      <c r="AG78" s="1064"/>
      <c r="AH78" s="1064"/>
      <c r="AI78" s="1064"/>
      <c r="AJ78" s="1064"/>
      <c r="AK78" s="1064">
        <v>11</v>
      </c>
      <c r="AL78" s="1064"/>
      <c r="AM78" s="1064"/>
      <c r="AN78" s="1064"/>
      <c r="AO78" s="1064"/>
      <c r="AP78" s="1064" t="s">
        <v>605</v>
      </c>
      <c r="AQ78" s="1064"/>
      <c r="AR78" s="1064"/>
      <c r="AS78" s="1064"/>
      <c r="AT78" s="1064"/>
      <c r="AU78" s="1064" t="s">
        <v>605</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595</v>
      </c>
      <c r="C79" s="1068"/>
      <c r="D79" s="1068"/>
      <c r="E79" s="1068"/>
      <c r="F79" s="1068"/>
      <c r="G79" s="1068"/>
      <c r="H79" s="1068"/>
      <c r="I79" s="1068"/>
      <c r="J79" s="1068"/>
      <c r="K79" s="1068"/>
      <c r="L79" s="1068"/>
      <c r="M79" s="1068"/>
      <c r="N79" s="1068"/>
      <c r="O79" s="1068"/>
      <c r="P79" s="1069"/>
      <c r="Q79" s="1070">
        <v>1805</v>
      </c>
      <c r="R79" s="1064"/>
      <c r="S79" s="1064"/>
      <c r="T79" s="1064"/>
      <c r="U79" s="1064"/>
      <c r="V79" s="1064">
        <v>1755</v>
      </c>
      <c r="W79" s="1064"/>
      <c r="X79" s="1064"/>
      <c r="Y79" s="1064"/>
      <c r="Z79" s="1064"/>
      <c r="AA79" s="1064">
        <v>50</v>
      </c>
      <c r="AB79" s="1064"/>
      <c r="AC79" s="1064"/>
      <c r="AD79" s="1064"/>
      <c r="AE79" s="1064"/>
      <c r="AF79" s="1064">
        <v>51</v>
      </c>
      <c r="AG79" s="1064"/>
      <c r="AH79" s="1064"/>
      <c r="AI79" s="1064"/>
      <c r="AJ79" s="1064"/>
      <c r="AK79" s="1064">
        <v>218</v>
      </c>
      <c r="AL79" s="1064"/>
      <c r="AM79" s="1064"/>
      <c r="AN79" s="1064"/>
      <c r="AO79" s="1064"/>
      <c r="AP79" s="1064">
        <v>48</v>
      </c>
      <c r="AQ79" s="1064"/>
      <c r="AR79" s="1064"/>
      <c r="AS79" s="1064"/>
      <c r="AT79" s="1064"/>
      <c r="AU79" s="1064">
        <v>3</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386</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13204</v>
      </c>
      <c r="AG88" s="1052"/>
      <c r="AH88" s="1052"/>
      <c r="AI88" s="1052"/>
      <c r="AJ88" s="1052"/>
      <c r="AK88" s="1056"/>
      <c r="AL88" s="1056"/>
      <c r="AM88" s="1056"/>
      <c r="AN88" s="1056"/>
      <c r="AO88" s="1056"/>
      <c r="AP88" s="1052">
        <v>1579</v>
      </c>
      <c r="AQ88" s="1052"/>
      <c r="AR88" s="1052"/>
      <c r="AS88" s="1052"/>
      <c r="AT88" s="1052"/>
      <c r="AU88" s="1052">
        <v>66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12</v>
      </c>
      <c r="CS102" s="1044"/>
      <c r="CT102" s="1044"/>
      <c r="CU102" s="1044"/>
      <c r="CV102" s="1045"/>
      <c r="CW102" s="1043" t="s">
        <v>596</v>
      </c>
      <c r="CX102" s="1044"/>
      <c r="CY102" s="1044"/>
      <c r="CZ102" s="1044"/>
      <c r="DA102" s="1045"/>
      <c r="DB102" s="1043" t="s">
        <v>596</v>
      </c>
      <c r="DC102" s="1044"/>
      <c r="DD102" s="1044"/>
      <c r="DE102" s="1044"/>
      <c r="DF102" s="1045"/>
      <c r="DG102" s="1043" t="s">
        <v>596</v>
      </c>
      <c r="DH102" s="1044"/>
      <c r="DI102" s="1044"/>
      <c r="DJ102" s="1044"/>
      <c r="DK102" s="1045"/>
      <c r="DL102" s="1043" t="s">
        <v>596</v>
      </c>
      <c r="DM102" s="1044"/>
      <c r="DN102" s="1044"/>
      <c r="DO102" s="1044"/>
      <c r="DP102" s="1045"/>
      <c r="DQ102" s="1043" t="s">
        <v>596</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303</v>
      </c>
      <c r="AG109" s="987"/>
      <c r="AH109" s="987"/>
      <c r="AI109" s="987"/>
      <c r="AJ109" s="988"/>
      <c r="AK109" s="989" t="s">
        <v>302</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303</v>
      </c>
      <c r="BW109" s="987"/>
      <c r="BX109" s="987"/>
      <c r="BY109" s="987"/>
      <c r="BZ109" s="988"/>
      <c r="CA109" s="989" t="s">
        <v>302</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303</v>
      </c>
      <c r="DM109" s="987"/>
      <c r="DN109" s="987"/>
      <c r="DO109" s="987"/>
      <c r="DP109" s="988"/>
      <c r="DQ109" s="989" t="s">
        <v>302</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294923</v>
      </c>
      <c r="AB110" s="980"/>
      <c r="AC110" s="980"/>
      <c r="AD110" s="980"/>
      <c r="AE110" s="981"/>
      <c r="AF110" s="982">
        <v>299900</v>
      </c>
      <c r="AG110" s="980"/>
      <c r="AH110" s="980"/>
      <c r="AI110" s="980"/>
      <c r="AJ110" s="981"/>
      <c r="AK110" s="982">
        <v>304387</v>
      </c>
      <c r="AL110" s="980"/>
      <c r="AM110" s="980"/>
      <c r="AN110" s="980"/>
      <c r="AO110" s="981"/>
      <c r="AP110" s="983">
        <v>18.7</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2896130</v>
      </c>
      <c r="BR110" s="927"/>
      <c r="BS110" s="927"/>
      <c r="BT110" s="927"/>
      <c r="BU110" s="927"/>
      <c r="BV110" s="927">
        <v>2955838</v>
      </c>
      <c r="BW110" s="927"/>
      <c r="BX110" s="927"/>
      <c r="BY110" s="927"/>
      <c r="BZ110" s="927"/>
      <c r="CA110" s="927">
        <v>2982838</v>
      </c>
      <c r="CB110" s="927"/>
      <c r="CC110" s="927"/>
      <c r="CD110" s="927"/>
      <c r="CE110" s="927"/>
      <c r="CF110" s="951">
        <v>183.5</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437</v>
      </c>
      <c r="DM110" s="927"/>
      <c r="DN110" s="927"/>
      <c r="DO110" s="927"/>
      <c r="DP110" s="927"/>
      <c r="DQ110" s="927" t="s">
        <v>438</v>
      </c>
      <c r="DR110" s="927"/>
      <c r="DS110" s="927"/>
      <c r="DT110" s="927"/>
      <c r="DU110" s="927"/>
      <c r="DV110" s="928" t="s">
        <v>128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437</v>
      </c>
      <c r="AG111" s="1008"/>
      <c r="AH111" s="1008"/>
      <c r="AI111" s="1008"/>
      <c r="AJ111" s="1009"/>
      <c r="AK111" s="1010" t="s">
        <v>441</v>
      </c>
      <c r="AL111" s="1008"/>
      <c r="AM111" s="1008"/>
      <c r="AN111" s="1008"/>
      <c r="AO111" s="1009"/>
      <c r="AP111" s="1011" t="s">
        <v>437</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441</v>
      </c>
      <c r="BR111" s="899"/>
      <c r="BS111" s="899"/>
      <c r="BT111" s="899"/>
      <c r="BU111" s="899"/>
      <c r="BV111" s="899" t="s">
        <v>128</v>
      </c>
      <c r="BW111" s="899"/>
      <c r="BX111" s="899"/>
      <c r="BY111" s="899"/>
      <c r="BZ111" s="899"/>
      <c r="CA111" s="899" t="s">
        <v>441</v>
      </c>
      <c r="CB111" s="899"/>
      <c r="CC111" s="899"/>
      <c r="CD111" s="899"/>
      <c r="CE111" s="899"/>
      <c r="CF111" s="960" t="s">
        <v>443</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437</v>
      </c>
      <c r="DM111" s="899"/>
      <c r="DN111" s="899"/>
      <c r="DO111" s="899"/>
      <c r="DP111" s="899"/>
      <c r="DQ111" s="899" t="s">
        <v>436</v>
      </c>
      <c r="DR111" s="899"/>
      <c r="DS111" s="899"/>
      <c r="DT111" s="899"/>
      <c r="DU111" s="899"/>
      <c r="DV111" s="876" t="s">
        <v>445</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440</v>
      </c>
      <c r="AG112" s="862"/>
      <c r="AH112" s="862"/>
      <c r="AI112" s="862"/>
      <c r="AJ112" s="863"/>
      <c r="AK112" s="864" t="s">
        <v>448</v>
      </c>
      <c r="AL112" s="862"/>
      <c r="AM112" s="862"/>
      <c r="AN112" s="862"/>
      <c r="AO112" s="863"/>
      <c r="AP112" s="909" t="s">
        <v>436</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579280</v>
      </c>
      <c r="BR112" s="899"/>
      <c r="BS112" s="899"/>
      <c r="BT112" s="899"/>
      <c r="BU112" s="899"/>
      <c r="BV112" s="899">
        <v>586353</v>
      </c>
      <c r="BW112" s="899"/>
      <c r="BX112" s="899"/>
      <c r="BY112" s="899"/>
      <c r="BZ112" s="899"/>
      <c r="CA112" s="899">
        <v>552510</v>
      </c>
      <c r="CB112" s="899"/>
      <c r="CC112" s="899"/>
      <c r="CD112" s="899"/>
      <c r="CE112" s="899"/>
      <c r="CF112" s="960">
        <v>34</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441</v>
      </c>
      <c r="DH112" s="899"/>
      <c r="DI112" s="899"/>
      <c r="DJ112" s="899"/>
      <c r="DK112" s="899"/>
      <c r="DL112" s="899" t="s">
        <v>437</v>
      </c>
      <c r="DM112" s="899"/>
      <c r="DN112" s="899"/>
      <c r="DO112" s="899"/>
      <c r="DP112" s="899"/>
      <c r="DQ112" s="899" t="s">
        <v>440</v>
      </c>
      <c r="DR112" s="899"/>
      <c r="DS112" s="899"/>
      <c r="DT112" s="899"/>
      <c r="DU112" s="899"/>
      <c r="DV112" s="876" t="s">
        <v>445</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59213</v>
      </c>
      <c r="AB113" s="1008"/>
      <c r="AC113" s="1008"/>
      <c r="AD113" s="1008"/>
      <c r="AE113" s="1009"/>
      <c r="AF113" s="1010">
        <v>66276</v>
      </c>
      <c r="AG113" s="1008"/>
      <c r="AH113" s="1008"/>
      <c r="AI113" s="1008"/>
      <c r="AJ113" s="1009"/>
      <c r="AK113" s="1010">
        <v>75340</v>
      </c>
      <c r="AL113" s="1008"/>
      <c r="AM113" s="1008"/>
      <c r="AN113" s="1008"/>
      <c r="AO113" s="1009"/>
      <c r="AP113" s="1011">
        <v>4.5999999999999996</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84414</v>
      </c>
      <c r="BR113" s="899"/>
      <c r="BS113" s="899"/>
      <c r="BT113" s="899"/>
      <c r="BU113" s="899"/>
      <c r="BV113" s="899">
        <v>74459</v>
      </c>
      <c r="BW113" s="899"/>
      <c r="BX113" s="899"/>
      <c r="BY113" s="899"/>
      <c r="BZ113" s="899"/>
      <c r="CA113" s="899">
        <v>65724</v>
      </c>
      <c r="CB113" s="899"/>
      <c r="CC113" s="899"/>
      <c r="CD113" s="899"/>
      <c r="CE113" s="899"/>
      <c r="CF113" s="960">
        <v>4</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437</v>
      </c>
      <c r="DH113" s="862"/>
      <c r="DI113" s="862"/>
      <c r="DJ113" s="862"/>
      <c r="DK113" s="863"/>
      <c r="DL113" s="864" t="s">
        <v>437</v>
      </c>
      <c r="DM113" s="862"/>
      <c r="DN113" s="862"/>
      <c r="DO113" s="862"/>
      <c r="DP113" s="863"/>
      <c r="DQ113" s="864" t="s">
        <v>445</v>
      </c>
      <c r="DR113" s="862"/>
      <c r="DS113" s="862"/>
      <c r="DT113" s="862"/>
      <c r="DU113" s="863"/>
      <c r="DV113" s="909" t="s">
        <v>445</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15917</v>
      </c>
      <c r="AB114" s="862"/>
      <c r="AC114" s="862"/>
      <c r="AD114" s="862"/>
      <c r="AE114" s="863"/>
      <c r="AF114" s="864">
        <v>16352</v>
      </c>
      <c r="AG114" s="862"/>
      <c r="AH114" s="862"/>
      <c r="AI114" s="862"/>
      <c r="AJ114" s="863"/>
      <c r="AK114" s="864">
        <v>16223</v>
      </c>
      <c r="AL114" s="862"/>
      <c r="AM114" s="862"/>
      <c r="AN114" s="862"/>
      <c r="AO114" s="863"/>
      <c r="AP114" s="909">
        <v>1</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642152</v>
      </c>
      <c r="BR114" s="899"/>
      <c r="BS114" s="899"/>
      <c r="BT114" s="899"/>
      <c r="BU114" s="899"/>
      <c r="BV114" s="899">
        <v>658713</v>
      </c>
      <c r="BW114" s="899"/>
      <c r="BX114" s="899"/>
      <c r="BY114" s="899"/>
      <c r="BZ114" s="899"/>
      <c r="CA114" s="899">
        <v>402224</v>
      </c>
      <c r="CB114" s="899"/>
      <c r="CC114" s="899"/>
      <c r="CD114" s="899"/>
      <c r="CE114" s="899"/>
      <c r="CF114" s="960">
        <v>24.7</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448</v>
      </c>
      <c r="DM114" s="862"/>
      <c r="DN114" s="862"/>
      <c r="DO114" s="862"/>
      <c r="DP114" s="863"/>
      <c r="DQ114" s="864" t="s">
        <v>443</v>
      </c>
      <c r="DR114" s="862"/>
      <c r="DS114" s="862"/>
      <c r="DT114" s="862"/>
      <c r="DU114" s="863"/>
      <c r="DV114" s="909" t="s">
        <v>437</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437</v>
      </c>
      <c r="AB115" s="1008"/>
      <c r="AC115" s="1008"/>
      <c r="AD115" s="1008"/>
      <c r="AE115" s="1009"/>
      <c r="AF115" s="1010" t="s">
        <v>445</v>
      </c>
      <c r="AG115" s="1008"/>
      <c r="AH115" s="1008"/>
      <c r="AI115" s="1008"/>
      <c r="AJ115" s="1009"/>
      <c r="AK115" s="1010" t="s">
        <v>443</v>
      </c>
      <c r="AL115" s="1008"/>
      <c r="AM115" s="1008"/>
      <c r="AN115" s="1008"/>
      <c r="AO115" s="1009"/>
      <c r="AP115" s="1011" t="s">
        <v>448</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436</v>
      </c>
      <c r="BW115" s="899"/>
      <c r="BX115" s="899"/>
      <c r="BY115" s="899"/>
      <c r="BZ115" s="899"/>
      <c r="CA115" s="899" t="s">
        <v>437</v>
      </c>
      <c r="CB115" s="899"/>
      <c r="CC115" s="899"/>
      <c r="CD115" s="899"/>
      <c r="CE115" s="899"/>
      <c r="CF115" s="960" t="s">
        <v>445</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448</v>
      </c>
      <c r="DM115" s="862"/>
      <c r="DN115" s="862"/>
      <c r="DO115" s="862"/>
      <c r="DP115" s="863"/>
      <c r="DQ115" s="864" t="s">
        <v>128</v>
      </c>
      <c r="DR115" s="862"/>
      <c r="DS115" s="862"/>
      <c r="DT115" s="862"/>
      <c r="DU115" s="863"/>
      <c r="DV115" s="909" t="s">
        <v>438</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437</v>
      </c>
      <c r="AB116" s="862"/>
      <c r="AC116" s="862"/>
      <c r="AD116" s="862"/>
      <c r="AE116" s="863"/>
      <c r="AF116" s="864" t="s">
        <v>441</v>
      </c>
      <c r="AG116" s="862"/>
      <c r="AH116" s="862"/>
      <c r="AI116" s="862"/>
      <c r="AJ116" s="863"/>
      <c r="AK116" s="864" t="s">
        <v>445</v>
      </c>
      <c r="AL116" s="862"/>
      <c r="AM116" s="862"/>
      <c r="AN116" s="862"/>
      <c r="AO116" s="863"/>
      <c r="AP116" s="909" t="s">
        <v>445</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448</v>
      </c>
      <c r="BW116" s="899"/>
      <c r="BX116" s="899"/>
      <c r="BY116" s="899"/>
      <c r="BZ116" s="899"/>
      <c r="CA116" s="899" t="s">
        <v>441</v>
      </c>
      <c r="CB116" s="899"/>
      <c r="CC116" s="899"/>
      <c r="CD116" s="899"/>
      <c r="CE116" s="899"/>
      <c r="CF116" s="960" t="s">
        <v>443</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443</v>
      </c>
      <c r="DH116" s="862"/>
      <c r="DI116" s="862"/>
      <c r="DJ116" s="862"/>
      <c r="DK116" s="863"/>
      <c r="DL116" s="864" t="s">
        <v>443</v>
      </c>
      <c r="DM116" s="862"/>
      <c r="DN116" s="862"/>
      <c r="DO116" s="862"/>
      <c r="DP116" s="863"/>
      <c r="DQ116" s="864" t="s">
        <v>445</v>
      </c>
      <c r="DR116" s="862"/>
      <c r="DS116" s="862"/>
      <c r="DT116" s="862"/>
      <c r="DU116" s="863"/>
      <c r="DV116" s="909" t="s">
        <v>441</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370053</v>
      </c>
      <c r="AB117" s="994"/>
      <c r="AC117" s="994"/>
      <c r="AD117" s="994"/>
      <c r="AE117" s="995"/>
      <c r="AF117" s="996">
        <v>382528</v>
      </c>
      <c r="AG117" s="994"/>
      <c r="AH117" s="994"/>
      <c r="AI117" s="994"/>
      <c r="AJ117" s="995"/>
      <c r="AK117" s="996">
        <v>395950</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443</v>
      </c>
      <c r="BR117" s="899"/>
      <c r="BS117" s="899"/>
      <c r="BT117" s="899"/>
      <c r="BU117" s="899"/>
      <c r="BV117" s="899" t="s">
        <v>445</v>
      </c>
      <c r="BW117" s="899"/>
      <c r="BX117" s="899"/>
      <c r="BY117" s="899"/>
      <c r="BZ117" s="899"/>
      <c r="CA117" s="899" t="s">
        <v>441</v>
      </c>
      <c r="CB117" s="899"/>
      <c r="CC117" s="899"/>
      <c r="CD117" s="899"/>
      <c r="CE117" s="899"/>
      <c r="CF117" s="960" t="s">
        <v>465</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436</v>
      </c>
      <c r="DH117" s="862"/>
      <c r="DI117" s="862"/>
      <c r="DJ117" s="862"/>
      <c r="DK117" s="863"/>
      <c r="DL117" s="864" t="s">
        <v>436</v>
      </c>
      <c r="DM117" s="862"/>
      <c r="DN117" s="862"/>
      <c r="DO117" s="862"/>
      <c r="DP117" s="863"/>
      <c r="DQ117" s="864" t="s">
        <v>441</v>
      </c>
      <c r="DR117" s="862"/>
      <c r="DS117" s="862"/>
      <c r="DT117" s="862"/>
      <c r="DU117" s="863"/>
      <c r="DV117" s="909" t="s">
        <v>443</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303</v>
      </c>
      <c r="AG118" s="987"/>
      <c r="AH118" s="987"/>
      <c r="AI118" s="987"/>
      <c r="AJ118" s="988"/>
      <c r="AK118" s="989" t="s">
        <v>302</v>
      </c>
      <c r="AL118" s="987"/>
      <c r="AM118" s="987"/>
      <c r="AN118" s="987"/>
      <c r="AO118" s="988"/>
      <c r="AP118" s="990" t="s">
        <v>430</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465</v>
      </c>
      <c r="BR118" s="930"/>
      <c r="BS118" s="930"/>
      <c r="BT118" s="930"/>
      <c r="BU118" s="930"/>
      <c r="BV118" s="930" t="s">
        <v>465</v>
      </c>
      <c r="BW118" s="930"/>
      <c r="BX118" s="930"/>
      <c r="BY118" s="930"/>
      <c r="BZ118" s="930"/>
      <c r="CA118" s="930" t="s">
        <v>128</v>
      </c>
      <c r="CB118" s="930"/>
      <c r="CC118" s="930"/>
      <c r="CD118" s="930"/>
      <c r="CE118" s="930"/>
      <c r="CF118" s="960" t="s">
        <v>441</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443</v>
      </c>
      <c r="DH118" s="862"/>
      <c r="DI118" s="862"/>
      <c r="DJ118" s="862"/>
      <c r="DK118" s="863"/>
      <c r="DL118" s="864" t="s">
        <v>441</v>
      </c>
      <c r="DM118" s="862"/>
      <c r="DN118" s="862"/>
      <c r="DO118" s="862"/>
      <c r="DP118" s="863"/>
      <c r="DQ118" s="864" t="s">
        <v>441</v>
      </c>
      <c r="DR118" s="862"/>
      <c r="DS118" s="862"/>
      <c r="DT118" s="862"/>
      <c r="DU118" s="863"/>
      <c r="DV118" s="909" t="s">
        <v>436</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441</v>
      </c>
      <c r="AB119" s="980"/>
      <c r="AC119" s="980"/>
      <c r="AD119" s="980"/>
      <c r="AE119" s="981"/>
      <c r="AF119" s="982" t="s">
        <v>443</v>
      </c>
      <c r="AG119" s="980"/>
      <c r="AH119" s="980"/>
      <c r="AI119" s="980"/>
      <c r="AJ119" s="981"/>
      <c r="AK119" s="982" t="s">
        <v>436</v>
      </c>
      <c r="AL119" s="980"/>
      <c r="AM119" s="980"/>
      <c r="AN119" s="980"/>
      <c r="AO119" s="981"/>
      <c r="AP119" s="983" t="s">
        <v>465</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469</v>
      </c>
      <c r="BP119" s="963"/>
      <c r="BQ119" s="967">
        <v>4201976</v>
      </c>
      <c r="BR119" s="930"/>
      <c r="BS119" s="930"/>
      <c r="BT119" s="930"/>
      <c r="BU119" s="930"/>
      <c r="BV119" s="930">
        <v>4275363</v>
      </c>
      <c r="BW119" s="930"/>
      <c r="BX119" s="930"/>
      <c r="BY119" s="930"/>
      <c r="BZ119" s="930"/>
      <c r="CA119" s="930">
        <v>4003296</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436</v>
      </c>
      <c r="DH119" s="845"/>
      <c r="DI119" s="845"/>
      <c r="DJ119" s="845"/>
      <c r="DK119" s="846"/>
      <c r="DL119" s="847" t="s">
        <v>441</v>
      </c>
      <c r="DM119" s="845"/>
      <c r="DN119" s="845"/>
      <c r="DO119" s="845"/>
      <c r="DP119" s="846"/>
      <c r="DQ119" s="847" t="s">
        <v>441</v>
      </c>
      <c r="DR119" s="845"/>
      <c r="DS119" s="845"/>
      <c r="DT119" s="845"/>
      <c r="DU119" s="846"/>
      <c r="DV119" s="933" t="s">
        <v>436</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443</v>
      </c>
      <c r="AB120" s="862"/>
      <c r="AC120" s="862"/>
      <c r="AD120" s="862"/>
      <c r="AE120" s="863"/>
      <c r="AF120" s="864" t="s">
        <v>445</v>
      </c>
      <c r="AG120" s="862"/>
      <c r="AH120" s="862"/>
      <c r="AI120" s="862"/>
      <c r="AJ120" s="863"/>
      <c r="AK120" s="864" t="s">
        <v>441</v>
      </c>
      <c r="AL120" s="862"/>
      <c r="AM120" s="862"/>
      <c r="AN120" s="862"/>
      <c r="AO120" s="863"/>
      <c r="AP120" s="909" t="s">
        <v>445</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2585558</v>
      </c>
      <c r="BR120" s="927"/>
      <c r="BS120" s="927"/>
      <c r="BT120" s="927"/>
      <c r="BU120" s="927"/>
      <c r="BV120" s="927">
        <v>2305242</v>
      </c>
      <c r="BW120" s="927"/>
      <c r="BX120" s="927"/>
      <c r="BY120" s="927"/>
      <c r="BZ120" s="927"/>
      <c r="CA120" s="927">
        <v>2155568</v>
      </c>
      <c r="CB120" s="927"/>
      <c r="CC120" s="927"/>
      <c r="CD120" s="927"/>
      <c r="CE120" s="927"/>
      <c r="CF120" s="951">
        <v>132.6</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330004</v>
      </c>
      <c r="DH120" s="927"/>
      <c r="DI120" s="927"/>
      <c r="DJ120" s="927"/>
      <c r="DK120" s="927"/>
      <c r="DL120" s="927">
        <v>308670</v>
      </c>
      <c r="DM120" s="927"/>
      <c r="DN120" s="927"/>
      <c r="DO120" s="927"/>
      <c r="DP120" s="927"/>
      <c r="DQ120" s="927">
        <v>284234</v>
      </c>
      <c r="DR120" s="927"/>
      <c r="DS120" s="927"/>
      <c r="DT120" s="927"/>
      <c r="DU120" s="927"/>
      <c r="DV120" s="928">
        <v>17.5</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441</v>
      </c>
      <c r="AB121" s="862"/>
      <c r="AC121" s="862"/>
      <c r="AD121" s="862"/>
      <c r="AE121" s="863"/>
      <c r="AF121" s="864" t="s">
        <v>441</v>
      </c>
      <c r="AG121" s="862"/>
      <c r="AH121" s="862"/>
      <c r="AI121" s="862"/>
      <c r="AJ121" s="863"/>
      <c r="AK121" s="864" t="s">
        <v>443</v>
      </c>
      <c r="AL121" s="862"/>
      <c r="AM121" s="862"/>
      <c r="AN121" s="862"/>
      <c r="AO121" s="863"/>
      <c r="AP121" s="909" t="s">
        <v>441</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t="s">
        <v>465</v>
      </c>
      <c r="BR121" s="899"/>
      <c r="BS121" s="899"/>
      <c r="BT121" s="899"/>
      <c r="BU121" s="899"/>
      <c r="BV121" s="899" t="s">
        <v>465</v>
      </c>
      <c r="BW121" s="899"/>
      <c r="BX121" s="899"/>
      <c r="BY121" s="899"/>
      <c r="BZ121" s="899"/>
      <c r="CA121" s="899" t="s">
        <v>441</v>
      </c>
      <c r="CB121" s="899"/>
      <c r="CC121" s="899"/>
      <c r="CD121" s="899"/>
      <c r="CE121" s="899"/>
      <c r="CF121" s="960" t="s">
        <v>441</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135427</v>
      </c>
      <c r="DH121" s="899"/>
      <c r="DI121" s="899"/>
      <c r="DJ121" s="899"/>
      <c r="DK121" s="899"/>
      <c r="DL121" s="899">
        <v>124588</v>
      </c>
      <c r="DM121" s="899"/>
      <c r="DN121" s="899"/>
      <c r="DO121" s="899"/>
      <c r="DP121" s="899"/>
      <c r="DQ121" s="899">
        <v>134145</v>
      </c>
      <c r="DR121" s="899"/>
      <c r="DS121" s="899"/>
      <c r="DT121" s="899"/>
      <c r="DU121" s="899"/>
      <c r="DV121" s="876">
        <v>8.3000000000000007</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443</v>
      </c>
      <c r="AB122" s="862"/>
      <c r="AC122" s="862"/>
      <c r="AD122" s="862"/>
      <c r="AE122" s="863"/>
      <c r="AF122" s="864" t="s">
        <v>436</v>
      </c>
      <c r="AG122" s="862"/>
      <c r="AH122" s="862"/>
      <c r="AI122" s="862"/>
      <c r="AJ122" s="863"/>
      <c r="AK122" s="864" t="s">
        <v>436</v>
      </c>
      <c r="AL122" s="862"/>
      <c r="AM122" s="862"/>
      <c r="AN122" s="862"/>
      <c r="AO122" s="863"/>
      <c r="AP122" s="909" t="s">
        <v>441</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2742126</v>
      </c>
      <c r="BR122" s="930"/>
      <c r="BS122" s="930"/>
      <c r="BT122" s="930"/>
      <c r="BU122" s="930"/>
      <c r="BV122" s="930">
        <v>2793213</v>
      </c>
      <c r="BW122" s="930"/>
      <c r="BX122" s="930"/>
      <c r="BY122" s="930"/>
      <c r="BZ122" s="930"/>
      <c r="CA122" s="930">
        <v>2760630</v>
      </c>
      <c r="CB122" s="930"/>
      <c r="CC122" s="930"/>
      <c r="CD122" s="930"/>
      <c r="CE122" s="930"/>
      <c r="CF122" s="931">
        <v>169.8</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v>86982</v>
      </c>
      <c r="DH122" s="899"/>
      <c r="DI122" s="899"/>
      <c r="DJ122" s="899"/>
      <c r="DK122" s="899"/>
      <c r="DL122" s="899">
        <v>96813</v>
      </c>
      <c r="DM122" s="899"/>
      <c r="DN122" s="899"/>
      <c r="DO122" s="899"/>
      <c r="DP122" s="899"/>
      <c r="DQ122" s="899">
        <v>81688</v>
      </c>
      <c r="DR122" s="899"/>
      <c r="DS122" s="899"/>
      <c r="DT122" s="899"/>
      <c r="DU122" s="899"/>
      <c r="DV122" s="876">
        <v>5</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465</v>
      </c>
      <c r="AB123" s="862"/>
      <c r="AC123" s="862"/>
      <c r="AD123" s="862"/>
      <c r="AE123" s="863"/>
      <c r="AF123" s="864" t="s">
        <v>436</v>
      </c>
      <c r="AG123" s="862"/>
      <c r="AH123" s="862"/>
      <c r="AI123" s="862"/>
      <c r="AJ123" s="863"/>
      <c r="AK123" s="864" t="s">
        <v>465</v>
      </c>
      <c r="AL123" s="862"/>
      <c r="AM123" s="862"/>
      <c r="AN123" s="862"/>
      <c r="AO123" s="863"/>
      <c r="AP123" s="909" t="s">
        <v>445</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480</v>
      </c>
      <c r="BP123" s="963"/>
      <c r="BQ123" s="917">
        <v>5327684</v>
      </c>
      <c r="BR123" s="918"/>
      <c r="BS123" s="918"/>
      <c r="BT123" s="918"/>
      <c r="BU123" s="918"/>
      <c r="BV123" s="918">
        <v>5098455</v>
      </c>
      <c r="BW123" s="918"/>
      <c r="BX123" s="918"/>
      <c r="BY123" s="918"/>
      <c r="BZ123" s="918"/>
      <c r="CA123" s="918">
        <v>4916198</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v>26867</v>
      </c>
      <c r="DH123" s="862"/>
      <c r="DI123" s="862"/>
      <c r="DJ123" s="862"/>
      <c r="DK123" s="863"/>
      <c r="DL123" s="864">
        <v>56282</v>
      </c>
      <c r="DM123" s="862"/>
      <c r="DN123" s="862"/>
      <c r="DO123" s="862"/>
      <c r="DP123" s="863"/>
      <c r="DQ123" s="864">
        <v>48651</v>
      </c>
      <c r="DR123" s="862"/>
      <c r="DS123" s="862"/>
      <c r="DT123" s="862"/>
      <c r="DU123" s="863"/>
      <c r="DV123" s="909">
        <v>3</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443</v>
      </c>
      <c r="AB124" s="862"/>
      <c r="AC124" s="862"/>
      <c r="AD124" s="862"/>
      <c r="AE124" s="863"/>
      <c r="AF124" s="864" t="s">
        <v>441</v>
      </c>
      <c r="AG124" s="862"/>
      <c r="AH124" s="862"/>
      <c r="AI124" s="862"/>
      <c r="AJ124" s="863"/>
      <c r="AK124" s="864" t="s">
        <v>441</v>
      </c>
      <c r="AL124" s="862"/>
      <c r="AM124" s="862"/>
      <c r="AN124" s="862"/>
      <c r="AO124" s="863"/>
      <c r="AP124" s="909" t="s">
        <v>445</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465</v>
      </c>
      <c r="BR124" s="916"/>
      <c r="BS124" s="916"/>
      <c r="BT124" s="916"/>
      <c r="BU124" s="916"/>
      <c r="BV124" s="916" t="s">
        <v>441</v>
      </c>
      <c r="BW124" s="916"/>
      <c r="BX124" s="916"/>
      <c r="BY124" s="916"/>
      <c r="BZ124" s="916"/>
      <c r="CA124" s="916" t="s">
        <v>443</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445</v>
      </c>
      <c r="DH124" s="845"/>
      <c r="DI124" s="845"/>
      <c r="DJ124" s="845"/>
      <c r="DK124" s="846"/>
      <c r="DL124" s="847" t="s">
        <v>445</v>
      </c>
      <c r="DM124" s="845"/>
      <c r="DN124" s="845"/>
      <c r="DO124" s="845"/>
      <c r="DP124" s="846"/>
      <c r="DQ124" s="847">
        <v>3792</v>
      </c>
      <c r="DR124" s="845"/>
      <c r="DS124" s="845"/>
      <c r="DT124" s="845"/>
      <c r="DU124" s="846"/>
      <c r="DV124" s="933">
        <v>0.2</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445</v>
      </c>
      <c r="AB125" s="862"/>
      <c r="AC125" s="862"/>
      <c r="AD125" s="862"/>
      <c r="AE125" s="863"/>
      <c r="AF125" s="864" t="s">
        <v>445</v>
      </c>
      <c r="AG125" s="862"/>
      <c r="AH125" s="862"/>
      <c r="AI125" s="862"/>
      <c r="AJ125" s="863"/>
      <c r="AK125" s="864" t="s">
        <v>445</v>
      </c>
      <c r="AL125" s="862"/>
      <c r="AM125" s="862"/>
      <c r="AN125" s="862"/>
      <c r="AO125" s="863"/>
      <c r="AP125" s="909" t="s">
        <v>445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443</v>
      </c>
      <c r="DH125" s="927"/>
      <c r="DI125" s="927"/>
      <c r="DJ125" s="927"/>
      <c r="DK125" s="927"/>
      <c r="DL125" s="927" t="s">
        <v>445</v>
      </c>
      <c r="DM125" s="927"/>
      <c r="DN125" s="927"/>
      <c r="DO125" s="927"/>
      <c r="DP125" s="927"/>
      <c r="DQ125" s="927" t="s">
        <v>445</v>
      </c>
      <c r="DR125" s="927"/>
      <c r="DS125" s="927"/>
      <c r="DT125" s="927"/>
      <c r="DU125" s="927"/>
      <c r="DV125" s="928" t="s">
        <v>443</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445</v>
      </c>
      <c r="AB126" s="862"/>
      <c r="AC126" s="862"/>
      <c r="AD126" s="862"/>
      <c r="AE126" s="863"/>
      <c r="AF126" s="864" t="s">
        <v>445</v>
      </c>
      <c r="AG126" s="862"/>
      <c r="AH126" s="862"/>
      <c r="AI126" s="862"/>
      <c r="AJ126" s="863"/>
      <c r="AK126" s="864" t="s">
        <v>438</v>
      </c>
      <c r="AL126" s="862"/>
      <c r="AM126" s="862"/>
      <c r="AN126" s="862"/>
      <c r="AO126" s="863"/>
      <c r="AP126" s="909" t="s">
        <v>445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443</v>
      </c>
      <c r="DH126" s="899"/>
      <c r="DI126" s="899"/>
      <c r="DJ126" s="899"/>
      <c r="DK126" s="899"/>
      <c r="DL126" s="899" t="s">
        <v>443</v>
      </c>
      <c r="DM126" s="899"/>
      <c r="DN126" s="899"/>
      <c r="DO126" s="899"/>
      <c r="DP126" s="899"/>
      <c r="DQ126" s="899" t="s">
        <v>445</v>
      </c>
      <c r="DR126" s="899"/>
      <c r="DS126" s="899"/>
      <c r="DT126" s="899"/>
      <c r="DU126" s="899"/>
      <c r="DV126" s="876" t="s">
        <v>445</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445</v>
      </c>
      <c r="AB127" s="862"/>
      <c r="AC127" s="862"/>
      <c r="AD127" s="862"/>
      <c r="AE127" s="863"/>
      <c r="AF127" s="864" t="s">
        <v>443</v>
      </c>
      <c r="AG127" s="862"/>
      <c r="AH127" s="862"/>
      <c r="AI127" s="862"/>
      <c r="AJ127" s="863"/>
      <c r="AK127" s="864" t="s">
        <v>445</v>
      </c>
      <c r="AL127" s="862"/>
      <c r="AM127" s="862"/>
      <c r="AN127" s="862"/>
      <c r="AO127" s="863"/>
      <c r="AP127" s="909" t="s">
        <v>445</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443</v>
      </c>
      <c r="DH127" s="899"/>
      <c r="DI127" s="899"/>
      <c r="DJ127" s="899"/>
      <c r="DK127" s="899"/>
      <c r="DL127" s="899" t="s">
        <v>445</v>
      </c>
      <c r="DM127" s="899"/>
      <c r="DN127" s="899"/>
      <c r="DO127" s="899"/>
      <c r="DP127" s="899"/>
      <c r="DQ127" s="899" t="s">
        <v>445</v>
      </c>
      <c r="DR127" s="899"/>
      <c r="DS127" s="899"/>
      <c r="DT127" s="899"/>
      <c r="DU127" s="899"/>
      <c r="DV127" s="876" t="s">
        <v>445</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3837</v>
      </c>
      <c r="AB128" s="883"/>
      <c r="AC128" s="883"/>
      <c r="AD128" s="883"/>
      <c r="AE128" s="884"/>
      <c r="AF128" s="885">
        <v>3836</v>
      </c>
      <c r="AG128" s="883"/>
      <c r="AH128" s="883"/>
      <c r="AI128" s="883"/>
      <c r="AJ128" s="884"/>
      <c r="AK128" s="885" t="s">
        <v>445</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496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443</v>
      </c>
      <c r="DH128" s="873"/>
      <c r="DI128" s="873"/>
      <c r="DJ128" s="873"/>
      <c r="DK128" s="873"/>
      <c r="DL128" s="873" t="s">
        <v>128</v>
      </c>
      <c r="DM128" s="873"/>
      <c r="DN128" s="873"/>
      <c r="DO128" s="873"/>
      <c r="DP128" s="873"/>
      <c r="DQ128" s="873" t="s">
        <v>498</v>
      </c>
      <c r="DR128" s="873"/>
      <c r="DS128" s="873"/>
      <c r="DT128" s="873"/>
      <c r="DU128" s="873"/>
      <c r="DV128" s="874" t="s">
        <v>128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1931960</v>
      </c>
      <c r="AB129" s="862"/>
      <c r="AC129" s="862"/>
      <c r="AD129" s="862"/>
      <c r="AE129" s="863"/>
      <c r="AF129" s="864">
        <v>1841044</v>
      </c>
      <c r="AG129" s="862"/>
      <c r="AH129" s="862"/>
      <c r="AI129" s="862"/>
      <c r="AJ129" s="863"/>
      <c r="AK129" s="864">
        <v>1902082</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498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272324</v>
      </c>
      <c r="AB130" s="862"/>
      <c r="AC130" s="862"/>
      <c r="AD130" s="862"/>
      <c r="AE130" s="863"/>
      <c r="AF130" s="864">
        <v>273191</v>
      </c>
      <c r="AG130" s="862"/>
      <c r="AH130" s="862"/>
      <c r="AI130" s="862"/>
      <c r="AJ130" s="863"/>
      <c r="AK130" s="864">
        <v>276519</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6.5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1659636</v>
      </c>
      <c r="AB131" s="845"/>
      <c r="AC131" s="845"/>
      <c r="AD131" s="845"/>
      <c r="AE131" s="846"/>
      <c r="AF131" s="847">
        <v>1567853</v>
      </c>
      <c r="AG131" s="845"/>
      <c r="AH131" s="845"/>
      <c r="AI131" s="845"/>
      <c r="AJ131" s="846"/>
      <c r="AK131" s="847">
        <v>1625563</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t="s">
        <v>506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5.6573851130000001</v>
      </c>
      <c r="AB132" s="825"/>
      <c r="AC132" s="825"/>
      <c r="AD132" s="825"/>
      <c r="AE132" s="826"/>
      <c r="AF132" s="827">
        <v>6.7290109469999999</v>
      </c>
      <c r="AG132" s="825"/>
      <c r="AH132" s="825"/>
      <c r="AI132" s="825"/>
      <c r="AJ132" s="826"/>
      <c r="AK132" s="827">
        <v>7.3470545280000001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5.9</v>
      </c>
      <c r="AB133" s="804"/>
      <c r="AC133" s="804"/>
      <c r="AD133" s="804"/>
      <c r="AE133" s="805"/>
      <c r="AF133" s="803">
        <v>6.1</v>
      </c>
      <c r="AG133" s="804"/>
      <c r="AH133" s="804"/>
      <c r="AI133" s="804"/>
      <c r="AJ133" s="805"/>
      <c r="AK133" s="803">
        <v>6.5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fakeGfBKx4Z0BcCQuvZQZyykKI4EY02ZE9nTMLYbqXU3IyLZIrYLN6NvLoo9O4RbrlYuIzcPWeuqF1v2eT3+w==" saltValue="djyzl0y533GWTLWLek2c9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1ihM4YbGz263Hgw0JpI9itDAtGxfJ4CIti5K2zNcB+cCxDOtG7CKYtUTdkSLSdn/0jwzgKAnmcfLrwO+wGEyQ==" saltValue="mWbyHy1sclmpMcR8HyPs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QHaX9F4SpHJ8x7yKg6nKRhP4nTcQ8CLQu/eDzouV3g+mLGaCnIazzgKpdIb8Y28+AxRkTaBGOIMIX5Eod4I9g==" saltValue="pp3/KoGCMgzdIFqoUtvm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518145</v>
      </c>
      <c r="AP9" s="313">
        <v>288179</v>
      </c>
      <c r="AQ9" s="314">
        <v>198046</v>
      </c>
      <c r="AR9" s="315">
        <v>45.5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84247</v>
      </c>
      <c r="AP10" s="316">
        <v>46856</v>
      </c>
      <c r="AQ10" s="317">
        <v>23470</v>
      </c>
      <c r="AR10" s="318">
        <v>99.6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40686</v>
      </c>
      <c r="AP11" s="316">
        <v>22628</v>
      </c>
      <c r="AQ11" s="317">
        <v>31217</v>
      </c>
      <c r="AR11" s="318">
        <v>-27.5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t="s">
        <v>522</v>
      </c>
      <c r="AP12" s="316" t="s">
        <v>522</v>
      </c>
      <c r="AQ12" s="317">
        <v>3147</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t="s">
        <v>522</v>
      </c>
      <c r="AP13" s="316" t="s">
        <v>522</v>
      </c>
      <c r="AQ13" s="317" t="s">
        <v>522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18749</v>
      </c>
      <c r="AP14" s="316">
        <v>10428</v>
      </c>
      <c r="AQ14" s="317">
        <v>10757</v>
      </c>
      <c r="AR14" s="318">
        <v>-3.1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6190</v>
      </c>
      <c r="AP15" s="316">
        <v>3443</v>
      </c>
      <c r="AQ15" s="317">
        <v>4810</v>
      </c>
      <c r="AR15" s="318">
        <v>-28.4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-40223</v>
      </c>
      <c r="AP16" s="316">
        <v>-22371</v>
      </c>
      <c r="AQ16" s="317">
        <v>-18847</v>
      </c>
      <c r="AR16" s="318">
        <v>18.7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627794</v>
      </c>
      <c r="AP17" s="316">
        <v>349162</v>
      </c>
      <c r="AQ17" s="317">
        <v>252599</v>
      </c>
      <c r="AR17" s="318">
        <v>38.200000000000003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30.03</v>
      </c>
      <c r="AP21" s="329">
        <v>22.36</v>
      </c>
      <c r="AQ21" s="330">
        <v>7.67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95.5</v>
      </c>
      <c r="AP22" s="334">
        <v>95.6</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304387</v>
      </c>
      <c r="AP32" s="343">
        <v>169292</v>
      </c>
      <c r="AQ32" s="344">
        <v>139617</v>
      </c>
      <c r="AR32" s="345">
        <v>21.3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522</v>
      </c>
      <c r="AP34" s="343" t="s">
        <v>522</v>
      </c>
      <c r="AQ34" s="344">
        <v>5</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75340</v>
      </c>
      <c r="AP35" s="343">
        <v>41902</v>
      </c>
      <c r="AQ35" s="344">
        <v>32699</v>
      </c>
      <c r="AR35" s="345">
        <v>28.1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16223</v>
      </c>
      <c r="AP36" s="343">
        <v>9023</v>
      </c>
      <c r="AQ36" s="344">
        <v>4068</v>
      </c>
      <c r="AR36" s="345">
        <v>121.8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t="s">
        <v>522</v>
      </c>
      <c r="AP37" s="343" t="s">
        <v>522</v>
      </c>
      <c r="AQ37" s="344">
        <v>1263</v>
      </c>
      <c r="AR37" s="345" t="s">
        <v>522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522</v>
      </c>
      <c r="AP38" s="346" t="s">
        <v>522</v>
      </c>
      <c r="AQ38" s="347">
        <v>23</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t="s">
        <v>522</v>
      </c>
      <c r="AP39" s="343" t="s">
        <v>522</v>
      </c>
      <c r="AQ39" s="344">
        <v>-8148</v>
      </c>
      <c r="AR39" s="345" t="s">
        <v>522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-276519</v>
      </c>
      <c r="AP40" s="343">
        <v>-153793</v>
      </c>
      <c r="AQ40" s="344">
        <v>-124721</v>
      </c>
      <c r="AR40" s="345">
        <v>23.3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119431</v>
      </c>
      <c r="AP41" s="343">
        <v>66424</v>
      </c>
      <c r="AQ41" s="344">
        <v>44807</v>
      </c>
      <c r="AR41" s="345">
        <v>48.2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1112186</v>
      </c>
      <c r="AN51" s="365">
        <v>542795</v>
      </c>
      <c r="AO51" s="366">
        <v>-26.8</v>
      </c>
      <c r="AP51" s="367">
        <v>280458</v>
      </c>
      <c r="AQ51" s="368">
        <v>-15.8</v>
      </c>
      <c r="AR51" s="369">
        <v>-11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490420</v>
      </c>
      <c r="AN52" s="373">
        <v>239346</v>
      </c>
      <c r="AO52" s="374">
        <v>-36.9</v>
      </c>
      <c r="AP52" s="375">
        <v>127286</v>
      </c>
      <c r="AQ52" s="376">
        <v>0.4</v>
      </c>
      <c r="AR52" s="377">
        <v>-37.299999999999997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782998</v>
      </c>
      <c r="AN53" s="365">
        <v>389551</v>
      </c>
      <c r="AO53" s="366">
        <v>-28.2</v>
      </c>
      <c r="AP53" s="367">
        <v>291945</v>
      </c>
      <c r="AQ53" s="368">
        <v>4.0999999999999996</v>
      </c>
      <c r="AR53" s="369">
        <v>-32.299999999999997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459863</v>
      </c>
      <c r="AN54" s="373">
        <v>228788</v>
      </c>
      <c r="AO54" s="374">
        <v>-4.4000000000000004</v>
      </c>
      <c r="AP54" s="375">
        <v>127651</v>
      </c>
      <c r="AQ54" s="376">
        <v>0.3</v>
      </c>
      <c r="AR54" s="377">
        <v>-4.7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416611</v>
      </c>
      <c r="AN55" s="365">
        <v>215749</v>
      </c>
      <c r="AO55" s="366">
        <v>-44.6</v>
      </c>
      <c r="AP55" s="367">
        <v>291173</v>
      </c>
      <c r="AQ55" s="368">
        <v>-0.3</v>
      </c>
      <c r="AR55" s="369">
        <v>-44.3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209529</v>
      </c>
      <c r="AN56" s="373">
        <v>108508</v>
      </c>
      <c r="AO56" s="374">
        <v>-52.6</v>
      </c>
      <c r="AP56" s="375">
        <v>119071</v>
      </c>
      <c r="AQ56" s="376">
        <v>-6.7</v>
      </c>
      <c r="AR56" s="377">
        <v>-45.9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486048</v>
      </c>
      <c r="AN57" s="365">
        <v>262162</v>
      </c>
      <c r="AO57" s="366">
        <v>21.5</v>
      </c>
      <c r="AP57" s="367">
        <v>271581</v>
      </c>
      <c r="AQ57" s="368">
        <v>-6.7</v>
      </c>
      <c r="AR57" s="369">
        <v>28.2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222444</v>
      </c>
      <c r="AN58" s="373">
        <v>119981</v>
      </c>
      <c r="AO58" s="374">
        <v>10.6</v>
      </c>
      <c r="AP58" s="375">
        <v>117844</v>
      </c>
      <c r="AQ58" s="376">
        <v>-1</v>
      </c>
      <c r="AR58" s="377">
        <v>11.6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400707</v>
      </c>
      <c r="AN59" s="365">
        <v>222863</v>
      </c>
      <c r="AO59" s="366">
        <v>-15</v>
      </c>
      <c r="AP59" s="367">
        <v>268375</v>
      </c>
      <c r="AQ59" s="368">
        <v>-1.2</v>
      </c>
      <c r="AR59" s="369">
        <v>-13.8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200890</v>
      </c>
      <c r="AN60" s="373">
        <v>111730</v>
      </c>
      <c r="AO60" s="374">
        <v>-6.9</v>
      </c>
      <c r="AP60" s="375">
        <v>119602</v>
      </c>
      <c r="AQ60" s="376">
        <v>1.5</v>
      </c>
      <c r="AR60" s="377">
        <v>-8.4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639710</v>
      </c>
      <c r="AN61" s="380">
        <v>326624</v>
      </c>
      <c r="AO61" s="381">
        <v>-18.600000000000001</v>
      </c>
      <c r="AP61" s="382">
        <v>280706</v>
      </c>
      <c r="AQ61" s="383">
        <v>-4</v>
      </c>
      <c r="AR61" s="369">
        <v>-14.6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316629</v>
      </c>
      <c r="AN62" s="373">
        <v>161671</v>
      </c>
      <c r="AO62" s="374">
        <v>-18</v>
      </c>
      <c r="AP62" s="375">
        <v>122291</v>
      </c>
      <c r="AQ62" s="376">
        <v>-1.1000000000000001</v>
      </c>
      <c r="AR62" s="377">
        <v>-16.899999999999999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oDMtzhVdSrPgbAzgQ/TN9ivmINuY0UPQ9vKnSKNuM9Ytel02PWg9wd7Kbe2ijmoMwTypcXBrRoThl03mk0TZA==" saltValue="n2Qs9+sJu028oBDuQu+Z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YxB8gCS/vnu/WRvPRndCIwRBuTyqNWM9MDf90xoR3unPR64MYi+YOQoQIMauiQ/xxk/DDO4TQmBERPogDa2zRg==" saltValue="Mb5yKUCxJ7Qs1xvliuTO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WIIei+MM7bBRmQ3dy/Srhvc35wgPDRzCuwqEV98ovLtyQwydi85xFGrxGxKYof5zddGTUuzzBgtDN+J1MW7i4w==" saltValue="6yG8xBYZNWUkEvqg6o9z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60.08</v>
      </c>
      <c r="G47" s="12">
        <v>67.959999999999994</v>
      </c>
      <c r="H47" s="12">
        <v>69.599999999999994</v>
      </c>
      <c r="I47" s="12">
        <v>50.97</v>
      </c>
      <c r="J47" s="13">
        <v>48.39</v>
      </c>
    </row>
    <row r="48" spans="2:10" ht="57.75" customHeight="1" x14ac:dyDescent="0.15">
      <c r="B48" s="14"/>
      <c r="C48" s="1238" t="s">
        <v>4</v>
      </c>
      <c r="D48" s="1238"/>
      <c r="E48" s="1239"/>
      <c r="F48" s="15">
        <v>18.420000000000002</v>
      </c>
      <c r="G48" s="16">
        <v>21.7</v>
      </c>
      <c r="H48" s="16">
        <v>8.93</v>
      </c>
      <c r="I48" s="16">
        <v>12.16</v>
      </c>
      <c r="J48" s="17">
        <v>16.02</v>
      </c>
    </row>
    <row r="49" spans="2:10" ht="57.75" customHeight="1" thickBot="1" x14ac:dyDescent="0.2">
      <c r="B49" s="18"/>
      <c r="C49" s="1240" t="s">
        <v>5</v>
      </c>
      <c r="D49" s="1240"/>
      <c r="E49" s="1241"/>
      <c r="F49" s="19">
        <v>1.06</v>
      </c>
      <c r="G49" s="20" t="s">
        <v>569</v>
      </c>
      <c r="H49" s="20" t="s">
        <v>570</v>
      </c>
      <c r="I49" s="20" t="s">
        <v>571</v>
      </c>
      <c r="J49" s="21" t="s">
        <v>572</v>
      </c>
    </row>
    <row r="50" spans="2:10" ht="13.5" customHeight="1" x14ac:dyDescent="0.15"/>
  </sheetData>
  <sheetProtection algorithmName="SHA-512" hashValue="FfAIj4roH0l/kXztQJ/clilcbxCOjcVxvTfi8Wk5YZizYiz83sZAp7q3hJmr93zjON0cOllvw3jAhckc4LDzmQ==" saltValue="+hGo4OYyc/srtP3tzMUa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2021-03-04T12:43:35Z</cp:lastPrinted>
  <dcterms:created xsi:type="dcterms:W3CDTF">2021-02-05T02:42:25Z</dcterms:created>
  <dcterms:modified xsi:type="dcterms:W3CDTF">2021-10-15T07:56:46Z</dcterms:modified>
  <cp:category/>
</cp:coreProperties>
</file>