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70949510-7AFD-46F7-8F0B-197B5ABA36A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s="1"/>
  <c r="AM36" i="10" s="1"/>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<sst xmlns="http://schemas.openxmlformats.org/spreadsheetml/2006/main" count="1181" uniqueCount="615">
  <si>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</si>
  <si>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</si>
  <si>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</si>
  <si>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</si>
  <si>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</si>
  <si>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</si>
  <si>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</si>
  <si>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</si>
  <si>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</si>
  <si>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</si>
  <si>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</si>
  <si>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</si>
  <si>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</si>
  <si>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</si>
  <si>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</si>
  <si>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</si>
  <si>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</si>
  <si>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</si>
  <si>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</si>
  <si>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</si>
  <si>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</si>
  <si>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</si>
  <si>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</si>
  <si>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</si>
  <si>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</si>
  <si>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</si>
  <si>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</si>
  <si>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</si>
  <si>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</si>
  <si>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</si>
  <si>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</si>
  <si>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</si>
  <si>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</si>
  <si>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</si>
  <si>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</si>
  <si>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</si>
  <si>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</si>
  <si>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</si>
  <si>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</si>
  <si>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</si>
  <si>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</si>
  <si>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</si>
  <si>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</si>
  <si>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</si>
  <si>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</si>
  <si>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</si>
  <si>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</si>
  <si>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</si>
  <si>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</si>
  <si>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</si>
  <si>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</si>
  <si>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</si>
  <si>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</si>
  <si>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</si>
  <si>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</si>
  <si>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</si>
  <si>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</si>
  <si>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</si>
  <si>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</si>
  <si>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</si>
  <si>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</si>
  <si>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</si>
  <si>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</si>
  <si>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</si>
  <si>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</si>
  <si>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</si>
  <si>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</si>
  <si>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</si>
  <si>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</si>
  <si>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</si>
  <si>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</si>
  <si>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</si>
  <si>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</si>
  <si>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</si>
  <si>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</si>
  <si>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</si>
  <si>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</si>
  <si>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</si>
  <si>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</si>
  <si>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</si>
  <si>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</si>
  <si>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</si>
  <si>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</si>
  <si>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</si>
  <si>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</si>
  <si>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</si>
  <si>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</si>
  <si>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</si>
  <si>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</si>
  <si>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</si>
  <si>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</si>
  <si>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</si>
  <si>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</si>
  <si>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</si>
  <si>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</si>
  <si>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</si>
  <si>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</si>
  <si>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</si>
  <si>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</si>
  <si>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</si>
  <si>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</si>
  <si>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</si>
  <si>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</si>
  <si>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</si>
  <si>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</si>
  <si>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</si>
  <si>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</si>
  <si>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</si>
  <si>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</si>
  <si>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</si>
  <si>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</si>
  <si>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</si>
  <si>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</si>
  <si>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</si>
  <si>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</si>
  <si>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</si>
  <si>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</si>
  <si>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</si>
  <si>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</si>
  <si>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</si>
  <si>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</si>
  <si>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</si>
  <si>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</si>
  <si>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</si>
  <si>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</si>
  <si>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</si>
  <si>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</si>
  <si>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</si>
  <si>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</si>
  <si>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</si>
  <si>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</si>
  <si>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</si>
  <si>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</si>
  <si>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</si>
  <si>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</si>
  <si>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</si>
  <si>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</si>
  <si>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</si>
  <si>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</si>
  <si>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</si>
  <si>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</si>
  <si>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</si>
  <si>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</si>
  <si>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</si>
  <si>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</si>
  <si>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</si>
  <si>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</si>
  <si>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</si>
  <si>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</si>
  <si>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</si>
  <si>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</si>
  <si>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</si>
  <si>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</si>
  <si>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</si>
  <si>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</si>
  <si>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</si>
  <si>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</si>
  <si>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</si>
  <si>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</si>
  <si>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</si>
  <si>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</si>
  <si>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</si>
  <si>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</si>
  <si>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</si>
  <si>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</si>
  <si>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</si>
  <si>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</si>
  <si>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</si>
  <si>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</si>
  <si>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</si>
  <si>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</si>
  <si>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</si>
  <si>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</si>
  <si>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</si>
  <si>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</si>
  <si>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</si>
  <si>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</si>
  <si>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</si>
  <si>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</si>
  <si>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</si>
  <si>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</si>
  <si>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</si>
  <si>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</si>
  <si>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</si>
  <si>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</si>
  <si>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</si>
  <si>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</si>
  <si>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</si>
  <si>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</si>
  <si>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</si>
  <si>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</si>
  <si>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</si>
  <si>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</si>
  <si>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</si>
  <si>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</si>
  <si>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</si>
  <si>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</si>
  <si>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</si>
  <si>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</si>
  <si>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</si>
  <si>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</si>
  <si>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</si>
  <si>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</si>
  <si>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</si>
  <si>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</si>
  <si>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</si>
  <si>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</si>
  <si>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</si>
  <si>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</si>
  <si>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長野県飯綱町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</si>
  <si>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</si>
  <si>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</si>
  <si>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</si>
  <si>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</si>
  <si>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</si>
  <si>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</si>
  <si>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</si>
  <si>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</si>
  <si>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</si>
  <si>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</si>
  <si>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</si>
  <si>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</si>
  <si>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</si>
  <si>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</si>
  <si>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</si>
  <si>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</si>
  <si>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</si>
  <si>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</si>
  <si>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</si>
  <si>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</si>
  <si>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</si>
  <si>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</si>
  <si>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</si>
  <si>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</si>
  <si>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</si>
  <si>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</si>
  <si>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</si>
  <si>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</si>
  <si>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</si>
  <si>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</si>
  <si>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</si>
  <si>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</si>
  <si>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</si>
  <si>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</si>
  <si>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</si>
  <si>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</si>
  <si>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</si>
  <si>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</si>
  <si>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</si>
  <si>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</si>
  <si>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</si>
  <si>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</si>
  <si>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</si>
  <si>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</si>
  <si>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</si>
  <si>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</si>
  <si>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</si>
  <si>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</si>
  <si>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</si>
  <si>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</si>
  <si>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</si>
  <si>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</si>
  <si>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</si>
  <si>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</si>
  <si>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</si>
  <si>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</si>
  <si>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</si>
  <si>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</si>
  <si>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</si>
  <si>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</si>
  <si>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</si>
  <si>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</si>
  <si>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</si>
  <si>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</si>
  <si>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</si>
  <si>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</si>
  <si>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</si>
  <si>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</si>
  <si>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</si>
  <si>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</si>
  <si>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</si>
  <si>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</si>
  <si>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</si>
  <si>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</si>
  <si>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</si>
  <si>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</si>
  <si>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</si>
  <si>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</si>
  <si>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</si>
  <si>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</si>
  <si>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</si>
  <si>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</si>
  <si>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</si>
  <si>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</si>
  <si>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</si>
  <si>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</si>
  <si>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</si>
  <si>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</si>
  <si>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</si>
  <si>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</si>
  <si>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</si>
  <si>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</si>
  <si>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</si>
  <si>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</si>
  <si>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</si>
  <si>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</si>
  <si>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</si>
  <si>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</si>
  <si>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</si>
  <si>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</si>
  <si>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</si>
  <si>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</si>
  <si>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</si>
  <si>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</si>
  <si>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</si>
  <si>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</si>
  <si>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</si>
  <si>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</si>
  <si>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</si>
  <si>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</si>
  <si>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</si>
  <si>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</si>
  <si>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</si>
  <si>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</si>
  <si>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</si>
  <si>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</si>
  <si>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</si>
  <si>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</si>
  <si>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</si>
  <si>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</si>
  <si>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</si>
  <si>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</si>
  <si>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</si>
  <si>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</si>
  <si>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</si>
  <si>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</si>
  <si>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</si>
  <si>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</si>
  <si>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</si>
  <si>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</si>
  <si>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</si>
  <si>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</si>
  <si>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</si>
  <si>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</si>
  <si>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</si>
  <si>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</si>
  <si>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</si>
  <si>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</si>
  <si>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</si>
  <si>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</si>
  <si>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</si>
  <si>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</si>
  <si>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</si>
  <si>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</si>
  <si>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</si>
  <si>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</si>
  <si>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</si>
  <si>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</si>
  <si>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</si>
  <si>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</si>
  <si>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</si>
  <si>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</si>
  <si>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</si>
  <si>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</si>
  <si>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長野県飯綱町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</si>
  <si>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</si>
  <si>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</si>
  <si>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</si>
  <si>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</si>
  <si>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</si>
  <si>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</si>
  <si>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</si>
  <si>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</si>
  <si>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</si>
  <si>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</si>
  <si>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</si>
  <si>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</si>
  <si>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</si>
  <si>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</si>
  <si>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</si>
  <si>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</si>
  <si>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</si>
  <si>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</si>
  <si>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</si>
  <si>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</si>
  <si>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</si>
  <si>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</si>
  <si>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</si>
  <si>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</si>
  <si>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</si>
  <si>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</si>
  <si>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</si>
  <si>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</si>
  <si>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</si>
  <si>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</si>
  <si>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</si>
  <si>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</si>
  <si>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</si>
  <si>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</si>
  <si>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</si>
  <si>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</si>
  <si>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</si>
  <si>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</si>
  <si>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</si>
  <si>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</si>
  <si>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</si>
  <si>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下水道事業会計</t>
    <phoneticPr fontId="5"/>
  </si>
  <si>
    <t>法適用企業</t>
    <phoneticPr fontId="5"/>
  </si>
  <si>
    <t>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</si>
  <si>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</si>
  <si>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</si>
  <si>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</si>
  <si>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</si>
  <si>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</si>
  <si>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</si>
  <si>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</si>
  <si>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</si>
  <si>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</si>
  <si>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</si>
  <si>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</si>
  <si>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</si>
  <si>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</si>
  <si>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</si>
  <si>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</si>
  <si>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</si>
  <si>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</si>
  <si>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</si>
  <si>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</si>
  <si>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</si>
  <si>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</si>
  <si>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</si>
  <si>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</si>
  <si>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</si>
  <si>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</si>
  <si>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</si>
  <si>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</si>
  <si>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</si>
  <si>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</si>
  <si>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</si>
  <si>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</si>
  <si>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</si>
  <si>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</si>
  <si>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</si>
  <si>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</si>
  <si>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</si>
  <si>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</si>
  <si>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</si>
  <si>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</si>
  <si>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</si>
  <si>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</si>
  <si>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</si>
  <si>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</si>
  <si>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</si>
  <si>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</si>
  <si>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</si>
  <si>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</si>
  <si>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</si>
  <si>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</si>
  <si>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</si>
  <si>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</si>
  <si>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</si>
  <si>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</si>
  <si>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</si>
  <si>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</si>
  <si>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</si>
  <si>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</si>
  <si>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</si>
  <si>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</si>
  <si>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</si>
  <si>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</si>
  <si>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</si>
  <si>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</si>
  <si>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</si>
  <si>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</si>
  <si>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</si>
  <si>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</si>
  <si>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</si>
  <si>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</si>
  <si>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</si>
  <si>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</si>
  <si>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</si>
  <si>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</si>
  <si>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</si>
  <si>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</si>
  <si>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</si>
  <si>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</si>
  <si>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</si>
  <si>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</si>
  <si>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</si>
  <si>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</si>
  <si>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</si>
  <si>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</si>
  <si>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</si>
  <si>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</si>
  <si>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</si>
  <si>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</si>
  <si>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</si>
  <si>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</si>
  <si>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</si>
  <si>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</si>
  <si>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</si>
  <si>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</si>
  <si>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</si>
  <si>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</si>
  <si>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</si>
  <si>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</si>
  <si>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</si>
  <si>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</si>
  <si>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</si>
  <si>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</si>
  <si>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</si>
  <si>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</si>
  <si>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</si>
  <si>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</si>
  <si>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</si>
  <si>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</si>
  <si>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</si>
  <si>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</si>
  <si>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</si>
  <si>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</si>
  <si>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</si>
  <si>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</si>
  <si>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</si>
  <si>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</si>
  <si>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</si>
  <si>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</si>
  <si>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</si>
  <si>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</si>
  <si>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</si>
  <si>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</si>
  <si>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</si>
  <si>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</si>
  <si>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</si>
  <si>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</si>
  <si>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</si>
  <si>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</si>
  <si>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</si>
  <si>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</si>
  <si>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</si>
  <si>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</si>
  <si>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</si>
  <si>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</si>
  <si>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</si>
  <si>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</si>
  <si>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</si>
  <si>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</si>
  <si>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</si>
  <si>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</si>
  <si>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</si>
  <si>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</si>
  <si>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</si>
  <si>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2.13</t>
  </si>
  <si>
    <t>▲ 3.55</t>
  </si>
  <si>
    <t>▲ 3.84</t>
  </si>
  <si>
    <t>▲ 15.24</t>
  </si>
  <si>
    <t>一般会計</t>
  </si>
  <si>
    <t>水道事業会計</t>
  </si>
  <si>
    <t>病院事業会計</t>
  </si>
  <si>
    <t>下水道事業会計</t>
  </si>
  <si>
    <t>国民健康保険事業特別会計</t>
  </si>
  <si>
    <t>訪問看護ステーション特別会計</t>
  </si>
  <si>
    <t>住宅地造成事業特別会計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</si>
  <si>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</si>
  <si>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</si>
  <si>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</si>
  <si>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</si>
  <si>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</si>
  <si>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</si>
  <si>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</si>
  <si>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</si>
  <si>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</si>
  <si>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</si>
  <si>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</si>
  <si>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</si>
  <si>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5"/>
  </si>
  <si>
    <t>長野広域連合</t>
    <rPh sb="0" eb="6">
      <t>ナガノコウイキレンゴウ</t>
    </rPh>
    <phoneticPr fontId="2"/>
  </si>
  <si>
    <t>北部衛生施設組合</t>
    <rPh sb="0" eb="2">
      <t>ホクブ</t>
    </rPh>
    <rPh sb="2" eb="4">
      <t>エイセイ</t>
    </rPh>
    <rPh sb="4" eb="6">
      <t>シセツ</t>
    </rPh>
    <rPh sb="6" eb="8">
      <t>クミアイ</t>
    </rPh>
    <phoneticPr fontId="2"/>
  </si>
  <si>
    <t>北信保健衛生施設組合</t>
    <rPh sb="0" eb="2">
      <t>ホクシン</t>
    </rPh>
    <rPh sb="2" eb="4">
      <t>ホケン</t>
    </rPh>
    <rPh sb="4" eb="6">
      <t>エイセイ</t>
    </rPh>
    <rPh sb="6" eb="8">
      <t>シセツ</t>
    </rPh>
    <rPh sb="8" eb="10">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</si>
  <si>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</si>
  <si>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長野県市町村自治振興組合</t>
    <rPh sb="0" eb="2">
      <t>ナガノ</t>
    </rPh>
    <rPh sb="2" eb="3">
      <t>ケン</t>
    </rPh>
    <rPh sb="3" eb="6">
      <t>シチョウソン</t>
    </rPh>
    <rPh sb="6" eb="8">
      <t>ジチ</t>
    </rPh>
    <rPh sb="8" eb="10">
      <t>シンコウ</t>
    </rPh>
    <rPh sb="10" eb="12">
      <t>クミアイ</t>
    </rPh>
    <phoneticPr fontId="2"/>
  </si>
  <si>
    <t>長野県市町村総合事務組合</t>
    <rPh sb="0" eb="2">
      <t>ナガノ</t>
    </rPh>
    <rPh sb="2" eb="3">
      <t>ケン</t>
    </rPh>
    <rPh sb="3" eb="6">
      <t>シチョウソン</t>
    </rPh>
    <rPh sb="6" eb="8">
      <t>ソウゴウ</t>
    </rPh>
    <rPh sb="8" eb="10">
      <t>ジム</t>
    </rPh>
    <rPh sb="10" eb="12">
      <t>クミアイ</t>
    </rPh>
    <phoneticPr fontId="2"/>
  </si>
  <si>
    <t>有限会社飯綱町ふるさと振興公社</t>
    <rPh sb="0" eb="2">
      <t>ユウゲン</t>
    </rPh>
    <rPh sb="2" eb="4">
      <t>カイシャ</t>
    </rPh>
    <rPh sb="4" eb="7">
      <t>イイヅナマチ</t>
    </rPh>
    <rPh sb="11" eb="15">
      <t>シンコウコウシャ</t>
    </rPh>
    <phoneticPr fontId="2"/>
  </si>
  <si>
    <t>－</t>
    <phoneticPr fontId="2"/>
  </si>
  <si>
    <t>地域振興基金</t>
    <rPh sb="0" eb="6">
      <t>チイキシンコウキキン</t>
    </rPh>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</si>
  <si>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</si>
  <si>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</si>
  <si>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飯綱町子育て応援基金</t>
    <rPh sb="0" eb="3">
      <t>イイヅナマチ</t>
    </rPh>
    <rPh sb="3" eb="5">
      <t>コソダ</t>
    </rPh>
    <rPh sb="6" eb="8">
      <t>オウエン</t>
    </rPh>
    <rPh sb="8" eb="10">
      <t>キキン</t>
    </rPh>
    <phoneticPr fontId="5"/>
  </si>
  <si>
    <t>ふるさと応援基金</t>
    <rPh sb="4" eb="6">
      <t>オウエン</t>
    </rPh>
    <rPh sb="6" eb="8">
      <t>キキン</t>
    </rPh>
    <phoneticPr fontId="5"/>
  </si>
  <si>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</si>
  <si>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</si>
  <si>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</si>
  <si>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</si>
  <si>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　(一般会計)</t>
    <rPh sb="2" eb="4">
      <t>イッパン</t>
    </rPh>
    <rPh sb="4" eb="6">
      <t>カイケイ</t>
    </rPh>
    <phoneticPr fontId="39"/>
  </si>
  <si>
    <t>　(斎場事業特別会計)</t>
  </si>
  <si>
    <t>　(一般会計)</t>
  </si>
  <si>
    <t>　(後期高齢者医療事業会計)</t>
  </si>
  <si>
    <t>　(非常勤公務災害補償特別会計)</t>
  </si>
  <si>
    <t>東北信市町村交通災害共済事務組合</t>
  </si>
  <si>
    <t>長水部分林組合</t>
  </si>
  <si>
    <t>長野県地方税滞納整理機構</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</si>
  <si>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</si>
  <si>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</si>
  <si>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</si>
  <si>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</si>
  <si>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</si>
  <si>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</si>
  <si>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</si>
  <si>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</si>
  <si>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</si>
  <si>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</si>
  <si>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</si>
  <si>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</si>
  <si>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</si>
  <si>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将来負担比率は平成28年度からマイナスとなっていたが、役場新庁舎の建設や地方創生関連事業の実施に伴い、基金の取崩しや地方債の発行が実施されたことから、5.3%に上昇した。
　有形固定資産減価償却率は令和2年度に新庁舎の一部が完成したことに伴い前年度よりも減少している。令和4年3月に見直しした公共施設等総合管理計画を推進し、個別施設計画の策定を進め、除却する施設等を具体化し投資的経費の節減を図るとともに、必要な施設の老朽化対策に取り組んでいく。</t>
    <rPh sb="1" eb="3">
      <t>ショウライ</t>
    </rPh>
    <rPh sb="3" eb="5">
      <t>フタン</t>
    </rPh>
    <rPh sb="5" eb="7">
      <t>ヒリツ</t>
    </rPh>
    <rPh sb="8" eb="10">
      <t>ヘイセイ</t>
    </rPh>
    <rPh sb="12" eb="14">
      <t>ネンド</t>
    </rPh>
    <rPh sb="28" eb="30">
      <t>ヤクバ</t>
    </rPh>
    <rPh sb="30" eb="31">
      <t>シン</t>
    </rPh>
    <rPh sb="31" eb="33">
      <t>チョウシャ</t>
    </rPh>
    <rPh sb="34" eb="36">
      <t>ケンセツ</t>
    </rPh>
    <rPh sb="37" eb="39">
      <t>チホウ</t>
    </rPh>
    <rPh sb="39" eb="41">
      <t>ソウセイ</t>
    </rPh>
    <rPh sb="41" eb="43">
      <t>カンレン</t>
    </rPh>
    <rPh sb="43" eb="45">
      <t>ジギョウ</t>
    </rPh>
    <rPh sb="46" eb="48">
      <t>ジッシ</t>
    </rPh>
    <rPh sb="49" eb="50">
      <t>トモナ</t>
    </rPh>
    <rPh sb="52" eb="54">
      <t>キキン</t>
    </rPh>
    <rPh sb="55" eb="57">
      <t>トリクズ</t>
    </rPh>
    <rPh sb="59" eb="62">
      <t>チホウサイ</t>
    </rPh>
    <rPh sb="63" eb="65">
      <t>ハッコウ</t>
    </rPh>
    <rPh sb="66" eb="68">
      <t>ジッシ</t>
    </rPh>
    <rPh sb="81" eb="83">
      <t>ジョウショウ</t>
    </rPh>
    <rPh sb="88" eb="94">
      <t>ユウケイコテイシサン</t>
    </rPh>
    <rPh sb="94" eb="99">
      <t>ゲンカショウキャクリツ</t>
    </rPh>
    <rPh sb="110" eb="112">
      <t>イチブ</t>
    </rPh>
    <phoneticPr fontId="5"/>
  </si>
  <si>
    <t>　将来負担比率は平成28年度からマイナスとなっていたが、5.3%に上昇し、実質公債費比率も前年度から0.3%上昇し、9.4%となった。将来負担比率、実質公債費比率ともに類似団体平均を下回っているが、実質公債費比率については、平成30年度から令和3年度にかけて庁舎建設事業に8億8千万円の地方債を発行したことなどにより、今後数年間は上昇が予想されるため、償還計画に基づき適切な運営を行っていく。</t>
    <rPh sb="33" eb="35">
      <t>ジョウショウ</t>
    </rPh>
    <rPh sb="37" eb="42">
      <t>ジッシツコウサイヒ</t>
    </rPh>
    <rPh sb="42" eb="44">
      <t>ヒリツ</t>
    </rPh>
    <rPh sb="45" eb="48">
      <t>ゼンネンド</t>
    </rPh>
    <rPh sb="54" eb="56">
      <t>ジョウショウ</t>
    </rPh>
    <rPh sb="67" eb="71">
      <t>ショウライフタン</t>
    </rPh>
    <rPh sb="71" eb="73">
      <t>ヒリツ</t>
    </rPh>
    <rPh sb="74" eb="79">
      <t>ジッシツコウサイヒ</t>
    </rPh>
    <rPh sb="79" eb="81">
      <t>ヒリツ</t>
    </rPh>
    <rPh sb="84" eb="88">
      <t>ルイジダンタイ</t>
    </rPh>
    <rPh sb="91" eb="93">
      <t>シタマワ</t>
    </rPh>
    <rPh sb="100" eb="101">
      <t>シツ</t>
    </rPh>
    <rPh sb="101" eb="104">
      <t>コウサイヒ</t>
    </rPh>
    <rPh sb="112" eb="114">
      <t>ヘイセイ</t>
    </rPh>
    <rPh sb="116" eb="117">
      <t>ネン</t>
    </rPh>
    <rPh sb="117" eb="118">
      <t>ド</t>
    </rPh>
    <rPh sb="120" eb="122">
      <t>レイワ</t>
    </rPh>
    <rPh sb="123" eb="125">
      <t>ネンド</t>
    </rPh>
    <rPh sb="129" eb="131">
      <t>チョウシャ</t>
    </rPh>
    <rPh sb="131" eb="133">
      <t>ケンセツ</t>
    </rPh>
    <rPh sb="133" eb="135">
      <t>ジギョウ</t>
    </rPh>
    <rPh sb="137" eb="138">
      <t>オク</t>
    </rPh>
    <rPh sb="139" eb="140">
      <t>セン</t>
    </rPh>
    <rPh sb="140" eb="142">
      <t>マンエン</t>
    </rPh>
    <rPh sb="143" eb="146">
      <t>チホウサイ</t>
    </rPh>
    <rPh sb="147" eb="149">
      <t>ハッコウ</t>
    </rPh>
    <rPh sb="159" eb="161">
      <t>コンゴ</t>
    </rPh>
    <rPh sb="161" eb="164">
      <t>スウネンカン</t>
    </rPh>
    <rPh sb="165" eb="167">
      <t>ジョウショウ</t>
    </rPh>
    <rPh sb="176" eb="178">
      <t>ショウカン</t>
    </rPh>
    <rPh sb="178" eb="180">
      <t>ケイカク</t>
    </rPh>
    <rPh sb="181" eb="182">
      <t>モト</t>
    </rPh>
    <rPh sb="184" eb="186">
      <t>テキセツ</t>
    </rPh>
    <rPh sb="187" eb="189">
      <t>ウンエイ</t>
    </rPh>
    <rPh sb="190" eb="19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</si>
</sst>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b/>
      <sz val="24"/>
      <color indexed="8"/>
      <name val="ＭＳ 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D158-4709-AE73-DF7D1A16D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92531</c:v>
                </c:pt>
                <c:pt idx="1">
                  <c:v>76496</c:v>
                </c:pt>
                <c:pt idx="2">
                  <c:v>50603</c:v>
                </c:pt>
                <c:pt idx="3">
                  <c:v>178112</c:v>
                </c:pt>
                <c:pt idx="4">
                  <c:v>203017</c:v>
                </c:pt>
              </c:numCache>
            </c:numRef>
          </c:val>
          <c:smooth val="0"/>
          <c:extLst>
            <c:ext xmlns:c16="http://schemas.microsoft.com/office/drawing/2014/chart" uri="{C3380CC4-5D6E-409C-BE32-E72D297353CC}">
              <c16:uniqueId val="{00000001-D158-4709-AE73-DF7D1A16DE34}"/>
            </c:ext>
          </c:extLst>
        </c:ser>
        <c:dLbls>
          <c:showLegendKey val="0"/>
          <c:showVal val="0"/>
          <c:showCatName val="0"/>
          <c:showSerName val="0"/>
          <c:showPercent val="0"/>
          <c:showBubbleSize val="0"/>
        </c:dLbls>
        <c:marker val="1"/>
        <c:smooth val="0"/>
        <c:axId val="485350456"/>
        <c:axId val="485343400"/>
      </c:lineChart>
      <c:catAx>
        <c:axId val="485350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43400"/>
        <c:crosses val="autoZero"/>
        <c:auto val="1"/>
        <c:lblAlgn val="ctr"/>
        <c:lblOffset val="100"/>
        <c:tickLblSkip val="1"/>
        <c:tickMarkSkip val="1"/>
        <c:noMultiLvlLbl val="0"/>
      </c:catAx>
      <c:valAx>
        <c:axId val="4853434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50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8.8699999999999992</c:v>
                </c:pt>
                <c:pt idx="1">
                  <c:v>9.64</c:v>
                </c:pt>
                <c:pt idx="2">
                  <c:v>11.72</c:v>
                </c:pt>
                <c:pt idx="3">
                  <c:v>11.08</c:v>
                </c:pt>
                <c:pt idx="4">
                  <c:v>15.56</c:v>
                </c:pt>
              </c:numCache>
            </c:numRef>
          </c:val>
          <c:extLst>
            <c:ext xmlns:c16="http://schemas.microsoft.com/office/drawing/2014/chart" uri="{C3380CC4-5D6E-409C-BE32-E72D297353CC}">
              <c16:uniqueId val="{00000000-E561-4EA2-B537-CAC504C22E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38.47</c:v>
                </c:pt>
                <c:pt idx="1">
                  <c:v>36.409999999999997</c:v>
                </c:pt>
                <c:pt idx="2">
                  <c:v>29.63</c:v>
                </c:pt>
                <c:pt idx="3">
                  <c:v>19.47</c:v>
                </c:pt>
                <c:pt idx="4">
                  <c:v>22.21</c:v>
                </c:pt>
              </c:numCache>
            </c:numRef>
          </c:val>
          <c:extLst>
            <c:ext xmlns:c16="http://schemas.microsoft.com/office/drawing/2014/chart" uri="{C3380CC4-5D6E-409C-BE32-E72D297353CC}">
              <c16:uniqueId val="{00000001-E561-4EA2-B537-CAC504C22ED7}"/>
            </c:ext>
          </c:extLst>
        </c:ser>
        <c:dLbls>
          <c:showLegendKey val="0"/>
          <c:showVal val="0"/>
          <c:showCatName val="0"/>
          <c:showSerName val="0"/>
          <c:showPercent val="0"/>
          <c:showBubbleSize val="0"/>
        </c:dLbls>
        <c:gapWidth val="250"/>
        <c:overlap val="100"/>
        <c:axId val="485228672"/>
        <c:axId val="48523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-2.13</c:v>
                </c:pt>
                <c:pt idx="1">
                  <c:v>-3.55</c:v>
                </c:pt>
                <c:pt idx="2">
                  <c:v>-3.84</c:v>
                </c:pt>
                <c:pt idx="3">
                  <c:v>-15.24</c:v>
                </c:pt>
                <c:pt idx="4">
                  <c:v>1.78</c:v>
                </c:pt>
              </c:numCache>
            </c:numRef>
          </c:val>
          <c:smooth val="0"/>
          <c:extLst>
            <c:ext xmlns:c16="http://schemas.microsoft.com/office/drawing/2014/chart" uri="{C3380CC4-5D6E-409C-BE32-E72D297353CC}">
              <c16:uniqueId val="{00000002-E561-4EA2-B537-CAC504C22ED7}"/>
            </c:ext>
          </c:extLst>
        </c:ser>
        <c:dLbls>
          <c:showLegendKey val="0"/>
          <c:showVal val="0"/>
          <c:showCatName val="0"/>
          <c:showSerName val="0"/>
          <c:showPercent val="0"/>
          <c:showBubbleSize val="0"/>
        </c:dLbls>
        <c:marker val="1"/>
        <c:smooth val="0"/>
        <c:axId val="485228672"/>
        <c:axId val="485231024"/>
      </c:lineChart>
      <c:catAx>
        <c:axId val="4852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231024"/>
        <c:crosses val="autoZero"/>
        <c:auto val="1"/>
        <c:lblAlgn val="ctr"/>
        <c:lblOffset val="100"/>
        <c:tickLblSkip val="1"/>
        <c:tickMarkSkip val="1"/>
        <c:noMultiLvlLbl val="0"/>
      </c:catAx>
      <c:valAx>
        <c:axId val="48523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0.41</c:v>
                </c:pt>
                <c:pt idx="4">
                  <c:v>#N/A</c:v>
                </c:pt>
                <c:pt idx="5">
                  <c:v>0.2</c:v>
                </c:pt>
                <c:pt idx="6">
                  <c:v>#N/A</c:v>
                </c:pt>
                <c:pt idx="7">
                  <c:v>6.15</c:v>
                </c:pt>
                <c:pt idx="8">
                  <c:v>#N/A</c:v>
                </c:pt>
                <c:pt idx="9">
                  <c:v>0.01</c:v>
                </c:pt>
              </c:numCache>
            </c:numRef>
          </c:val>
          <c:extLst>
            <c:ext xmlns:c16="http://schemas.microsoft.com/office/drawing/2014/chart" uri="{C3380CC4-5D6E-409C-BE32-E72D297353CC}">
              <c16:uniqueId val="{00000000-8534-4104-A7AB-D83FCC050B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34-4104-A7AB-D83FCC050BB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0.97</c:v>
                </c:pt>
                <c:pt idx="2">
                  <c:v>#N/A</c:v>
                </c:pt>
                <c:pt idx="3">
                  <c:v>0.49</c:v>
                </c:pt>
                <c:pt idx="4">
                  <c:v>#N/A</c:v>
                </c:pt>
                <c:pt idx="5">
                  <c:v>0.25</c:v>
                </c:pt>
                <c:pt idx="6">
                  <c:v>#N/A</c:v>
                </c:pt>
                <c:pt idx="7">
                  <c:v>0.01</c:v>
                </c:pt>
                <c:pt idx="8">
                  <c:v>#N/A</c:v>
                </c:pt>
                <c:pt idx="9">
                  <c:v>0.08</c:v>
                </c:pt>
              </c:numCache>
            </c:numRef>
          </c:val>
          <c:extLst>
            <c:ext xmlns:c16="http://schemas.microsoft.com/office/drawing/2014/chart" uri="{C3380CC4-5D6E-409C-BE32-E72D297353CC}">
              <c16:uniqueId val="{00000002-8534-4104-A7AB-D83FCC050BBC}"/>
            </c:ext>
          </c:extLst>
        </c:ser>
        <c:ser>
          <c:idx val="3"/>
          <c:order val="3"/>
          <c:tx>
            <c:strRef>
              <c:f>データシート!$A$30</c:f>
              <c:strCache>
                <c:ptCount val="1"/>
                <c:pt idx="0">
                  <c:v>住宅地造成事業特別会計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0.23</c:v>
                </c:pt>
                <c:pt idx="6">
                  <c:v>#N/A</c:v>
                </c:pt>
                <c:pt idx="7">
                  <c:v>0.08</c:v>
                </c:pt>
                <c:pt idx="8">
                  <c:v>#N/A</c:v>
                </c:pt>
                <c:pt idx="9">
                  <c:v>0.09</c:v>
                </c:pt>
              </c:numCache>
            </c:numRef>
          </c:val>
          <c:extLst>
            <c:ext xmlns:c16="http://schemas.microsoft.com/office/drawing/2014/chart" uri="{C3380CC4-5D6E-409C-BE32-E72D297353CC}">
              <c16:uniqueId val="{00000003-8534-4104-A7AB-D83FCC050BBC}"/>
            </c:ext>
          </c:extLst>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0.25</c:v>
                </c:pt>
                <c:pt idx="4">
                  <c:v>#N/A</c:v>
                </c:pt>
                <c:pt idx="5">
                  <c:v>0.19</c:v>
                </c:pt>
                <c:pt idx="6">
                  <c:v>#N/A</c:v>
                </c:pt>
                <c:pt idx="7">
                  <c:v>0.15</c:v>
                </c:pt>
                <c:pt idx="8">
                  <c:v>#N/A</c:v>
                </c:pt>
                <c:pt idx="9">
                  <c:v>0.24</c:v>
                </c:pt>
              </c:numCache>
            </c:numRef>
          </c:val>
          <c:extLst>
            <c:ext xmlns:c16="http://schemas.microsoft.com/office/drawing/2014/chart" uri="{C3380CC4-5D6E-409C-BE32-E72D297353CC}">
              <c16:uniqueId val="{00000004-8534-4104-A7AB-D83FCC050BB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2.1</c:v>
                </c:pt>
                <c:pt idx="4">
                  <c:v>#N/A</c:v>
                </c:pt>
                <c:pt idx="5">
                  <c:v>1.7</c:v>
                </c:pt>
                <c:pt idx="6">
                  <c:v>#N/A</c:v>
                </c:pt>
                <c:pt idx="7">
                  <c:v>0.84</c:v>
                </c:pt>
                <c:pt idx="8">
                  <c:v>#N/A</c:v>
                </c:pt>
                <c:pt idx="9">
                  <c:v>1.05</c:v>
                </c:pt>
              </c:numCache>
            </c:numRef>
          </c:val>
          <c:extLst>
            <c:ext xmlns:c16="http://schemas.microsoft.com/office/drawing/2014/chart" uri="{C3380CC4-5D6E-409C-BE32-E72D297353CC}">
              <c16:uniqueId val="{00000005-8534-4104-A7AB-D83FCC050BB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2.37</c:v>
                </c:pt>
              </c:numCache>
            </c:numRef>
          </c:val>
          <c:extLst>
            <c:ext xmlns:c16="http://schemas.microsoft.com/office/drawing/2014/chart" uri="{C3380CC4-5D6E-409C-BE32-E72D297353CC}">
              <c16:uniqueId val="{00000006-8534-4104-A7AB-D83FCC050BB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10</c:v>
                </c:pt>
                <c:pt idx="4">
                  <c:v>#N/A</c:v>
                </c:pt>
                <c:pt idx="5">
                  <c:v>9.07</c:v>
                </c:pt>
                <c:pt idx="6">
                  <c:v>#N/A</c:v>
                </c:pt>
                <c:pt idx="7">
                  <c:v>7.23</c:v>
                </c:pt>
                <c:pt idx="8">
                  <c:v>#N/A</c:v>
                </c:pt>
                <c:pt idx="9">
                  <c:v>4.71</c:v>
                </c:pt>
              </c:numCache>
            </c:numRef>
          </c:val>
          <c:extLst>
            <c:ext xmlns:c16="http://schemas.microsoft.com/office/drawing/2014/chart" uri="{C3380CC4-5D6E-409C-BE32-E72D297353CC}">
              <c16:uniqueId val="{00000007-8534-4104-A7AB-D83FCC050BB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17.21</c:v>
                </c:pt>
                <c:pt idx="2">
                  <c:v>#N/A</c:v>
                </c:pt>
                <c:pt idx="3">
                  <c:v>16.72</c:v>
                </c:pt>
                <c:pt idx="4">
                  <c:v>#N/A</c:v>
                </c:pt>
                <c:pt idx="5">
                  <c:v>15.9</c:v>
                </c:pt>
                <c:pt idx="6">
                  <c:v>#N/A</c:v>
                </c:pt>
                <c:pt idx="7">
                  <c:v>16.899999999999999</c:v>
                </c:pt>
                <c:pt idx="8">
                  <c:v>#N/A</c:v>
                </c:pt>
                <c:pt idx="9">
                  <c:v>14.74</c:v>
                </c:pt>
              </c:numCache>
            </c:numRef>
          </c:val>
          <c:extLst>
            <c:ext xmlns:c16="http://schemas.microsoft.com/office/drawing/2014/chart" uri="{C3380CC4-5D6E-409C-BE32-E72D297353CC}">
              <c16:uniqueId val="{00000008-8534-4104-A7AB-D83FCC050B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c:v>
                </c:pt>
                <c:pt idx="2">
                  <c:v>#N/A</c:v>
                </c:pt>
                <c:pt idx="3">
                  <c:v>9.6300000000000008</c:v>
                </c:pt>
                <c:pt idx="4">
                  <c:v>#N/A</c:v>
                </c:pt>
                <c:pt idx="5">
                  <c:v>11.72</c:v>
                </c:pt>
                <c:pt idx="6">
                  <c:v>#N/A</c:v>
                </c:pt>
                <c:pt idx="7">
                  <c:v>11.06</c:v>
                </c:pt>
                <c:pt idx="8">
                  <c:v>#N/A</c:v>
                </c:pt>
                <c:pt idx="9">
                  <c:v>15.55</c:v>
                </c:pt>
              </c:numCache>
            </c:numRef>
          </c:val>
          <c:extLst>
            <c:ext xmlns:c16="http://schemas.microsoft.com/office/drawing/2014/chart" uri="{C3380CC4-5D6E-409C-BE32-E72D297353CC}">
              <c16:uniqueId val="{00000009-8534-4104-A7AB-D83FCC050BBC}"/>
            </c:ext>
          </c:extLst>
        </c:ser>
        <c:dLbls>
          <c:showLegendKey val="0"/>
          <c:showVal val="0"/>
          <c:showCatName val="0"/>
          <c:showSerName val="0"/>
          <c:showPercent val="0"/>
          <c:showBubbleSize val="0"/>
        </c:dLbls>
        <c:gapWidth val="150"/>
        <c:overlap val="100"/>
        <c:axId val="485234552"/>
        <c:axId val="485232984"/>
      </c:barChart>
      <c:catAx>
        <c:axId val="48523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232984"/>
        <c:crosses val="autoZero"/>
        <c:auto val="1"/>
        <c:lblAlgn val="ctr"/>
        <c:lblOffset val="100"/>
        <c:tickLblSkip val="1"/>
        <c:tickMarkSkip val="1"/>
        <c:noMultiLvlLbl val="0"/>
      </c:catAx>
      <c:valAx>
        <c:axId val="485232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3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942</c:v>
                </c:pt>
                <c:pt idx="5">
                  <c:v>925</c:v>
                </c:pt>
                <c:pt idx="8">
                  <c:v>1044</c:v>
                </c:pt>
                <c:pt idx="11">
                  <c:v>1078</c:v>
                </c:pt>
                <c:pt idx="14">
                  <c:v>990</c:v>
                </c:pt>
              </c:numCache>
            </c:numRef>
          </c:val>
          <c:extLst>
            <c:ext xmlns:c16="http://schemas.microsoft.com/office/drawing/2014/chart" uri="{C3380CC4-5D6E-409C-BE32-E72D297353CC}">
              <c16:uniqueId val="{00000000-8774-4EE6-82B3-E0576711A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74-4EE6-82B3-E0576711A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19</c:v>
                </c:pt>
                <c:pt idx="6">
                  <c:v>6</c:v>
                </c:pt>
                <c:pt idx="9">
                  <c:v>9</c:v>
                </c:pt>
                <c:pt idx="12">
                  <c:v>0</c:v>
                </c:pt>
              </c:numCache>
            </c:numRef>
          </c:val>
          <c:extLst>
            <c:ext xmlns:c16="http://schemas.microsoft.com/office/drawing/2014/chart" uri="{C3380CC4-5D6E-409C-BE32-E72D297353CC}">
              <c16:uniqueId val="{00000002-8774-4EE6-82B3-E0576711A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10</c:v>
                </c:pt>
                <c:pt idx="12">
                  <c:v>19</c:v>
                </c:pt>
              </c:numCache>
            </c:numRef>
          </c:val>
          <c:extLst>
            <c:ext xmlns:c16="http://schemas.microsoft.com/office/drawing/2014/chart" uri="{C3380CC4-5D6E-409C-BE32-E72D297353CC}">
              <c16:uniqueId val="{00000003-8774-4EE6-82B3-E0576711A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636</c:v>
                </c:pt>
                <c:pt idx="3">
                  <c:v>638</c:v>
                </c:pt>
                <c:pt idx="6">
                  <c:v>655</c:v>
                </c:pt>
                <c:pt idx="9">
                  <c:v>656</c:v>
                </c:pt>
                <c:pt idx="12">
                  <c:v>607</c:v>
                </c:pt>
              </c:numCache>
            </c:numRef>
          </c:val>
          <c:extLst>
            <c:ext xmlns:c16="http://schemas.microsoft.com/office/drawing/2014/chart" uri="{C3380CC4-5D6E-409C-BE32-E72D297353CC}">
              <c16:uniqueId val="{00000004-8774-4EE6-82B3-E0576711A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4-4EE6-82B3-E0576711A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74-4EE6-82B3-E0576711A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654</c:v>
                </c:pt>
                <c:pt idx="3">
                  <c:v>636</c:v>
                </c:pt>
                <c:pt idx="6">
                  <c:v>672</c:v>
                </c:pt>
                <c:pt idx="9">
                  <c:v>761</c:v>
                </c:pt>
                <c:pt idx="12">
                  <c:v>781</c:v>
                </c:pt>
              </c:numCache>
            </c:numRef>
          </c:val>
          <c:extLst>
            <c:ext xmlns:c16="http://schemas.microsoft.com/office/drawing/2014/chart" uri="{C3380CC4-5D6E-409C-BE32-E72D297353CC}">
              <c16:uniqueId val="{00000007-8774-4EE6-82B3-E0576711ACDB}"/>
            </c:ext>
          </c:extLst>
        </c:ser>
        <c:dLbls>
          <c:showLegendKey val="0"/>
          <c:showVal val="0"/>
          <c:showCatName val="0"/>
          <c:showSerName val="0"/>
          <c:showPercent val="0"/>
          <c:showBubbleSize val="0"/>
        </c:dLbls>
        <c:gapWidth val="100"/>
        <c:overlap val="100"/>
        <c:axId val="485230240"/>
        <c:axId val="485235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369</c:v>
                </c:pt>
                <c:pt idx="2">
                  <c:v>#N/A</c:v>
                </c:pt>
                <c:pt idx="3">
                  <c:v>#N/A</c:v>
                </c:pt>
                <c:pt idx="4">
                  <c:v>373</c:v>
                </c:pt>
                <c:pt idx="5">
                  <c:v>#N/A</c:v>
                </c:pt>
                <c:pt idx="6">
                  <c:v>#N/A</c:v>
                </c:pt>
                <c:pt idx="7">
                  <c:v>294</c:v>
                </c:pt>
                <c:pt idx="8">
                  <c:v>#N/A</c:v>
                </c:pt>
                <c:pt idx="9">
                  <c:v>#N/A</c:v>
                </c:pt>
                <c:pt idx="10">
                  <c:v>358</c:v>
                </c:pt>
                <c:pt idx="11">
                  <c:v>#N/A</c:v>
                </c:pt>
                <c:pt idx="12">
                  <c:v>#N/A</c:v>
                </c:pt>
                <c:pt idx="13">
                  <c:v>417</c:v>
                </c:pt>
                <c:pt idx="14">
                  <c:v>#N/A</c:v>
                </c:pt>
              </c:numCache>
            </c:numRef>
          </c:val>
          <c:smooth val="0"/>
          <c:extLst>
            <c:ext xmlns:c16="http://schemas.microsoft.com/office/drawing/2014/chart" uri="{C3380CC4-5D6E-409C-BE32-E72D297353CC}">
              <c16:uniqueId val="{00000008-8774-4EE6-82B3-E0576711ACDB}"/>
            </c:ext>
          </c:extLst>
        </c:ser>
        <c:dLbls>
          <c:showLegendKey val="0"/>
          <c:showVal val="0"/>
          <c:showCatName val="0"/>
          <c:showSerName val="0"/>
          <c:showPercent val="0"/>
          <c:showBubbleSize val="0"/>
        </c:dLbls>
        <c:marker val="1"/>
        <c:smooth val="0"/>
        <c:axId val="485230240"/>
        <c:axId val="485235336"/>
      </c:lineChart>
      <c:catAx>
        <c:axId val="48523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235336"/>
        <c:crosses val="autoZero"/>
        <c:auto val="1"/>
        <c:lblAlgn val="ctr"/>
        <c:lblOffset val="100"/>
        <c:tickLblSkip val="1"/>
        <c:tickMarkSkip val="1"/>
        <c:noMultiLvlLbl val="0"/>
      </c:catAx>
      <c:valAx>
        <c:axId val="485235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3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10138</c:v>
                </c:pt>
                <c:pt idx="5">
                  <c:v>9880</c:v>
                </c:pt>
                <c:pt idx="8">
                  <c:v>9475</c:v>
                </c:pt>
                <c:pt idx="11">
                  <c:v>9618</c:v>
                </c:pt>
                <c:pt idx="14">
                  <c:v>9557</c:v>
                </c:pt>
              </c:numCache>
            </c:numRef>
          </c:val>
          <c:extLst>
            <c:ext xmlns:c16="http://schemas.microsoft.com/office/drawing/2014/chart" uri="{C3380CC4-5D6E-409C-BE32-E72D297353CC}">
              <c16:uniqueId val="{00000000-F4E4-455B-9C4D-2291827695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c:v>
                </c:pt>
                <c:pt idx="5">
                  <c:v>44</c:v>
                </c:pt>
                <c:pt idx="8">
                  <c:v>24</c:v>
                </c:pt>
                <c:pt idx="11">
                  <c:v>11</c:v>
                </c:pt>
                <c:pt idx="14">
                  <c:v>0</c:v>
                </c:pt>
              </c:numCache>
            </c:numRef>
          </c:val>
          <c:extLst>
            <c:ext xmlns:c16="http://schemas.microsoft.com/office/drawing/2014/chart" uri="{C3380CC4-5D6E-409C-BE32-E72D297353CC}">
              <c16:uniqueId val="{00000001-F4E4-455B-9C4D-2291827695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4460</c:v>
                </c:pt>
                <c:pt idx="5">
                  <c:v>4456</c:v>
                </c:pt>
                <c:pt idx="8">
                  <c:v>4516</c:v>
                </c:pt>
                <c:pt idx="11">
                  <c:v>4140</c:v>
                </c:pt>
                <c:pt idx="14">
                  <c:v>3510</c:v>
                </c:pt>
              </c:numCache>
            </c:numRef>
          </c:val>
          <c:extLst>
            <c:ext xmlns:c16="http://schemas.microsoft.com/office/drawing/2014/chart" uri="{C3380CC4-5D6E-409C-BE32-E72D297353CC}">
              <c16:uniqueId val="{00000002-F4E4-455B-9C4D-2291827695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E4-455B-9C4D-2291827695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E4-455B-9C4D-2291827695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E4-455B-9C4D-2291827695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643</c:v>
                </c:pt>
                <c:pt idx="3">
                  <c:v>637</c:v>
                </c:pt>
                <c:pt idx="6">
                  <c:v>605</c:v>
                </c:pt>
                <c:pt idx="9">
                  <c:v>603</c:v>
                </c:pt>
                <c:pt idx="12">
                  <c:v>622</c:v>
                </c:pt>
              </c:numCache>
            </c:numRef>
          </c:val>
          <c:extLst>
            <c:ext xmlns:c16="http://schemas.microsoft.com/office/drawing/2014/chart" uri="{C3380CC4-5D6E-409C-BE32-E72D297353CC}">
              <c16:uniqueId val="{00000006-F4E4-455B-9C4D-2291827695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c:v>
                </c:pt>
                <c:pt idx="3">
                  <c:v>189</c:v>
                </c:pt>
                <c:pt idx="6">
                  <c:v>337</c:v>
                </c:pt>
                <c:pt idx="9">
                  <c:v>314</c:v>
                </c:pt>
                <c:pt idx="12">
                  <c:v>273</c:v>
                </c:pt>
              </c:numCache>
            </c:numRef>
          </c:val>
          <c:extLst>
            <c:ext xmlns:c16="http://schemas.microsoft.com/office/drawing/2014/chart" uri="{C3380CC4-5D6E-409C-BE32-E72D297353CC}">
              <c16:uniqueId val="{00000007-F4E4-455B-9C4D-2291827695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6729</c:v>
                </c:pt>
                <c:pt idx="3">
                  <c:v>6336</c:v>
                </c:pt>
                <c:pt idx="6">
                  <c:v>5814</c:v>
                </c:pt>
                <c:pt idx="9">
                  <c:v>5272</c:v>
                </c:pt>
                <c:pt idx="12">
                  <c:v>4723</c:v>
                </c:pt>
              </c:numCache>
            </c:numRef>
          </c:val>
          <c:extLst>
            <c:ext xmlns:c16="http://schemas.microsoft.com/office/drawing/2014/chart" uri="{C3380CC4-5D6E-409C-BE32-E72D297353CC}">
              <c16:uniqueId val="{00000008-F4E4-455B-9C4D-2291827695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c:v>
                </c:pt>
                <c:pt idx="3">
                  <c:v>33</c:v>
                </c:pt>
                <c:pt idx="6">
                  <c:v>10</c:v>
                </c:pt>
                <c:pt idx="9">
                  <c:v>1</c:v>
                </c:pt>
                <c:pt idx="12">
                  <c:v>0</c:v>
                </c:pt>
              </c:numCache>
            </c:numRef>
          </c:val>
          <c:extLst>
            <c:ext xmlns:c16="http://schemas.microsoft.com/office/drawing/2014/chart" uri="{C3380CC4-5D6E-409C-BE32-E72D297353CC}">
              <c16:uniqueId val="{00000009-F4E4-455B-9C4D-2291827695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7147</c:v>
                </c:pt>
                <c:pt idx="3">
                  <c:v>7140</c:v>
                </c:pt>
                <c:pt idx="6">
                  <c:v>6949</c:v>
                </c:pt>
                <c:pt idx="9">
                  <c:v>7241</c:v>
                </c:pt>
                <c:pt idx="12">
                  <c:v>7657</c:v>
                </c:pt>
              </c:numCache>
            </c:numRef>
          </c:val>
          <c:extLst>
            <c:ext xmlns:c16="http://schemas.microsoft.com/office/drawing/2014/chart" uri="{C3380CC4-5D6E-409C-BE32-E72D297353CC}">
              <c16:uniqueId val="{0000000A-F4E4-455B-9C4D-229182769577}"/>
            </c:ext>
          </c:extLst>
        </c:ser>
        <c:dLbls>
          <c:showLegendKey val="0"/>
          <c:showVal val="0"/>
          <c:showCatName val="0"/>
          <c:showSerName val="0"/>
          <c:showPercent val="0"/>
          <c:showBubbleSize val="0"/>
        </c:dLbls>
        <c:gapWidth val="100"/>
        <c:overlap val="100"/>
        <c:axId val="485230632"/>
        <c:axId val="48523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210</c:v>
                </c:pt>
                <c:pt idx="14">
                  <c:v>#N/A</c:v>
                </c:pt>
              </c:numCache>
            </c:numRef>
          </c:val>
          <c:smooth val="0"/>
          <c:extLst>
            <c:ext xmlns:c16="http://schemas.microsoft.com/office/drawing/2014/chart" uri="{C3380CC4-5D6E-409C-BE32-E72D297353CC}">
              <c16:uniqueId val="{0000000B-F4E4-455B-9C4D-229182769577}"/>
            </c:ext>
          </c:extLst>
        </c:ser>
        <c:dLbls>
          <c:showLegendKey val="0"/>
          <c:showVal val="0"/>
          <c:showCatName val="0"/>
          <c:showSerName val="0"/>
          <c:showPercent val="0"/>
          <c:showBubbleSize val="0"/>
        </c:dLbls>
        <c:marker val="1"/>
        <c:smooth val="0"/>
        <c:axId val="485230632"/>
        <c:axId val="485235728"/>
      </c:lineChart>
      <c:catAx>
        <c:axId val="48523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235728"/>
        <c:crosses val="autoZero"/>
        <c:auto val="1"/>
        <c:lblAlgn val="ctr"/>
        <c:lblOffset val="100"/>
        <c:tickLblSkip val="1"/>
        <c:tickMarkSkip val="1"/>
        <c:noMultiLvlLbl val="0"/>
      </c:catAx>
      <c:valAx>
        <c:axId val="48523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3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1415</c:v>
                </c:pt>
                <c:pt idx="1">
                  <c:v>924</c:v>
                </c:pt>
                <c:pt idx="2">
                  <c:v>1080</c:v>
                </c:pt>
              </c:numCache>
            </c:numRef>
          </c:val>
          <c:extLst>
            <c:ext xmlns:c16="http://schemas.microsoft.com/office/drawing/2014/chart" uri="{C3380CC4-5D6E-409C-BE32-E72D297353CC}">
              <c16:uniqueId val="{00000000-D9BC-4930-8560-27AD53F8AF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1278</c:v>
                </c:pt>
                <c:pt idx="1">
                  <c:v>1318</c:v>
                </c:pt>
                <c:pt idx="2">
                  <c:v>1053</c:v>
                </c:pt>
              </c:numCache>
            </c:numRef>
          </c:val>
          <c:extLst>
            <c:ext xmlns:c16="http://schemas.microsoft.com/office/drawing/2014/chart" uri="{C3380CC4-5D6E-409C-BE32-E72D297353CC}">
              <c16:uniqueId val="{00000001-D9BC-4930-8560-27AD53F8AF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2292</c:v>
                </c:pt>
                <c:pt idx="1">
                  <c:v>2294</c:v>
                </c:pt>
                <c:pt idx="2">
                  <c:v>1747</c:v>
                </c:pt>
              </c:numCache>
            </c:numRef>
          </c:val>
          <c:extLst>
            <c:ext xmlns:c16="http://schemas.microsoft.com/office/drawing/2014/chart" uri="{C3380CC4-5D6E-409C-BE32-E72D297353CC}">
              <c16:uniqueId val="{00000002-D9BC-4930-8560-27AD53F8AFE0}"/>
            </c:ext>
          </c:extLst>
        </c:ser>
        <c:dLbls>
          <c:showLegendKey val="0"/>
          <c:showVal val="0"/>
          <c:showCatName val="0"/>
          <c:showSerName val="0"/>
          <c:showPercent val="0"/>
          <c:showBubbleSize val="0"/>
        </c:dLbls>
        <c:gapWidth val="120"/>
        <c:overlap val="100"/>
        <c:axId val="450222576"/>
        <c:axId val="450223360"/>
      </c:barChart>
      <c:catAx>
        <c:axId val="45022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223360"/>
        <c:crosses val="autoZero"/>
        <c:auto val="1"/>
        <c:lblAlgn val="ctr"/>
        <c:lblOffset val="100"/>
        <c:tickLblSkip val="1"/>
        <c:tickMarkSkip val="1"/>
        <c:noMultiLvlLbl val="0"/>
      </c:catAx>
      <c:valAx>
        <c:axId val="450223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22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{0F045E56-31A7-46E0-B480-D1C2418DC847}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F6-4298-9480-251A803656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{C936E830-8E36-49ED-ABB0-5AB69F925355}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F6-4298-9480-251A803656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{CBAC164C-AE7D-49EE-BDDB-AB8D75D9DCDB}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F6-4298-9480-251A803656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{1AE2F49A-CDA9-4D33-A43D-11C67B00D9C8}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F6-4298-9480-251A803656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{DEECFF9F-6AC0-43CC-9EB2-19717677888F}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F6-4298-9480-251A803656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{5B05C157-FD31-4454-829F-74A25EAF4445}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F6-4298-9480-251A803656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{56FAC213-0063-4F2B-9527-1B80F5D844E3}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F6-4298-9480-251A803656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{DFFF73D9-DE63-4BBD-A1FF-0DFCB44ED5FE}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F6-4298-9480-251A8036560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{2541D166-3940-4986-9D02-5AC45E95F1C4}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F6-4298-9480-251A803656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60.8</c:v>
                </c:pt>
                <c:pt idx="16">
                  <c:v>62.6</c:v>
                </c:pt>
                <c:pt idx="24">
                  <c:v>63.3</c:v>
                </c:pt>
                <c:pt idx="32">
                  <c:v>62.9</c:v>
                </c:pt>
              </c:numCache>
            </c:numRef>
          </c:xVal>
          <c:yVal>
            <c:numRef>
              <c:f>公会計指標分析・財政指標組合せ分析表!$BP$51:$DC$51</c:f>
              <c:numCache>
                <c:formatCode>#,##0.0;"▲ "#,##0.0</c:formatCode>
                <c:ptCount val="40"/>
                <c:pt idx="32">
                  <c:v>5.3</c:v>
                </c:pt>
              </c:numCache>
            </c:numRef>
          </c:yVal>
          <c:smooth val="0"/>
          <c:extLst>
            <c:ext xmlns:c16="http://schemas.microsoft.com/office/drawing/2014/chart" uri="{C3380CC4-5D6E-409C-BE32-E72D297353CC}">
              <c16:uniqueId val="{00000009-B3F6-4298-9480-251A803656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{61E1CD26-A537-4A01-B7F7-09B8AAF8DE6C}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F6-4298-9480-251A803656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{5902F19A-5978-4C1F-A281-F1191827F5B1}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F6-4298-9480-251A803656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{41011E9C-F3E9-4BEA-A616-B307D8A84415}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F6-4298-9480-251A803656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{691A3223-1B7D-4F1B-9BA3-0C7DED1DB5A7}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F6-4298-9480-251A803656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{AE71DA9D-61B3-4BEC-9C4E-CACED09A2D81}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F6-4298-9480-251A8036560E}"/>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{230BAA59-C394-4E83-BCB8-57BA548B18C0}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F6-4298-9480-251A8036560E}"/>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{F0E5DB50-802F-4141-BEEC-C481B0DB8310}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F6-4298-9480-251A803656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{0D877034-5A0D-44B4-9315-2F19FAA8A65B}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F6-4298-9480-251A803656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{055D9BAC-BBB0-41F2-8E2C-AC14F94F30E8}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F6-4298-9480-251A803656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B3F6-4298-9480-251A8036560E}"/>
            </c:ext>
          </c:extLst>
        </c:ser>
        <c:dLbls>
          <c:showLegendKey val="0"/>
          <c:showVal val="1"/>
          <c:showCatName val="0"/>
          <c:showSerName val="0"/>
          <c:showPercent val="0"/>
          <c:showBubbleSize val="0"/>
        </c:dLbls>
        <c:axId val="450220616"/>
        <c:axId val="450221400"/>
      </c:scatterChart>
      <c:valAx>
        <c:axId val="450220616"/>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221400"/>
        <c:crosses val="autoZero"/>
        <c:crossBetween val="midCat"/>
      </c:valAx>
      <c:valAx>
        <c:axId val="45022140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502206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{E8A30836-F6E8-4B21-B3DC-3211AA45021F}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8A-4899-B339-90D49D2652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{BB30F36B-0FA9-4B84-999C-10E8E80BD388}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8A-4899-B339-90D49D2652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{0791DC8F-26BE-416C-A627-75B5A0AD84F0}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8A-4899-B339-90D49D2652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{71218E83-4E37-4D4E-822D-B2FF94E09E59}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8A-4899-B339-90D49D2652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{116B02E5-6486-4E33-AC2B-A799770E7FEA}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8A-4899-B339-90D49D2652F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{94342FC3-49CD-4C37-8F6B-82DC09A626E6}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8A-4899-B339-90D49D2652F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{94591DAB-624B-4962-8170-7B4EF7A16AEA}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8A-4899-B339-90D49D2652F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{3FB7DBF3-B163-494D-86A2-941BF9C22A52}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8A-4899-B339-90D49D2652F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{A3BB2A03-18DC-46E4-A6E5-CF1F7CB60219}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8A-4899-B339-90D49D2652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c:v>
                </c:pt>
                <c:pt idx="16">
                  <c:v>9</c:v>
                </c:pt>
                <c:pt idx="24">
                  <c:v>9.1</c:v>
                </c:pt>
                <c:pt idx="32">
                  <c:v>9.4</c:v>
                </c:pt>
              </c:numCache>
            </c:numRef>
          </c:xVal>
          <c:yVal>
            <c:numRef>
              <c:f>公会計指標分析・財政指標組合せ分析表!$BP$73:$DC$73</c:f>
              <c:numCache>
                <c:formatCode>#,##0.0;"▲ "#,##0.0</c:formatCode>
                <c:ptCount val="40"/>
                <c:pt idx="32">
                  <c:v>5.3</c:v>
                </c:pt>
              </c:numCache>
            </c:numRef>
          </c:yVal>
          <c:smooth val="0"/>
          <c:extLst>
            <c:ext xmlns:c16="http://schemas.microsoft.com/office/drawing/2014/chart" uri="{C3380CC4-5D6E-409C-BE32-E72D297353CC}">
              <c16:uniqueId val="{00000009-2B8A-4899-B339-90D49D2652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{BF9737AF-7CB3-489D-96F4-333E65D25D9C}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8A-4899-B339-90D49D2652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{4BD746B5-98A0-40BA-8C47-D949CFFF3DA2}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8A-4899-B339-90D49D2652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{A270BCB8-F31D-455A-A9D3-A3187DB03B68}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8A-4899-B339-90D49D2652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{3B6FF1DE-E7A8-4202-823C-E6F8AD2A19FE}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8A-4899-B339-90D49D2652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{3CB36F0C-4466-4A50-8189-1674EEDDD6B8}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8A-4899-B339-90D49D2652F1}"/>
                </c:ext>
              </c:extLst>
            </c:dLbl>
            <c:dLbl>
              <c:idx val="8"/>
              <c:layout>
                <c:manualLayout>
                  <c:x val="-5.1700027683584733E-2"/>
                  <c:y val="-6.965203947922718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{E07A6B88-A08F-4FDD-B18E-CFE893D2BAC0}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8A-4899-B339-90D49D2652F1}"/>
                </c:ext>
              </c:extLst>
            </c:dLbl>
            <c:dLbl>
              <c:idx val="16"/>
              <c:layout>
                <c:manualLayout>
                  <c:x val="-1.8235628084250059E-2"/>
                  <c:y val="-5.24004268765065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{68DDF37F-B1C0-4418-B77E-30A0C0079193}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8A-4899-B339-90D49D2652F1}"/>
                </c:ext>
              </c:extLst>
            </c:dLbl>
            <c:dLbl>
              <c:idx val="24"/>
              <c:layout>
                <c:manualLayout>
                  <c:x val="-2.5030598401933484E-2"/>
                  <c:y val="-6.519764615143293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{E41282AE-4A1B-4CEE-9C14-E0B039C12D22}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8A-4899-B339-90D49D2652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{9CF345D7-A125-42ED-B0DD-064545C83D40}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8A-4899-B339-90D49D2652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2B8A-4899-B339-90D49D2652F1}"/>
            </c:ext>
          </c:extLst>
        </c:ser>
        <c:dLbls>
          <c:showLegendKey val="0"/>
          <c:showVal val="1"/>
          <c:showCatName val="0"/>
          <c:showSerName val="0"/>
          <c:showPercent val="0"/>
          <c:showBubbleSize val="0"/>
        </c:dLbls>
        <c:axId val="485234160"/>
        <c:axId val="485234944"/>
      </c:scatterChart>
      <c:valAx>
        <c:axId val="485234160"/>
        <c:scaling>
          <c:orientation val="maxMin"/>
          <c:max val="10.299999999999999"/>
          <c:min val="9.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234944"/>
        <c:crosses val="autoZero"/>
        <c:crossBetween val="midCat"/>
      </c:valAx>
      <c:valAx>
        <c:axId val="48523494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2341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％上昇した。元利償還金の額が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781</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公債費は今後も増加傾向の見込みであり、事業の実施に当たっては、国・県の補助事業を積極的に活用し、財源を確保することで、起債に過剰に依存することのない財政運営に努める。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また、引き続き地方債の発行は慎重に行い、発行の当たっては交付税で措置される有利な起債を活用することで、比率の改善に努める。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年度よりマイナス（数値無し）となっていたが、</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％に上昇した。主な要因は、一般会計等に係る地方債の現在高が</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百万円増加した一方で、充当可能基金が</a:t>
          </a:r>
          <a:r>
            <a:rPr kumimoji="1" lang="en-US" altLang="ja-JP" sz="1400">
              <a:latin typeface="ＭＳ ゴシック" pitchFamily="49" charset="-128"/>
              <a:ea typeface="ＭＳ ゴシック" pitchFamily="49" charset="-128"/>
            </a:rPr>
            <a:t>630</a:t>
          </a:r>
          <a:r>
            <a:rPr kumimoji="1" lang="ja-JP" altLang="en-US" sz="1400">
              <a:latin typeface="ＭＳ ゴシック" pitchFamily="49" charset="-128"/>
              <a:ea typeface="ＭＳ ゴシック" pitchFamily="49" charset="-128"/>
            </a:rPr>
            <a:t>百万円減少した事などである。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創生関連事業に係る起債発行はピークを過ぎ、令和３年度の庁舎建設事業完了により、地方債の現在高の増加には一定の歯止めがかかる予定であるが、財源確保のための基金取崩しにより、充当可能基金額は今後も減少が予想される。公営企業債等繰入見込額は、繰り上げ償還などにより減少してきているが、今後、将来負担比率は増加することを見込んでいる。減債計画に基づく基金の積み立てや、歳計剰余金処分による積立を計画的に実施するとともに、任意繰上償還の実施も検討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歳計剰余金や利子等の運用益、予算積立で財政調整基金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百万円、減債基金５百万円、その他特定目的基金ではふるさと応援基金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百万円、その他特定目的基金では庁舎建設基金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前年度に取り崩し額が多額となった財政調整基金は積み増す結果となったが、その他特定目的金の取り崩し額が増加し、年度末残高は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はもちろんのこと、自主財源の確保、人件費や物件費の削減、扶助費や操出金の抑制などに努め、さらなる行財政改革の推進と職員の意識改革を図り、財政調整基金の取崩し額圧縮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ふるさと応援寄付金の増加に伴い、ふるさと応援基金も増加している。いずれの基金も設置の目的に沿った各種事業に係る財源に充当し、後年度負担の軽減や住民サービスの維持等を図るため、適切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地域振興基金：地域振興及び住民の一体感の醸成を図る事業の財源に充てる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公共施設整備基金：公共施設の新増改築及び公共用地の取得に要する財源に充てる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飯綱町子育て応援基金：子育て支援施策の一層の充実を図る事業の財源に充てる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ふるさと応援基金：ふるさと応援寄付金によりふるさとづくりに資する各種事業の財源に充てる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予算積立、利子によりふるさと応援基金に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百万円を積み立てたことを始め、その他特定目的基金に対し合計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一方で、地域振興基金を農業・商工振興等に係る事業等に対し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百万円、地域福祉基金をパワーリハビリの整備等に対し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百万円、公共施設整備基金を東高原ゾーンの観光施設整備等に対し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百万円、飯綱町子育て応援基金を子育て応援祝い事業に対し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百万円、ふるさと応援基金を小学校跡地利用に係る事業や小中学生に対する教材補助等に対し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百万円を取り崩したほか、役場新庁舎建設のため庁舎建設基金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百万円を取り崩した。その他特定目的基金の年度末残高は、前年度から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その他特定目的基金については、設置の目的に沿った各種事業に係る財源に充当し、後年度負担の軽減や住民サービスの維持等を図るため、適切に積立・取崩しを実施していく。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歳計剰余金や運用益、予算積立により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より地方創生関連事業や新庁舎を始めとする施設建設に係る事業が立て続けに実施となり、町の予算総額が大きくなった。国や県の補助制度も活用しているが、自主財源が乏しいことから基金の取崩しが多くなっている。上記大型事業のピークは令和２～３年度となる見込みのため、以降は大規模災害の発生など不測の事態に備えるためにも、取り崩し額を抑えつつ歳計剰余金の積み立てなどを積極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５百万円を積み立てたが、増加する公債費の財源として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臨時財政対策債や小・中学校改修等の大型事業に伴う合併特例債の償還により増加している。今後も庁舎建設等の起債の償還が順次開始となり、償還のピークは令和４～６年度頃になると予想している（公債費年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公債償還金額の平準化を図るため基金を活用していくが、歳計剰余金の積み立てなどを積極的に実施し、後年度の負担軽減を図る。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有形固定資産減価償却率は、類似団体平均とほぼ同じ水準である。令和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年度に新庁舎の一部が完成したことに伴い前年度よりも減少している。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月に見直しした公共施設等総合管理計画を推進し、個別施設計画が未策定である施設の計画策定を進めながら、除却する施設等を具体化し、投資的経費の節減を進めていく。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22454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93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50377</xdr:rowOff>
    </xdr:from>
    <xdr:to>
      <xdr:col>23</xdr:col>
      <xdr:colOff>85725</xdr:colOff>
      <xdr:row>31</xdr:row>
      <xdr:rowOff>64770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613685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160232</xdr:rowOff>
    </xdr:from>
    <xdr:to>
      <xdr:col>15</xdr:col>
      <xdr:colOff>187325</xdr:colOff>
      <xdr:row>31</xdr:row>
      <xdr:rowOff>90382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39582</xdr:rowOff>
    </xdr:from>
    <xdr:to>
      <xdr:col>19</xdr:col>
      <xdr:colOff>136525</xdr:colOff>
      <xdr:row>31</xdr:row>
      <xdr:rowOff>64770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12605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39582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06128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110278</xdr:rowOff>
    </xdr:from>
    <xdr:to>
      <xdr:col>11</xdr:col>
      <xdr:colOff>136525</xdr:colOff>
      <xdr:row>30</xdr:row>
      <xdr:rowOff>146262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02530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現在のところ類似団体内平均値を下回っているが、近年の地方創生関連事業及び役場新庁舎建設などにより、地方債発行額は増加している。減債基金の活用等により、債務の早期償還を進めていく。</a:t>
          </a:r>
        </a:p>
        <a:p>
          <a:r>
            <a:rPr kumimoji="1" lang="ja-JP" altLang="en-US" sz="1100">
              <a:latin typeface="ＭＳ Ｐゴシック" panose="020B0600070205080204" pitchFamily="50" charset="-128"/>
              <a:ea typeface="ＭＳ Ｐゴシック" panose="020B0600070205080204" pitchFamily="50" charset="-128"/>
            </a:rPr>
            <a:t>　また、町財政改革プランに基づき実施している、実職員数の抑制等により人件費の抑制に努め、類似団体平均値を超えないように取り組んでいく。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5298</xdr:rowOff>
    </xdr:from>
    <xdr:to>
      <xdr:col>76</xdr:col>
      <xdr:colOff>73025</xdr:colOff>
      <xdr:row>30</xdr:row>
      <xdr:rowOff>106898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9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28175</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7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55418</xdr:rowOff>
    </xdr:from>
    <xdr:to>
      <xdr:col>72</xdr:col>
      <xdr:colOff>123825</xdr:colOff>
      <xdr:row>30</xdr:row>
      <xdr:rowOff>157018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56098</xdr:rowOff>
    </xdr:from>
    <xdr:to>
      <xdr:col>76</xdr:col>
      <xdr:colOff>22225</xdr:colOff>
      <xdr:row>30</xdr:row>
      <xdr:rowOff>106218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971123"/>
          <a:ext cx="7112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60198</xdr:rowOff>
    </xdr:from>
    <xdr:to>
      <xdr:col>68</xdr:col>
      <xdr:colOff>123825</xdr:colOff>
      <xdr:row>30</xdr:row>
      <xdr:rowOff>161798</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106218</xdr:rowOff>
    </xdr:from>
    <xdr:to>
      <xdr:col>72</xdr:col>
      <xdr:colOff>73025</xdr:colOff>
      <xdr:row>30</xdr:row>
      <xdr:rowOff>110998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6021243"/>
          <a:ext cx="762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134529</xdr:rowOff>
    </xdr:from>
    <xdr:to>
      <xdr:col>64</xdr:col>
      <xdr:colOff>123825</xdr:colOff>
      <xdr:row>31</xdr:row>
      <xdr:rowOff>64679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110998</xdr:rowOff>
    </xdr:from>
    <xdr:to>
      <xdr:col>68</xdr:col>
      <xdr:colOff>73025</xdr:colOff>
      <xdr:row>31</xdr:row>
      <xdr:rowOff>13879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6026023"/>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73306</xdr:rowOff>
    </xdr:from>
    <xdr:to>
      <xdr:col>60</xdr:col>
      <xdr:colOff>123825</xdr:colOff>
      <xdr:row>31</xdr:row>
      <xdr:rowOff>3456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124106</xdr:rowOff>
    </xdr:from>
    <xdr:to>
      <xdr:col>64</xdr:col>
      <xdr:colOff>73025</xdr:colOff>
      <xdr:row>31</xdr:row>
      <xdr:rowOff>13879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6039131"/>
          <a:ext cx="7620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2095</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7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6875</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7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81206</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19983</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76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76979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80264</xdr:rowOff>
    </xdr:from>
    <xdr:to>
      <xdr:col>20</xdr:col>
      <xdr:colOff>38100</xdr:colOff>
      <xdr:row>38</xdr:row>
      <xdr:rowOff>10414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131064</xdr:rowOff>
    </xdr:from>
    <xdr:to>
      <xdr:col>24</xdr:col>
      <xdr:colOff>63500</xdr:colOff>
      <xdr:row>37</xdr:row>
      <xdr:rowOff>149352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47471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131064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4312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xdr:rowOff>
    </xdr:from>
    <xdr:to>
      <xdr:col>10</xdr:col>
      <xdr:colOff>165100</xdr:colOff>
      <xdr:row>37</xdr:row>
      <xdr:rowOff>101854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51054</xdr:rowOff>
    </xdr:from>
    <xdr:to>
      <xdr:col>15</xdr:col>
      <xdr:colOff>50800</xdr:colOff>
      <xdr:row>37</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394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51054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3512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24655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92981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150232</xdr:rowOff>
    </xdr:from>
    <xdr:to>
      <xdr:col>55</xdr:col>
      <xdr:colOff>50800</xdr:colOff>
      <xdr:row>38</xdr:row>
      <xdr:rowOff>80382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4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161825</xdr:rowOff>
    </xdr:from>
    <xdr:to>
      <xdr:col>50</xdr:col>
      <xdr:colOff>165100</xdr:colOff>
      <xdr:row>38</xdr:row>
      <xdr:rowOff>91975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29582</xdr:rowOff>
    </xdr:from>
    <xdr:to>
      <xdr:col>55</xdr:col>
      <xdr:colOff>0</xdr:colOff>
      <xdr:row>38</xdr:row>
      <xdr:rowOff>41175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44682"/>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1332</xdr:rowOff>
    </xdr:from>
    <xdr:to>
      <xdr:col>46</xdr:col>
      <xdr:colOff>38100</xdr:colOff>
      <xdr:row>38</xdr:row>
      <xdr:rowOff>102932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41175</xdr:rowOff>
    </xdr:from>
    <xdr:to>
      <xdr:col>50</xdr:col>
      <xdr:colOff>114300</xdr:colOff>
      <xdr:row>38</xdr:row>
      <xdr:rowOff>52132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556275"/>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10965</xdr:rowOff>
    </xdr:from>
    <xdr:to>
      <xdr:col>41</xdr:col>
      <xdr:colOff>101600</xdr:colOff>
      <xdr:row>38</xdr:row>
      <xdr:rowOff>112565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52132</xdr:rowOff>
    </xdr:from>
    <xdr:to>
      <xdr:col>45</xdr:col>
      <xdr:colOff>177800</xdr:colOff>
      <xdr:row>38</xdr:row>
      <xdr:rowOff>61765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567232"/>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24926</xdr:rowOff>
    </xdr:from>
    <xdr:to>
      <xdr:col>36</xdr:col>
      <xdr:colOff>165100</xdr:colOff>
      <xdr:row>38</xdr:row>
      <xdr:rowOff>126526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61765</xdr:rowOff>
    </xdr:from>
    <xdr:to>
      <xdr:col>41</xdr:col>
      <xdr:colOff>50800</xdr:colOff>
      <xdr:row>38</xdr:row>
      <xdr:rowOff>75726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576865"/>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108502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2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119459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2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129093</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143053</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154305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412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125730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38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93345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3479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60</xdr:row>
      <xdr:rowOff>60960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31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102887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7209</xdr:rowOff>
    </xdr:from>
    <xdr:to>
      <xdr:col>55</xdr:col>
      <xdr:colOff>50800</xdr:colOff>
      <xdr:row>63</xdr:row>
      <xdr:rowOff>108809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157086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8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11088</xdr:rowOff>
    </xdr:from>
    <xdr:to>
      <xdr:col>50</xdr:col>
      <xdr:colOff>165100</xdr:colOff>
      <xdr:row>63</xdr:row>
      <xdr:rowOff>112688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58009</xdr:rowOff>
    </xdr:from>
    <xdr:to>
      <xdr:col>55</xdr:col>
      <xdr:colOff>0</xdr:colOff>
      <xdr:row>63</xdr:row>
      <xdr:rowOff>61888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59359"/>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14591</xdr:rowOff>
    </xdr:from>
    <xdr:to>
      <xdr:col>46</xdr:col>
      <xdr:colOff>38100</xdr:colOff>
      <xdr:row>63</xdr:row>
      <xdr:rowOff>116191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61888</xdr:rowOff>
    </xdr:from>
    <xdr:to>
      <xdr:col>50</xdr:col>
      <xdr:colOff>114300</xdr:colOff>
      <xdr:row>63</xdr:row>
      <xdr:rowOff>65391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63238"/>
          <a:ext cx="889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17662</xdr:rowOff>
    </xdr:from>
    <xdr:to>
      <xdr:col>41</xdr:col>
      <xdr:colOff>101600</xdr:colOff>
      <xdr:row>63</xdr:row>
      <xdr:rowOff>119262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65391</xdr:rowOff>
    </xdr:from>
    <xdr:to>
      <xdr:col>45</xdr:col>
      <xdr:colOff>177800</xdr:colOff>
      <xdr:row>63</xdr:row>
      <xdr:rowOff>68462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6674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22213</xdr:rowOff>
    </xdr:from>
    <xdr:to>
      <xdr:col>36</xdr:col>
      <xdr:colOff>165100</xdr:colOff>
      <xdr:row>63</xdr:row>
      <xdr:rowOff>123813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68462</xdr:rowOff>
    </xdr:from>
    <xdr:to>
      <xdr:col>41</xdr:col>
      <xdr:colOff>50800</xdr:colOff>
      <xdr:row>63</xdr:row>
      <xdr:rowOff>73013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69812"/>
          <a:ext cx="8890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103815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90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107318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90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110389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91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114940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9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150495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811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81</xdr:row>
      <xdr:rowOff>41911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38112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41911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879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163830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822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20574</xdr:rowOff>
    </xdr:from>
    <xdr:to>
      <xdr:col>55</xdr:col>
      <xdr:colOff>50800</xdr:colOff>
      <xdr:row>86</xdr:row>
      <xdr:rowOff>122174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7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106951</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68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21210</xdr:rowOff>
    </xdr:from>
    <xdr:to>
      <xdr:col>50</xdr:col>
      <xdr:colOff>165100</xdr:colOff>
      <xdr:row>86</xdr:row>
      <xdr:rowOff>122810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71374</xdr:rowOff>
    </xdr:from>
    <xdr:to>
      <xdr:col>55</xdr:col>
      <xdr:colOff>0</xdr:colOff>
      <xdr:row>86</xdr:row>
      <xdr:rowOff>72010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16074"/>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23749</xdr:rowOff>
    </xdr:from>
    <xdr:to>
      <xdr:col>46</xdr:col>
      <xdr:colOff>38100</xdr:colOff>
      <xdr:row>86</xdr:row>
      <xdr:rowOff>125349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7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72010</xdr:rowOff>
    </xdr:from>
    <xdr:to>
      <xdr:col>50</xdr:col>
      <xdr:colOff>114300</xdr:colOff>
      <xdr:row>86</xdr:row>
      <xdr:rowOff>74549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81671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24257</xdr:rowOff>
    </xdr:from>
    <xdr:to>
      <xdr:col>41</xdr:col>
      <xdr:colOff>101600</xdr:colOff>
      <xdr:row>86</xdr:row>
      <xdr:rowOff>125857</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74549</xdr:rowOff>
    </xdr:from>
    <xdr:to>
      <xdr:col>45</xdr:col>
      <xdr:colOff>177800</xdr:colOff>
      <xdr:row>86</xdr:row>
      <xdr:rowOff>75057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8192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25019</xdr:rowOff>
    </xdr:from>
    <xdr:to>
      <xdr:col>36</xdr:col>
      <xdr:colOff>165100</xdr:colOff>
      <xdr:row>86</xdr:row>
      <xdr:rowOff>126619</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75057</xdr:rowOff>
    </xdr:from>
    <xdr:to>
      <xdr:col>41</xdr:col>
      <xdr:colOff>50800</xdr:colOff>
      <xdr:row>86</xdr:row>
      <xdr:rowOff>75819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197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113937</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116476</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8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116984</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117746</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97155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1912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65405</xdr:rowOff>
    </xdr:from>
    <xdr:to>
      <xdr:col>76</xdr:col>
      <xdr:colOff>165100</xdr:colOff>
      <xdr:row>35</xdr:row>
      <xdr:rowOff>167005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36</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1169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116205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0426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128270</xdr:rowOff>
    </xdr:from>
    <xdr:to>
      <xdr:col>67</xdr:col>
      <xdr:colOff>101600</xdr:colOff>
      <xdr:row>35</xdr:row>
      <xdr:rowOff>58420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xdr:rowOff>
    </xdr:from>
    <xdr:to>
      <xdr:col>71</xdr:col>
      <xdr:colOff>177800</xdr:colOff>
      <xdr:row>35</xdr:row>
      <xdr:rowOff>41910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008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74947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78740</xdr:rowOff>
    </xdr:from>
    <xdr:to>
      <xdr:col>116</xdr:col>
      <xdr:colOff>114300</xdr:colOff>
      <xdr:row>38</xdr:row>
      <xdr:rowOff>8890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101617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90170</xdr:rowOff>
    </xdr:from>
    <xdr:to>
      <xdr:col>112</xdr:col>
      <xdr:colOff>38100</xdr:colOff>
      <xdr:row>38</xdr:row>
      <xdr:rowOff>20320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129540</xdr:rowOff>
    </xdr:from>
    <xdr:to>
      <xdr:col>116</xdr:col>
      <xdr:colOff>63500</xdr:colOff>
      <xdr:row>37</xdr:row>
      <xdr:rowOff>140970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4731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140970</xdr:rowOff>
    </xdr:from>
    <xdr:to>
      <xdr:col>111</xdr:col>
      <xdr:colOff>177800</xdr:colOff>
      <xdr:row>37</xdr:row>
      <xdr:rowOff>152400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48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111125</xdr:rowOff>
    </xdr:from>
    <xdr:to>
      <xdr:col>102</xdr:col>
      <xdr:colOff>165100</xdr:colOff>
      <xdr:row>38</xdr:row>
      <xdr:rowOff>41275</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152400</xdr:rowOff>
    </xdr:from>
    <xdr:to>
      <xdr:col>107</xdr:col>
      <xdr:colOff>50800</xdr:colOff>
      <xdr:row>37</xdr:row>
      <xdr:rowOff>161925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496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xdr:rowOff>
    </xdr:from>
    <xdr:to>
      <xdr:col>98</xdr:col>
      <xdr:colOff>38100</xdr:colOff>
      <xdr:row>39</xdr:row>
      <xdr:rowOff>106045</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161925</xdr:rowOff>
    </xdr:from>
    <xdr:to>
      <xdr:col>102</xdr:col>
      <xdr:colOff>114300</xdr:colOff>
      <xdr:row>39</xdr:row>
      <xdr:rowOff>55245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50557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36847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57802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122572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166370</xdr:rowOff>
    </xdr:from>
    <xdr:to>
      <xdr:col>85</xdr:col>
      <xdr:colOff>177800</xdr:colOff>
      <xdr:row>56</xdr:row>
      <xdr:rowOff>96520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17797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97790</xdr:rowOff>
    </xdr:from>
    <xdr:to>
      <xdr:col>81</xdr:col>
      <xdr:colOff>101600</xdr:colOff>
      <xdr:row>56</xdr:row>
      <xdr:rowOff>27940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148590</xdr:rowOff>
    </xdr:from>
    <xdr:to>
      <xdr:col>85</xdr:col>
      <xdr:colOff>127000</xdr:colOff>
      <xdr:row>56</xdr:row>
      <xdr:rowOff>45720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578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52070</xdr:rowOff>
    </xdr:from>
    <xdr:to>
      <xdr:col>76</xdr:col>
      <xdr:colOff>165100</xdr:colOff>
      <xdr:row>55</xdr:row>
      <xdr:rowOff>153670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102870</xdr:rowOff>
    </xdr:from>
    <xdr:to>
      <xdr:col>81</xdr:col>
      <xdr:colOff>50800</xdr:colOff>
      <xdr:row>55</xdr:row>
      <xdr:rowOff>148590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953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158206</xdr:rowOff>
    </xdr:from>
    <xdr:to>
      <xdr:col>72</xdr:col>
      <xdr:colOff>38100</xdr:colOff>
      <xdr:row>57</xdr:row>
      <xdr:rowOff>88356</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102870</xdr:rowOff>
    </xdr:from>
    <xdr:to>
      <xdr:col>76</xdr:col>
      <xdr:colOff>114300</xdr:colOff>
      <xdr:row>57</xdr:row>
      <xdr:rowOff>37556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3703300" y="953262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16147</xdr:rowOff>
    </xdr:from>
    <xdr:to>
      <xdr:col>67</xdr:col>
      <xdr:colOff>101600</xdr:colOff>
      <xdr:row>57</xdr:row>
      <xdr:rowOff>117747</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37556</xdr:rowOff>
    </xdr:from>
    <xdr:to>
      <xdr:col>71</xdr:col>
      <xdr:colOff>177800</xdr:colOff>
      <xdr:row>57</xdr:row>
      <xdr:rowOff>66947</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2814300" y="981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44467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170197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104883</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134274</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134039</xdr:rowOff>
    </xdr:from>
    <xdr:to>
      <xdr:col>116</xdr:col>
      <xdr:colOff>114300</xdr:colOff>
      <xdr:row>62</xdr:row>
      <xdr:rowOff>64189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2110700" y="105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156916</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E00-000065020000}"/>
            </a:ext>
          </a:extLst>
        </xdr:cNvPr>
        <xdr:cNvSpPr txBox="1"/>
      </xdr:nvSpPr>
      <xdr:spPr>
        <a:xfrm>
          <a:off x="22199600" y="1044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140734</xdr:rowOff>
    </xdr:from>
    <xdr:to>
      <xdr:col>112</xdr:col>
      <xdr:colOff>38100</xdr:colOff>
      <xdr:row>62</xdr:row>
      <xdr:rowOff>70884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1272500" y="105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13389</xdr:rowOff>
    </xdr:from>
    <xdr:to>
      <xdr:col>116</xdr:col>
      <xdr:colOff>63500</xdr:colOff>
      <xdr:row>62</xdr:row>
      <xdr:rowOff>20084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1323300" y="10643289"/>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147429</xdr:rowOff>
    </xdr:from>
    <xdr:to>
      <xdr:col>107</xdr:col>
      <xdr:colOff>101600</xdr:colOff>
      <xdr:row>62</xdr:row>
      <xdr:rowOff>77579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0383500" y="106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20084</xdr:rowOff>
    </xdr:from>
    <xdr:to>
      <xdr:col>111</xdr:col>
      <xdr:colOff>177800</xdr:colOff>
      <xdr:row>62</xdr:row>
      <xdr:rowOff>26779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0434300" y="10649984"/>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154287</xdr:rowOff>
    </xdr:from>
    <xdr:to>
      <xdr:col>102</xdr:col>
      <xdr:colOff>165100</xdr:colOff>
      <xdr:row>62</xdr:row>
      <xdr:rowOff>84437</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94500" y="106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26779</xdr:rowOff>
    </xdr:from>
    <xdr:to>
      <xdr:col>107</xdr:col>
      <xdr:colOff>50800</xdr:colOff>
      <xdr:row>62</xdr:row>
      <xdr:rowOff>33637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9545300" y="106566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165553</xdr:rowOff>
    </xdr:from>
    <xdr:to>
      <xdr:col>98</xdr:col>
      <xdr:colOff>38100</xdr:colOff>
      <xdr:row>62</xdr:row>
      <xdr:rowOff>95703</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605500" y="10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33637</xdr:rowOff>
    </xdr:from>
    <xdr:to>
      <xdr:col>102</xdr:col>
      <xdr:colOff>114300</xdr:colOff>
      <xdr:row>62</xdr:row>
      <xdr:rowOff>44903</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8656300" y="1066353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a:extLst>
            <a:ext uri="{FF2B5EF4-FFF2-40B4-BE49-F238E27FC236}">
              <a16:creationId xmlns:a16="http://schemas.microsoft.com/office/drawing/2014/main" id="{00000000-0008-0000-0E00-000071020000}"/>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62011</xdr:rowOff>
    </xdr:from>
    <xdr:ext cx="469744" cy="259045"/>
    <xdr:sp macro="" textlink="">
      <xdr:nvSpPr>
        <xdr:cNvPr id="626" name="n_1mainValue【学校施設】&#10;一人当たり面積">
          <a:extLst>
            <a:ext uri="{FF2B5EF4-FFF2-40B4-BE49-F238E27FC236}">
              <a16:creationId xmlns:a16="http://schemas.microsoft.com/office/drawing/2014/main" id="{00000000-0008-0000-0E00-000072020000}"/>
            </a:ext>
          </a:extLst>
        </xdr:cNvPr>
        <xdr:cNvSpPr txBox="1"/>
      </xdr:nvSpPr>
      <xdr:spPr>
        <a:xfrm>
          <a:off x="21075727" y="1069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68706</xdr:rowOff>
    </xdr:from>
    <xdr:ext cx="469744" cy="259045"/>
    <xdr:sp macro="" textlink="">
      <xdr:nvSpPr>
        <xdr:cNvPr id="627" name="n_2mainValue【学校施設】&#10;一人当たり面積">
          <a:extLst>
            <a:ext uri="{FF2B5EF4-FFF2-40B4-BE49-F238E27FC236}">
              <a16:creationId xmlns:a16="http://schemas.microsoft.com/office/drawing/2014/main" id="{00000000-0008-0000-0E00-000073020000}"/>
            </a:ext>
          </a:extLst>
        </xdr:cNvPr>
        <xdr:cNvSpPr txBox="1"/>
      </xdr:nvSpPr>
      <xdr:spPr>
        <a:xfrm>
          <a:off x="20199427" y="106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75564</xdr:rowOff>
    </xdr:from>
    <xdr:ext cx="469744" cy="259045"/>
    <xdr:sp macro="" textlink="">
      <xdr:nvSpPr>
        <xdr:cNvPr id="628" name="n_3mainValue【学校施設】&#10;一人当たり面積">
          <a:extLst>
            <a:ext uri="{FF2B5EF4-FFF2-40B4-BE49-F238E27FC236}">
              <a16:creationId xmlns:a16="http://schemas.microsoft.com/office/drawing/2014/main" id="{00000000-0008-0000-0E00-000074020000}"/>
            </a:ext>
          </a:extLst>
        </xdr:cNvPr>
        <xdr:cNvSpPr txBox="1"/>
      </xdr:nvSpPr>
      <xdr:spPr>
        <a:xfrm>
          <a:off x="193104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86830</xdr:rowOff>
    </xdr:from>
    <xdr:ext cx="469744" cy="259045"/>
    <xdr:sp macro="" textlink="">
      <xdr:nvSpPr>
        <xdr:cNvPr id="629" name="n_4mainValue【学校施設】&#10;一人当たり面積">
          <a:extLst>
            <a:ext uri="{FF2B5EF4-FFF2-40B4-BE49-F238E27FC236}">
              <a16:creationId xmlns:a16="http://schemas.microsoft.com/office/drawing/2014/main" id="{00000000-0008-0000-0E00-000075020000}"/>
            </a:ext>
          </a:extLst>
        </xdr:cNvPr>
        <xdr:cNvSpPr txBox="1"/>
      </xdr:nvSpPr>
      <xdr:spPr>
        <a:xfrm>
          <a:off x="18421427" y="107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E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0000000-0008-0000-0E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8" name="【児童館】&#10;有形固定資産減価償却率最大値テキスト">
          <a:extLst>
            <a:ext uri="{FF2B5EF4-FFF2-40B4-BE49-F238E27FC236}">
              <a16:creationId xmlns:a16="http://schemas.microsoft.com/office/drawing/2014/main" id="{00000000-0008-0000-0E00-000092020000}"/>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E00-000094020000}"/>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24856</xdr:rowOff>
    </xdr:from>
    <xdr:to>
      <xdr:col>85</xdr:col>
      <xdr:colOff>177800</xdr:colOff>
      <xdr:row>85</xdr:row>
      <xdr:rowOff>126456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6268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3283</xdr:rowOff>
    </xdr:from>
    <xdr:ext cx="405111" cy="259045"/>
    <xdr:sp macro="" textlink="">
      <xdr:nvSpPr>
        <xdr:cNvPr id="672" name="【児童館】&#10;有形固定資産減価償却率該当値テキスト">
          <a:extLst>
            <a:ext uri="{FF2B5EF4-FFF2-40B4-BE49-F238E27FC236}">
              <a16:creationId xmlns:a16="http://schemas.microsoft.com/office/drawing/2014/main" id="{00000000-0008-0000-0E00-0000A0020000}"/>
            </a:ext>
          </a:extLst>
        </xdr:cNvPr>
        <xdr:cNvSpPr txBox="1"/>
      </xdr:nvSpPr>
      <xdr:spPr>
        <a:xfrm>
          <a:off x="16357600"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86905</xdr:rowOff>
    </xdr:from>
    <xdr:to>
      <xdr:col>81</xdr:col>
      <xdr:colOff>101600</xdr:colOff>
      <xdr:row>87</xdr:row>
      <xdr:rowOff>17055</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5430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86</xdr:row>
      <xdr:rowOff>137705</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15481300" y="14648906"/>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85271</xdr:rowOff>
    </xdr:from>
    <xdr:to>
      <xdr:col>76</xdr:col>
      <xdr:colOff>165100</xdr:colOff>
      <xdr:row>87</xdr:row>
      <xdr:rowOff>15421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4541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136071</xdr:rowOff>
    </xdr:from>
    <xdr:to>
      <xdr:col>81</xdr:col>
      <xdr:colOff>50800</xdr:colOff>
      <xdr:row>86</xdr:row>
      <xdr:rowOff>137705</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4592300" y="1488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85271</xdr:rowOff>
    </xdr:from>
    <xdr:to>
      <xdr:col>72</xdr:col>
      <xdr:colOff>38100</xdr:colOff>
      <xdr:row>87</xdr:row>
      <xdr:rowOff>15421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365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136071</xdr:rowOff>
    </xdr:from>
    <xdr:to>
      <xdr:col>76</xdr:col>
      <xdr:colOff>114300</xdr:colOff>
      <xdr:row>86</xdr:row>
      <xdr:rowOff>136071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3703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83638</xdr:rowOff>
    </xdr:from>
    <xdr:to>
      <xdr:col>67</xdr:col>
      <xdr:colOff>101600</xdr:colOff>
      <xdr:row>87</xdr:row>
      <xdr:rowOff>13788</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2763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134438</xdr:rowOff>
    </xdr:from>
    <xdr:to>
      <xdr:col>71</xdr:col>
      <xdr:colOff>177800</xdr:colOff>
      <xdr:row>86</xdr:row>
      <xdr:rowOff>136071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814300" y="1487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81" name="n_1ave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82" name="n_2ave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83" name="n_3ave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84" name="n_4ave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8182</xdr:rowOff>
    </xdr:from>
    <xdr:ext cx="405111" cy="259045"/>
    <xdr:sp macro="" textlink="">
      <xdr:nvSpPr>
        <xdr:cNvPr id="685" name="n_1mainValue【児童館】&#10;有形固定資産減価償却率">
          <a:extLst>
            <a:ext uri="{FF2B5EF4-FFF2-40B4-BE49-F238E27FC236}">
              <a16:creationId xmlns:a16="http://schemas.microsoft.com/office/drawing/2014/main" id="{00000000-0008-0000-0E00-0000AD020000}"/>
            </a:ext>
          </a:extLst>
        </xdr:cNvPr>
        <xdr:cNvSpPr txBox="1"/>
      </xdr:nvSpPr>
      <xdr:spPr>
        <a:xfrm>
          <a:off x="152660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6548</xdr:rowOff>
    </xdr:from>
    <xdr:ext cx="405111" cy="259045"/>
    <xdr:sp macro="" textlink="">
      <xdr:nvSpPr>
        <xdr:cNvPr id="686" name="n_2mainValue【児童館】&#10;有形固定資産減価償却率">
          <a:extLst>
            <a:ext uri="{FF2B5EF4-FFF2-40B4-BE49-F238E27FC236}">
              <a16:creationId xmlns:a16="http://schemas.microsoft.com/office/drawing/2014/main" id="{00000000-0008-0000-0E00-0000AE020000}"/>
            </a:ext>
          </a:extLst>
        </xdr:cNvPr>
        <xdr:cNvSpPr txBox="1"/>
      </xdr:nvSpPr>
      <xdr:spPr>
        <a:xfrm>
          <a:off x="14389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6548</xdr:rowOff>
    </xdr:from>
    <xdr:ext cx="405111" cy="259045"/>
    <xdr:sp macro="" textlink="">
      <xdr:nvSpPr>
        <xdr:cNvPr id="687" name="n_3mainValue【児童館】&#10;有形固定資産減価償却率">
          <a:extLst>
            <a:ext uri="{FF2B5EF4-FFF2-40B4-BE49-F238E27FC236}">
              <a16:creationId xmlns:a16="http://schemas.microsoft.com/office/drawing/2014/main" id="{00000000-0008-0000-0E00-0000AF020000}"/>
            </a:ext>
          </a:extLst>
        </xdr:cNvPr>
        <xdr:cNvSpPr txBox="1"/>
      </xdr:nvSpPr>
      <xdr:spPr>
        <a:xfrm>
          <a:off x="13500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4915</xdr:rowOff>
    </xdr:from>
    <xdr:ext cx="405111" cy="259045"/>
    <xdr:sp macro="" textlink="">
      <xdr:nvSpPr>
        <xdr:cNvPr id="688" name="n_4mainValue【児童館】&#10;有形固定資産減価償却率">
          <a:extLst>
            <a:ext uri="{FF2B5EF4-FFF2-40B4-BE49-F238E27FC236}">
              <a16:creationId xmlns:a16="http://schemas.microsoft.com/office/drawing/2014/main" id="{00000000-0008-0000-0E00-0000B0020000}"/>
            </a:ext>
          </a:extLst>
        </xdr:cNvPr>
        <xdr:cNvSpPr txBox="1"/>
      </xdr:nvSpPr>
      <xdr:spPr>
        <a:xfrm>
          <a:off x="12611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00000000-0008-0000-0E00-0000C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13" name="【児童館】&#10;一人当たり面積最小値テキスト">
          <a:extLst>
            <a:ext uri="{FF2B5EF4-FFF2-40B4-BE49-F238E27FC236}">
              <a16:creationId xmlns:a16="http://schemas.microsoft.com/office/drawing/2014/main" id="{00000000-0008-0000-0E00-0000C9020000}"/>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5" name="【児童館】&#10;一人当たり面積最大値テキスト">
          <a:extLst>
            <a:ext uri="{FF2B5EF4-FFF2-40B4-BE49-F238E27FC236}">
              <a16:creationId xmlns:a16="http://schemas.microsoft.com/office/drawing/2014/main" id="{00000000-0008-0000-0E00-0000CB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168927</xdr:rowOff>
    </xdr:from>
    <xdr:ext cx="469744" cy="259045"/>
    <xdr:sp macro="" textlink="">
      <xdr:nvSpPr>
        <xdr:cNvPr id="717" name="【児童館】&#10;一人当たり面積平均値テキスト">
          <a:extLst>
            <a:ext uri="{FF2B5EF4-FFF2-40B4-BE49-F238E27FC236}">
              <a16:creationId xmlns:a16="http://schemas.microsoft.com/office/drawing/2014/main" id="{00000000-0008-0000-0E00-0000CD020000}"/>
            </a:ext>
          </a:extLst>
        </xdr:cNvPr>
        <xdr:cNvSpPr txBox="1"/>
      </xdr:nvSpPr>
      <xdr:spPr>
        <a:xfrm>
          <a:off x="22199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9" name="【児童館】&#10;一人当たり面積該当値テキスト">
          <a:extLst>
            <a:ext uri="{FF2B5EF4-FFF2-40B4-BE49-F238E27FC236}">
              <a16:creationId xmlns:a16="http://schemas.microsoft.com/office/drawing/2014/main" id="{00000000-0008-0000-0E00-0000D9020000}"/>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152400</xdr:rowOff>
    </xdr:from>
    <xdr:to>
      <xdr:col>112</xdr:col>
      <xdr:colOff>38100</xdr:colOff>
      <xdr:row>83</xdr:row>
      <xdr:rowOff>82550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31750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21323300" y="1424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31750</xdr:rowOff>
    </xdr:from>
    <xdr:to>
      <xdr:col>111</xdr:col>
      <xdr:colOff>177800</xdr:colOff>
      <xdr:row>83</xdr:row>
      <xdr:rowOff>31750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20434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9494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44450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9545300" y="1426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44450</xdr:rowOff>
    </xdr:from>
    <xdr:to>
      <xdr:col>102</xdr:col>
      <xdr:colOff>114300</xdr:colOff>
      <xdr:row>83</xdr:row>
      <xdr:rowOff>57150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8656300" y="1427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38" name="n_1aveValue【児童館】&#10;一人当たり面積">
          <a:extLst>
            <a:ext uri="{FF2B5EF4-FFF2-40B4-BE49-F238E27FC236}">
              <a16:creationId xmlns:a16="http://schemas.microsoft.com/office/drawing/2014/main" id="{00000000-0008-0000-0E00-0000E2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9" name="n_2aveValue【児童館】&#10;一人当たり面積">
          <a:extLst>
            <a:ext uri="{FF2B5EF4-FFF2-40B4-BE49-F238E27FC236}">
              <a16:creationId xmlns:a16="http://schemas.microsoft.com/office/drawing/2014/main" id="{00000000-0008-0000-0E00-0000E302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40" name="n_3aveValue【児童館】&#10;一人当たり面積">
          <a:extLst>
            <a:ext uri="{FF2B5EF4-FFF2-40B4-BE49-F238E27FC236}">
              <a16:creationId xmlns:a16="http://schemas.microsoft.com/office/drawing/2014/main" id="{00000000-0008-0000-0E00-0000E402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741" name="n_4aveValue【児童館】&#10;一人当たり面積">
          <a:extLst>
            <a:ext uri="{FF2B5EF4-FFF2-40B4-BE49-F238E27FC236}">
              <a16:creationId xmlns:a16="http://schemas.microsoft.com/office/drawing/2014/main" id="{00000000-0008-0000-0E00-0000E5020000}"/>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73677</xdr:rowOff>
    </xdr:from>
    <xdr:ext cx="469744" cy="259045"/>
    <xdr:sp macro="" textlink="">
      <xdr:nvSpPr>
        <xdr:cNvPr id="742" name="n_1mainValue【児童館】&#10;一人当たり面積">
          <a:extLst>
            <a:ext uri="{FF2B5EF4-FFF2-40B4-BE49-F238E27FC236}">
              <a16:creationId xmlns:a16="http://schemas.microsoft.com/office/drawing/2014/main" id="{00000000-0008-0000-0E00-0000E6020000}"/>
            </a:ext>
          </a:extLst>
        </xdr:cNvPr>
        <xdr:cNvSpPr txBox="1"/>
      </xdr:nvSpPr>
      <xdr:spPr>
        <a:xfrm>
          <a:off x="21075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743" name="n_2mainValue【児童館】&#10;一人当たり面積">
          <a:extLst>
            <a:ext uri="{FF2B5EF4-FFF2-40B4-BE49-F238E27FC236}">
              <a16:creationId xmlns:a16="http://schemas.microsoft.com/office/drawing/2014/main" id="{00000000-0008-0000-0E00-0000E7020000}"/>
            </a:ext>
          </a:extLst>
        </xdr:cNvPr>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44" name="n_3mainValue【児童館】&#10;一人当たり面積">
          <a:extLst>
            <a:ext uri="{FF2B5EF4-FFF2-40B4-BE49-F238E27FC236}">
              <a16:creationId xmlns:a16="http://schemas.microsoft.com/office/drawing/2014/main" id="{00000000-0008-0000-0E00-0000E802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45" name="n_4mainValue【児童館】&#10;一人当たり面積">
          <a:extLst>
            <a:ext uri="{FF2B5EF4-FFF2-40B4-BE49-F238E27FC236}">
              <a16:creationId xmlns:a16="http://schemas.microsoft.com/office/drawing/2014/main" id="{00000000-0008-0000-0E00-0000E9020000}"/>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有形固定資産減価償却率について、類似団体内平均値より特に数値が高い施設は、道路、橋りょう・トンネル、児童館となっている。一方で、公営住宅、学校施設は、低い数値となっている。</a:t>
          </a:r>
        </a:p>
        <a:p>
          <a:r>
            <a:rPr kumimoji="1" lang="ja-JP" altLang="en-US" sz="1300">
              <a:latin typeface="ＭＳ Ｐゴシック" panose="020B0600070205080204" pitchFamily="50" charset="-128"/>
              <a:ea typeface="ＭＳ Ｐゴシック" panose="020B0600070205080204" pitchFamily="50" charset="-128"/>
            </a:rPr>
            <a:t>　道路、橋りょう・トンネルの数値が高い要因は、主に中学校や保育園の更新、廃校舎を改修した多目的交流施設の整備等の地方創生関連事業などを優先していることであるが、使用に支障をきたす恐れのある箇所や、除雪作業の支障になると予想される箇所等の修繕を優先的に実施するなど、経常的・計画的な維持補修を行っており、使用する上での問題はない。橋りょう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a:t>
          </a:r>
          <a:r>
            <a:rPr lang="ja-JP" altLang="en-US" sz="1300">
              <a:latin typeface="ＭＳ Ｐゴシック" panose="020B0600070205080204" pitchFamily="50" charset="-128"/>
              <a:ea typeface="ＭＳ Ｐゴシック" panose="020B0600070205080204" pitchFamily="50" charset="-128"/>
            </a:rPr>
            <a:t>上水内郡飯綱町橋梁</a:t>
          </a:r>
          <a:r>
            <a:rPr lang="ja-JP" altLang="en-US" sz="1400">
              <a:latin typeface="ＭＳ Ｐゴシック" panose="020B0600070205080204" pitchFamily="50" charset="-128"/>
              <a:ea typeface="ＭＳ Ｐゴシック" panose="020B0600070205080204" pitchFamily="50" charset="-128"/>
            </a:rPr>
            <a:t>長寿命化修繕計画に従い計画的に長寿命化を進めていく方針である。</a:t>
          </a:r>
          <a:r>
            <a:rPr kumimoji="1" lang="ja-JP" altLang="en-US" sz="1300">
              <a:latin typeface="ＭＳ Ｐゴシック" panose="020B0600070205080204" pitchFamily="50" charset="-128"/>
              <a:ea typeface="ＭＳ Ｐゴシック" panose="020B0600070205080204" pitchFamily="50" charset="-128"/>
            </a:rPr>
            <a:t>また、児童館については、廃止した旧保育園を使用していることから数値が高くなっているが、使用する上で安全性の問題等は生じていない。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数値が低い施設について、公営住宅については、平成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年度から人口増対策として若者定住住宅の建設を進めてきたことが要因である。学校施設については、主に平成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年度にかけて中学校を改築したこと、平成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年度の小学校統合に伴う大規模改修の実施が要因である。認定こども園・幼稚園・保育所については、平成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年度にそれまでの２施設を１施設に統合して建て替えたことが要因である。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xdr:rowOff>
    </xdr:from>
    <xdr:to>
      <xdr:col>24</xdr:col>
      <xdr:colOff>114300</xdr:colOff>
      <xdr:row>59</xdr:row>
      <xdr:rowOff>112522</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45847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33799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F00-000058000000}"/>
            </a:ext>
          </a:extLst>
        </xdr:cNvPr>
        <xdr:cNvSpPr txBox="1"/>
      </xdr:nvSpPr>
      <xdr:spPr>
        <a:xfrm>
          <a:off x="4673600" y="997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129794</xdr:rowOff>
    </xdr:from>
    <xdr:to>
      <xdr:col>20</xdr:col>
      <xdr:colOff>38100</xdr:colOff>
      <xdr:row>59</xdr:row>
      <xdr:rowOff>59944</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xdr:rowOff>
    </xdr:from>
    <xdr:to>
      <xdr:col>24</xdr:col>
      <xdr:colOff>63500</xdr:colOff>
      <xdr:row>59</xdr:row>
      <xdr:rowOff>61722</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3797300" y="101246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77216</xdr:rowOff>
    </xdr:from>
    <xdr:to>
      <xdr:col>15</xdr:col>
      <xdr:colOff>101600</xdr:colOff>
      <xdr:row>59</xdr:row>
      <xdr:rowOff>7366</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857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128016</xdr:rowOff>
    </xdr:from>
    <xdr:to>
      <xdr:col>19</xdr:col>
      <xdr:colOff>177800</xdr:colOff>
      <xdr:row>59</xdr:row>
      <xdr:rowOff>9144</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2908300" y="100721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22352</xdr:rowOff>
    </xdr:from>
    <xdr:to>
      <xdr:col>10</xdr:col>
      <xdr:colOff>165100</xdr:colOff>
      <xdr:row>58</xdr:row>
      <xdr:rowOff>123952</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1968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73152</xdr:rowOff>
    </xdr:from>
    <xdr:to>
      <xdr:col>15</xdr:col>
      <xdr:colOff>50800</xdr:colOff>
      <xdr:row>58</xdr:row>
      <xdr:rowOff>128016</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019300" y="100172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136652</xdr:rowOff>
    </xdr:from>
    <xdr:to>
      <xdr:col>6</xdr:col>
      <xdr:colOff>38100</xdr:colOff>
      <xdr:row>58</xdr:row>
      <xdr:rowOff>66802</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079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xdr:rowOff>
    </xdr:from>
    <xdr:to>
      <xdr:col>10</xdr:col>
      <xdr:colOff>114300</xdr:colOff>
      <xdr:row>58</xdr:row>
      <xdr:rowOff>73152</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130300" y="99601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76471</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820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23893</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705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140479</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816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83329</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927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F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F00-00007D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F00-00007F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F00-000081000000}"/>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21209</xdr:rowOff>
    </xdr:from>
    <xdr:to>
      <xdr:col>55</xdr:col>
      <xdr:colOff>50800</xdr:colOff>
      <xdr:row>62</xdr:row>
      <xdr:rowOff>122809</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04267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171086</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F00-00008D000000}"/>
            </a:ext>
          </a:extLst>
        </xdr:cNvPr>
        <xdr:cNvSpPr txBox="1"/>
      </xdr:nvSpPr>
      <xdr:spPr>
        <a:xfrm>
          <a:off x="10515600" y="106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23495</xdr:rowOff>
    </xdr:from>
    <xdr:to>
      <xdr:col>50</xdr:col>
      <xdr:colOff>165100</xdr:colOff>
      <xdr:row>62</xdr:row>
      <xdr:rowOff>125095</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72009</xdr:rowOff>
    </xdr:from>
    <xdr:to>
      <xdr:col>55</xdr:col>
      <xdr:colOff>0</xdr:colOff>
      <xdr:row>62</xdr:row>
      <xdr:rowOff>74295</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9639300" y="1070190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25781</xdr:rowOff>
    </xdr:from>
    <xdr:to>
      <xdr:col>46</xdr:col>
      <xdr:colOff>38100</xdr:colOff>
      <xdr:row>62</xdr:row>
      <xdr:rowOff>127381</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74295</xdr:rowOff>
    </xdr:from>
    <xdr:to>
      <xdr:col>50</xdr:col>
      <xdr:colOff>114300</xdr:colOff>
      <xdr:row>62</xdr:row>
      <xdr:rowOff>76581</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7041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28067</xdr:rowOff>
    </xdr:from>
    <xdr:to>
      <xdr:col>41</xdr:col>
      <xdr:colOff>101600</xdr:colOff>
      <xdr:row>62</xdr:row>
      <xdr:rowOff>129667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7810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76581</xdr:rowOff>
    </xdr:from>
    <xdr:to>
      <xdr:col>45</xdr:col>
      <xdr:colOff>177800</xdr:colOff>
      <xdr:row>62</xdr:row>
      <xdr:rowOff>78867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7861300" y="107064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30924</xdr:rowOff>
    </xdr:from>
    <xdr:to>
      <xdr:col>36</xdr:col>
      <xdr:colOff>165100</xdr:colOff>
      <xdr:row>62</xdr:row>
      <xdr:rowOff>132524</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6921500" y="10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78867</xdr:rowOff>
    </xdr:from>
    <xdr:to>
      <xdr:col>41</xdr:col>
      <xdr:colOff>50800</xdr:colOff>
      <xdr:row>62</xdr:row>
      <xdr:rowOff>81724</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6972300" y="107087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150" name="n_1aveValue【体育館・プール】&#10;一人当たり面積">
          <a:extLst>
            <a:ext uri="{FF2B5EF4-FFF2-40B4-BE49-F238E27FC236}">
              <a16:creationId xmlns:a16="http://schemas.microsoft.com/office/drawing/2014/main" id="{00000000-0008-0000-0F00-000096000000}"/>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151" name="n_2aveValue【体育館・プール】&#10;一人当たり面積">
          <a:extLst>
            <a:ext uri="{FF2B5EF4-FFF2-40B4-BE49-F238E27FC236}">
              <a16:creationId xmlns:a16="http://schemas.microsoft.com/office/drawing/2014/main" id="{00000000-0008-0000-0F00-000097000000}"/>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152" name="n_3aveValue【体育館・プール】&#10;一人当たり面積">
          <a:extLst>
            <a:ext uri="{FF2B5EF4-FFF2-40B4-BE49-F238E27FC236}">
              <a16:creationId xmlns:a16="http://schemas.microsoft.com/office/drawing/2014/main" id="{00000000-0008-0000-0F00-000098000000}"/>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153" name="n_4aveValue【体育館・プール】&#10;一人当たり面積">
          <a:extLst>
            <a:ext uri="{FF2B5EF4-FFF2-40B4-BE49-F238E27FC236}">
              <a16:creationId xmlns:a16="http://schemas.microsoft.com/office/drawing/2014/main" id="{00000000-0008-0000-0F00-000099000000}"/>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116222</xdr:rowOff>
    </xdr:from>
    <xdr:ext cx="469744" cy="259045"/>
    <xdr:sp macro="" textlink="">
      <xdr:nvSpPr>
        <xdr:cNvPr id="154" name="n_1mainValue【体育館・プール】&#10;一人当たり面積">
          <a:extLst>
            <a:ext uri="{FF2B5EF4-FFF2-40B4-BE49-F238E27FC236}">
              <a16:creationId xmlns:a16="http://schemas.microsoft.com/office/drawing/2014/main" id="{00000000-0008-0000-0F00-00009A000000}"/>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118508</xdr:rowOff>
    </xdr:from>
    <xdr:ext cx="469744" cy="259045"/>
    <xdr:sp macro="" textlink="">
      <xdr:nvSpPr>
        <xdr:cNvPr id="155" name="n_2mainValue【体育館・プール】&#10;一人当たり面積">
          <a:extLst>
            <a:ext uri="{FF2B5EF4-FFF2-40B4-BE49-F238E27FC236}">
              <a16:creationId xmlns:a16="http://schemas.microsoft.com/office/drawing/2014/main" id="{00000000-0008-0000-0F00-00009B000000}"/>
            </a:ext>
          </a:extLst>
        </xdr:cNvPr>
        <xdr:cNvSpPr txBox="1"/>
      </xdr:nvSpPr>
      <xdr:spPr>
        <a:xfrm>
          <a:off x="85154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120794</xdr:rowOff>
    </xdr:from>
    <xdr:ext cx="469744" cy="259045"/>
    <xdr:sp macro="" textlink="">
      <xdr:nvSpPr>
        <xdr:cNvPr id="156" name="n_3mainValue【体育館・プール】&#10;一人当たり面積">
          <a:extLst>
            <a:ext uri="{FF2B5EF4-FFF2-40B4-BE49-F238E27FC236}">
              <a16:creationId xmlns:a16="http://schemas.microsoft.com/office/drawing/2014/main" id="{00000000-0008-0000-0F00-00009C000000}"/>
            </a:ext>
          </a:extLst>
        </xdr:cNvPr>
        <xdr:cNvSpPr txBox="1"/>
      </xdr:nvSpPr>
      <xdr:spPr>
        <a:xfrm>
          <a:off x="76264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123651</xdr:rowOff>
    </xdr:from>
    <xdr:ext cx="469744" cy="259045"/>
    <xdr:sp macro="" textlink="">
      <xdr:nvSpPr>
        <xdr:cNvPr id="157" name="n_4mainValue【体育館・プール】&#10;一人当たり面積">
          <a:extLst>
            <a:ext uri="{FF2B5EF4-FFF2-40B4-BE49-F238E27FC236}">
              <a16:creationId xmlns:a16="http://schemas.microsoft.com/office/drawing/2014/main" id="{00000000-0008-0000-0F00-00009D000000}"/>
            </a:ext>
          </a:extLst>
        </xdr:cNvPr>
        <xdr:cNvSpPr txBox="1"/>
      </xdr:nvSpPr>
      <xdr:spPr>
        <a:xfrm>
          <a:off x="6737427" y="107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106172</xdr:rowOff>
    </xdr:from>
    <xdr:to>
      <xdr:col>24</xdr:col>
      <xdr:colOff>114300</xdr:colOff>
      <xdr:row>81</xdr:row>
      <xdr:rowOff>36322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45847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129049</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F00-0000C5000000}"/>
            </a:ext>
          </a:extLst>
        </xdr:cNvPr>
        <xdr:cNvSpPr txBox="1"/>
      </xdr:nvSpPr>
      <xdr:spPr>
        <a:xfrm>
          <a:off x="4673600" y="136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74168</xdr:rowOff>
    </xdr:from>
    <xdr:to>
      <xdr:col>20</xdr:col>
      <xdr:colOff>38100</xdr:colOff>
      <xdr:row>81</xdr:row>
      <xdr:rowOff>4318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3746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124968</xdr:rowOff>
    </xdr:from>
    <xdr:to>
      <xdr:col>24</xdr:col>
      <xdr:colOff>63500</xdr:colOff>
      <xdr:row>80</xdr:row>
      <xdr:rowOff>156972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3797300" y="138409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26163</xdr:rowOff>
    </xdr:from>
    <xdr:to>
      <xdr:col>15</xdr:col>
      <xdr:colOff>101600</xdr:colOff>
      <xdr:row>80</xdr:row>
      <xdr:rowOff>127763</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2857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76963</xdr:rowOff>
    </xdr:from>
    <xdr:to>
      <xdr:col>19</xdr:col>
      <xdr:colOff>177800</xdr:colOff>
      <xdr:row>80</xdr:row>
      <xdr:rowOff>124968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2908300" y="137929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154178</xdr:rowOff>
    </xdr:from>
    <xdr:to>
      <xdr:col>10</xdr:col>
      <xdr:colOff>165100</xdr:colOff>
      <xdr:row>80</xdr:row>
      <xdr:rowOff>84328</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968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33528</xdr:rowOff>
    </xdr:from>
    <xdr:to>
      <xdr:col>15</xdr:col>
      <xdr:colOff>50800</xdr:colOff>
      <xdr:row>80</xdr:row>
      <xdr:rowOff>76963</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2019300" y="1374952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110744</xdr:rowOff>
    </xdr:from>
    <xdr:to>
      <xdr:col>6</xdr:col>
      <xdr:colOff>38100</xdr:colOff>
      <xdr:row>80</xdr:row>
      <xdr:rowOff>40894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079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161544</xdr:rowOff>
    </xdr:from>
    <xdr:to>
      <xdr:col>10</xdr:col>
      <xdr:colOff>114300</xdr:colOff>
      <xdr:row>80</xdr:row>
      <xdr:rowOff>33528</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130300" y="137060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206" name="n_1ave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07" name="n_2ave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208" name="n_3ave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209" name="n_4aveValue【福祉施設】&#10;有形固定資産減価償却率">
          <a:extLst>
            <a:ext uri="{FF2B5EF4-FFF2-40B4-BE49-F238E27FC236}">
              <a16:creationId xmlns:a16="http://schemas.microsoft.com/office/drawing/2014/main" id="{00000000-0008-0000-0F00-0000D1000000}"/>
            </a:ext>
          </a:extLst>
        </xdr:cNvPr>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20845</xdr:rowOff>
    </xdr:from>
    <xdr:ext cx="405111" cy="259045"/>
    <xdr:sp macro="" textlink="">
      <xdr:nvSpPr>
        <xdr:cNvPr id="210" name="n_1mainValue【福祉施設】&#10;有形固定資産減価償却率">
          <a:extLst>
            <a:ext uri="{FF2B5EF4-FFF2-40B4-BE49-F238E27FC236}">
              <a16:creationId xmlns:a16="http://schemas.microsoft.com/office/drawing/2014/main" id="{00000000-0008-0000-0F00-0000D2000000}"/>
            </a:ext>
          </a:extLst>
        </xdr:cNvPr>
        <xdr:cNvSpPr txBox="1"/>
      </xdr:nvSpPr>
      <xdr:spPr>
        <a:xfrm>
          <a:off x="3582044"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144290</xdr:rowOff>
    </xdr:from>
    <xdr:ext cx="405111" cy="259045"/>
    <xdr:sp macro="" textlink="">
      <xdr:nvSpPr>
        <xdr:cNvPr id="211" name="n_2mainValue【福祉施設】&#10;有形固定資産減価償却率">
          <a:extLst>
            <a:ext uri="{FF2B5EF4-FFF2-40B4-BE49-F238E27FC236}">
              <a16:creationId xmlns:a16="http://schemas.microsoft.com/office/drawing/2014/main" id="{00000000-0008-0000-0F00-0000D3000000}"/>
            </a:ext>
          </a:extLst>
        </xdr:cNvPr>
        <xdr:cNvSpPr txBox="1"/>
      </xdr:nvSpPr>
      <xdr:spPr>
        <a:xfrm>
          <a:off x="2705744"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100855</xdr:rowOff>
    </xdr:from>
    <xdr:ext cx="405111" cy="259045"/>
    <xdr:sp macro="" textlink="">
      <xdr:nvSpPr>
        <xdr:cNvPr id="212" name="n_3mainValue【福祉施設】&#10;有形固定資産減価償却率">
          <a:extLst>
            <a:ext uri="{FF2B5EF4-FFF2-40B4-BE49-F238E27FC236}">
              <a16:creationId xmlns:a16="http://schemas.microsoft.com/office/drawing/2014/main" id="{00000000-0008-0000-0F00-0000D4000000}"/>
            </a:ext>
          </a:extLst>
        </xdr:cNvPr>
        <xdr:cNvSpPr txBox="1"/>
      </xdr:nvSpPr>
      <xdr:spPr>
        <a:xfrm>
          <a:off x="18167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57421</xdr:rowOff>
    </xdr:from>
    <xdr:ext cx="405111" cy="259045"/>
    <xdr:sp macro="" textlink="">
      <xdr:nvSpPr>
        <xdr:cNvPr id="213" name="n_4mainValue【福祉施設】&#10;有形固定資産減価償却率">
          <a:extLst>
            <a:ext uri="{FF2B5EF4-FFF2-40B4-BE49-F238E27FC236}">
              <a16:creationId xmlns:a16="http://schemas.microsoft.com/office/drawing/2014/main" id="{00000000-0008-0000-0F00-0000D5000000}"/>
            </a:ext>
          </a:extLst>
        </xdr:cNvPr>
        <xdr:cNvSpPr txBox="1"/>
      </xdr:nvSpPr>
      <xdr:spPr>
        <a:xfrm>
          <a:off x="927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00000000-0008-0000-0F00-0000E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8" name="【福祉施設】&#10;一人当たり面積最小値テキスト">
          <a:extLst>
            <a:ext uri="{FF2B5EF4-FFF2-40B4-BE49-F238E27FC236}">
              <a16:creationId xmlns:a16="http://schemas.microsoft.com/office/drawing/2014/main" id="{00000000-0008-0000-0F00-0000EE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40" name="【福祉施設】&#10;一人当たり面積最大値テキスト">
          <a:extLst>
            <a:ext uri="{FF2B5EF4-FFF2-40B4-BE49-F238E27FC236}">
              <a16:creationId xmlns:a16="http://schemas.microsoft.com/office/drawing/2014/main" id="{00000000-0008-0000-0F00-0000F0000000}"/>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242" name="【福祉施設】&#10;一人当たり面積平均値テキスト">
          <a:extLst>
            <a:ext uri="{FF2B5EF4-FFF2-40B4-BE49-F238E27FC236}">
              <a16:creationId xmlns:a16="http://schemas.microsoft.com/office/drawing/2014/main" id="{00000000-0008-0000-0F00-0000F2000000}"/>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154939</xdr:rowOff>
    </xdr:from>
    <xdr:to>
      <xdr:col>55</xdr:col>
      <xdr:colOff>50800</xdr:colOff>
      <xdr:row>85</xdr:row>
      <xdr:rowOff>85089</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10426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133366</xdr:rowOff>
    </xdr:from>
    <xdr:ext cx="469744" cy="259045"/>
    <xdr:sp macro="" textlink="">
      <xdr:nvSpPr>
        <xdr:cNvPr id="254" name="【福祉施設】&#10;一人当たり面積該当値テキスト">
          <a:extLst>
            <a:ext uri="{FF2B5EF4-FFF2-40B4-BE49-F238E27FC236}">
              <a16:creationId xmlns:a16="http://schemas.microsoft.com/office/drawing/2014/main" id="{00000000-0008-0000-0F00-0000FE000000}"/>
            </a:ext>
          </a:extLst>
        </xdr:cNvPr>
        <xdr:cNvSpPr txBox="1"/>
      </xdr:nvSpPr>
      <xdr:spPr>
        <a:xfrm>
          <a:off x="10515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34289</xdr:rowOff>
    </xdr:from>
    <xdr:to>
      <xdr:col>55</xdr:col>
      <xdr:colOff>0</xdr:colOff>
      <xdr:row>85</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9639300" y="1460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8699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38100</xdr:rowOff>
    </xdr:from>
    <xdr:to>
      <xdr:col>50</xdr:col>
      <xdr:colOff>114300</xdr:colOff>
      <xdr:row>85</xdr:row>
      <xdr:rowOff>41911</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8750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166370</xdr:rowOff>
    </xdr:from>
    <xdr:to>
      <xdr:col>41</xdr:col>
      <xdr:colOff>101600</xdr:colOff>
      <xdr:row>85</xdr:row>
      <xdr:rowOff>96520</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781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41911</xdr:rowOff>
    </xdr:from>
    <xdr:to>
      <xdr:col>45</xdr:col>
      <xdr:colOff>177800</xdr:colOff>
      <xdr:row>85</xdr:row>
      <xdr:rowOff>45720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7861300" y="1461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45720</xdr:rowOff>
    </xdr:from>
    <xdr:to>
      <xdr:col>41</xdr:col>
      <xdr:colOff>50800</xdr:colOff>
      <xdr:row>85</xdr:row>
      <xdr:rowOff>49530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6972300" y="1461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263" name="n_1aveValue【福祉施設】&#10;一人当たり面積">
          <a:extLst>
            <a:ext uri="{FF2B5EF4-FFF2-40B4-BE49-F238E27FC236}">
              <a16:creationId xmlns:a16="http://schemas.microsoft.com/office/drawing/2014/main" id="{00000000-0008-0000-0F00-000007010000}"/>
            </a:ext>
          </a:extLst>
        </xdr:cNvPr>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264" name="n_2aveValue【福祉施設】&#10;一人当たり面積">
          <a:extLst>
            <a:ext uri="{FF2B5EF4-FFF2-40B4-BE49-F238E27FC236}">
              <a16:creationId xmlns:a16="http://schemas.microsoft.com/office/drawing/2014/main" id="{00000000-0008-0000-0F00-000008010000}"/>
            </a:ext>
          </a:extLst>
        </xdr:cNvPr>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265" name="n_3aveValue【福祉施設】&#10;一人当たり面積">
          <a:extLst>
            <a:ext uri="{FF2B5EF4-FFF2-40B4-BE49-F238E27FC236}">
              <a16:creationId xmlns:a16="http://schemas.microsoft.com/office/drawing/2014/main" id="{00000000-0008-0000-0F00-000009010000}"/>
            </a:ext>
          </a:extLst>
        </xdr:cNvPr>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266" name="n_4aveValue【福祉施設】&#10;一人当たり面積">
          <a:extLst>
            <a:ext uri="{FF2B5EF4-FFF2-40B4-BE49-F238E27FC236}">
              <a16:creationId xmlns:a16="http://schemas.microsoft.com/office/drawing/2014/main" id="{00000000-0008-0000-0F00-00000A010000}"/>
            </a:ext>
          </a:extLst>
        </xdr:cNvPr>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80027</xdr:rowOff>
    </xdr:from>
    <xdr:ext cx="469744" cy="259045"/>
    <xdr:sp macro="" textlink="">
      <xdr:nvSpPr>
        <xdr:cNvPr id="267" name="n_1mainValue【福祉施設】&#10;一人当たり面積">
          <a:extLst>
            <a:ext uri="{FF2B5EF4-FFF2-40B4-BE49-F238E27FC236}">
              <a16:creationId xmlns:a16="http://schemas.microsoft.com/office/drawing/2014/main" id="{00000000-0008-0000-0F00-00000B010000}"/>
            </a:ext>
          </a:extLst>
        </xdr:cNvPr>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268" name="n_2mainValue【福祉施設】&#10;一人当たり面積">
          <a:extLst>
            <a:ext uri="{FF2B5EF4-FFF2-40B4-BE49-F238E27FC236}">
              <a16:creationId xmlns:a16="http://schemas.microsoft.com/office/drawing/2014/main" id="{00000000-0008-0000-0F00-00000C010000}"/>
            </a:ext>
          </a:extLst>
        </xdr:cNvPr>
        <xdr:cNvSpPr txBox="1"/>
      </xdr:nvSpPr>
      <xdr:spPr>
        <a:xfrm>
          <a:off x="8515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269" name="n_3mainValue【福祉施設】&#10;一人当たり面積">
          <a:extLst>
            <a:ext uri="{FF2B5EF4-FFF2-40B4-BE49-F238E27FC236}">
              <a16:creationId xmlns:a16="http://schemas.microsoft.com/office/drawing/2014/main" id="{00000000-0008-0000-0F00-00000D010000}"/>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270" name="n_4mainValue【福祉施設】&#10;一人当たり面積">
          <a:extLst>
            <a:ext uri="{FF2B5EF4-FFF2-40B4-BE49-F238E27FC236}">
              <a16:creationId xmlns:a16="http://schemas.microsoft.com/office/drawing/2014/main" id="{00000000-0008-0000-0F00-00000E010000}"/>
            </a:ext>
          </a:extLst>
        </xdr:cNvPr>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a:extLst>
            <a:ext uri="{FF2B5EF4-FFF2-40B4-BE49-F238E27FC236}">
              <a16:creationId xmlns:a16="http://schemas.microsoft.com/office/drawing/2014/main" id="{00000000-0008-0000-0F00-00002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4" name="【市民会館】&#10;有形固定資産減価償却率最小値テキスト">
          <a:extLst>
            <a:ext uri="{FF2B5EF4-FFF2-40B4-BE49-F238E27FC236}">
              <a16:creationId xmlns:a16="http://schemas.microsoft.com/office/drawing/2014/main" id="{00000000-0008-0000-0F00-000026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296" name="【市民会館】&#10;有形固定資産減価償却率最大値テキスト">
          <a:extLst>
            <a:ext uri="{FF2B5EF4-FFF2-40B4-BE49-F238E27FC236}">
              <a16:creationId xmlns:a16="http://schemas.microsoft.com/office/drawing/2014/main" id="{00000000-0008-0000-0F00-000028010000}"/>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298" name="【市民会館】&#10;有形固定資産減価償却率平均値テキスト">
          <a:extLst>
            <a:ext uri="{FF2B5EF4-FFF2-40B4-BE49-F238E27FC236}">
              <a16:creationId xmlns:a16="http://schemas.microsoft.com/office/drawing/2014/main" id="{00000000-0008-0000-0F00-00002A010000}"/>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91694</xdr:rowOff>
    </xdr:from>
    <xdr:to>
      <xdr:col>24</xdr:col>
      <xdr:colOff>114300</xdr:colOff>
      <xdr:row>103</xdr:row>
      <xdr:rowOff>21844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4584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114571</xdr:rowOff>
    </xdr:from>
    <xdr:ext cx="405111" cy="259045"/>
    <xdr:sp macro="" textlink="">
      <xdr:nvSpPr>
        <xdr:cNvPr id="310" name="【市民会館】&#10;有形固定資産減価償却率該当値テキスト">
          <a:extLst>
            <a:ext uri="{FF2B5EF4-FFF2-40B4-BE49-F238E27FC236}">
              <a16:creationId xmlns:a16="http://schemas.microsoft.com/office/drawing/2014/main" id="{00000000-0008-0000-0F00-000036010000}"/>
            </a:ext>
          </a:extLst>
        </xdr:cNvPr>
        <xdr:cNvSpPr txBox="1"/>
      </xdr:nvSpPr>
      <xdr:spPr>
        <a:xfrm>
          <a:off x="4673600" y="174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34544</xdr:rowOff>
    </xdr:from>
    <xdr:to>
      <xdr:col>20</xdr:col>
      <xdr:colOff>38100</xdr:colOff>
      <xdr:row>102</xdr:row>
      <xdr:rowOff>136144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3746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85344</xdr:rowOff>
    </xdr:from>
    <xdr:to>
      <xdr:col>24</xdr:col>
      <xdr:colOff>63500</xdr:colOff>
      <xdr:row>102</xdr:row>
      <xdr:rowOff>142494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3797300" y="175732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85344</xdr:rowOff>
    </xdr:from>
    <xdr:to>
      <xdr:col>19</xdr:col>
      <xdr:colOff>177800</xdr:colOff>
      <xdr:row>104</xdr:row>
      <xdr:rowOff>156211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2908300" y="17573244"/>
          <a:ext cx="889000" cy="4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75692</xdr:rowOff>
    </xdr:from>
    <xdr:to>
      <xdr:col>10</xdr:col>
      <xdr:colOff>165100</xdr:colOff>
      <xdr:row>105</xdr:row>
      <xdr:rowOff>5842</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968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126492</xdr:rowOff>
    </xdr:from>
    <xdr:to>
      <xdr:col>15</xdr:col>
      <xdr:colOff>50800</xdr:colOff>
      <xdr:row>104</xdr:row>
      <xdr:rowOff>156211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2019300" y="1795729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34544</xdr:rowOff>
    </xdr:from>
    <xdr:to>
      <xdr:col>6</xdr:col>
      <xdr:colOff>38100</xdr:colOff>
      <xdr:row>104</xdr:row>
      <xdr:rowOff>136144</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79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85344</xdr:rowOff>
    </xdr:from>
    <xdr:to>
      <xdr:col>10</xdr:col>
      <xdr:colOff>114300</xdr:colOff>
      <xdr:row>104</xdr:row>
      <xdr:rowOff>126492</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130300" y="17916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319" name="n_1aveValue【市民会館】&#10;有形固定資産減価償却率">
          <a:extLst>
            <a:ext uri="{FF2B5EF4-FFF2-40B4-BE49-F238E27FC236}">
              <a16:creationId xmlns:a16="http://schemas.microsoft.com/office/drawing/2014/main" id="{00000000-0008-0000-0F00-00003F010000}"/>
            </a:ext>
          </a:extLst>
        </xdr:cNvPr>
        <xdr:cNvSpPr txBox="1"/>
      </xdr:nvSpPr>
      <xdr:spPr>
        <a:xfrm>
          <a:off x="3582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100092</xdr:rowOff>
    </xdr:from>
    <xdr:ext cx="405111" cy="259045"/>
    <xdr:sp macro="" textlink="">
      <xdr:nvSpPr>
        <xdr:cNvPr id="320" name="n_2aveValue【市民会館】&#10;有形固定資産減価償却率">
          <a:extLst>
            <a:ext uri="{FF2B5EF4-FFF2-40B4-BE49-F238E27FC236}">
              <a16:creationId xmlns:a16="http://schemas.microsoft.com/office/drawing/2014/main" id="{00000000-0008-0000-0F00-000040010000}"/>
            </a:ext>
          </a:extLst>
        </xdr:cNvPr>
        <xdr:cNvSpPr txBox="1"/>
      </xdr:nvSpPr>
      <xdr:spPr>
        <a:xfrm>
          <a:off x="2705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84090</xdr:rowOff>
    </xdr:from>
    <xdr:ext cx="405111" cy="259045"/>
    <xdr:sp macro="" textlink="">
      <xdr:nvSpPr>
        <xdr:cNvPr id="321" name="n_3aveValue【市民会館】&#10;有形固定資産減価償却率">
          <a:extLst>
            <a:ext uri="{FF2B5EF4-FFF2-40B4-BE49-F238E27FC236}">
              <a16:creationId xmlns:a16="http://schemas.microsoft.com/office/drawing/2014/main" id="{00000000-0008-0000-0F00-000041010000}"/>
            </a:ext>
          </a:extLst>
        </xdr:cNvPr>
        <xdr:cNvSpPr txBox="1"/>
      </xdr:nvSpPr>
      <xdr:spPr>
        <a:xfrm>
          <a:off x="18167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148099</xdr:rowOff>
    </xdr:from>
    <xdr:ext cx="405111" cy="259045"/>
    <xdr:sp macro="" textlink="">
      <xdr:nvSpPr>
        <xdr:cNvPr id="322" name="n_4aveValue【市民会館】&#10;有形固定資産減価償却率">
          <a:extLst>
            <a:ext uri="{FF2B5EF4-FFF2-40B4-BE49-F238E27FC236}">
              <a16:creationId xmlns:a16="http://schemas.microsoft.com/office/drawing/2014/main" id="{00000000-0008-0000-0F00-000042010000}"/>
            </a:ext>
          </a:extLst>
        </xdr:cNvPr>
        <xdr:cNvSpPr txBox="1"/>
      </xdr:nvSpPr>
      <xdr:spPr>
        <a:xfrm>
          <a:off x="927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152671</xdr:rowOff>
    </xdr:from>
    <xdr:ext cx="405111" cy="259045"/>
    <xdr:sp macro="" textlink="">
      <xdr:nvSpPr>
        <xdr:cNvPr id="323" name="n_1mainValue【市民会館】&#10;有形固定資産減価償却率">
          <a:extLst>
            <a:ext uri="{FF2B5EF4-FFF2-40B4-BE49-F238E27FC236}">
              <a16:creationId xmlns:a16="http://schemas.microsoft.com/office/drawing/2014/main" id="{00000000-0008-0000-0F00-000043010000}"/>
            </a:ext>
          </a:extLst>
        </xdr:cNvPr>
        <xdr:cNvSpPr txBox="1"/>
      </xdr:nvSpPr>
      <xdr:spPr>
        <a:xfrm>
          <a:off x="35820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324" name="n_2mainValue【市民会館】&#10;有形固定資産減価償却率">
          <a:extLst>
            <a:ext uri="{FF2B5EF4-FFF2-40B4-BE49-F238E27FC236}">
              <a16:creationId xmlns:a16="http://schemas.microsoft.com/office/drawing/2014/main" id="{00000000-0008-0000-0F00-000044010000}"/>
            </a:ext>
          </a:extLst>
        </xdr:cNvPr>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168419</xdr:rowOff>
    </xdr:from>
    <xdr:ext cx="405111" cy="259045"/>
    <xdr:sp macro="" textlink="">
      <xdr:nvSpPr>
        <xdr:cNvPr id="325" name="n_3mainValue【市民会館】&#10;有形固定資産減価償却率">
          <a:extLst>
            <a:ext uri="{FF2B5EF4-FFF2-40B4-BE49-F238E27FC236}">
              <a16:creationId xmlns:a16="http://schemas.microsoft.com/office/drawing/2014/main" id="{00000000-0008-0000-0F00-000045010000}"/>
            </a:ext>
          </a:extLst>
        </xdr:cNvPr>
        <xdr:cNvSpPr txBox="1"/>
      </xdr:nvSpPr>
      <xdr:spPr>
        <a:xfrm>
          <a:off x="18167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127271</xdr:rowOff>
    </xdr:from>
    <xdr:ext cx="405111" cy="259045"/>
    <xdr:sp macro="" textlink="">
      <xdr:nvSpPr>
        <xdr:cNvPr id="326" name="n_4mainValue【市民会館】&#10;有形固定資産減価償却率">
          <a:extLst>
            <a:ext uri="{FF2B5EF4-FFF2-40B4-BE49-F238E27FC236}">
              <a16:creationId xmlns:a16="http://schemas.microsoft.com/office/drawing/2014/main" id="{00000000-0008-0000-0F00-000046010000}"/>
            </a:ext>
          </a:extLst>
        </xdr:cNvPr>
        <xdr:cNvSpPr txBox="1"/>
      </xdr:nvSpPr>
      <xdr:spPr>
        <a:xfrm>
          <a:off x="9277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00000000-0008-0000-0F00-00005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1" name="【市民会館】&#10;一人当たり面積最小値テキスト">
          <a:extLst>
            <a:ext uri="{FF2B5EF4-FFF2-40B4-BE49-F238E27FC236}">
              <a16:creationId xmlns:a16="http://schemas.microsoft.com/office/drawing/2014/main" id="{00000000-0008-0000-0F00-00005F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53" name="【市民会館】&#10;一人当たり面積最大値テキスト">
          <a:extLst>
            <a:ext uri="{FF2B5EF4-FFF2-40B4-BE49-F238E27FC236}">
              <a16:creationId xmlns:a16="http://schemas.microsoft.com/office/drawing/2014/main" id="{00000000-0008-0000-0F00-000061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355" name="【市民会館】&#10;一人当たり面積平均値テキスト">
          <a:extLst>
            <a:ext uri="{FF2B5EF4-FFF2-40B4-BE49-F238E27FC236}">
              <a16:creationId xmlns:a16="http://schemas.microsoft.com/office/drawing/2014/main" id="{00000000-0008-0000-0F00-000063010000}"/>
            </a:ext>
          </a:extLst>
        </xdr:cNvPr>
        <xdr:cNvSpPr txBox="1"/>
      </xdr:nvSpPr>
      <xdr:spPr>
        <a:xfrm>
          <a:off x="10515600" y="1813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137795</xdr:rowOff>
    </xdr:from>
    <xdr:to>
      <xdr:col>55</xdr:col>
      <xdr:colOff>50800</xdr:colOff>
      <xdr:row>104</xdr:row>
      <xdr:rowOff>67945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160672</xdr:rowOff>
    </xdr:from>
    <xdr:ext cx="469744" cy="259045"/>
    <xdr:sp macro="" textlink="">
      <xdr:nvSpPr>
        <xdr:cNvPr id="367" name="【市民会館】&#10;一人当たり面積該当値テキスト">
          <a:extLst>
            <a:ext uri="{FF2B5EF4-FFF2-40B4-BE49-F238E27FC236}">
              <a16:creationId xmlns:a16="http://schemas.microsoft.com/office/drawing/2014/main" id="{00000000-0008-0000-0F00-00006F010000}"/>
            </a:ext>
          </a:extLst>
        </xdr:cNvPr>
        <xdr:cNvSpPr txBox="1"/>
      </xdr:nvSpPr>
      <xdr:spPr>
        <a:xfrm>
          <a:off x="10515600"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149225</xdr:rowOff>
    </xdr:from>
    <xdr:to>
      <xdr:col>50</xdr:col>
      <xdr:colOff>165100</xdr:colOff>
      <xdr:row>104</xdr:row>
      <xdr:rowOff>79375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17145</xdr:rowOff>
    </xdr:from>
    <xdr:to>
      <xdr:col>55</xdr:col>
      <xdr:colOff>0</xdr:colOff>
      <xdr:row>104</xdr:row>
      <xdr:rowOff>28575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9639300" y="17847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149225</xdr:rowOff>
    </xdr:from>
    <xdr:to>
      <xdr:col>46</xdr:col>
      <xdr:colOff>38100</xdr:colOff>
      <xdr:row>105</xdr:row>
      <xdr:rowOff>79375</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28575</xdr:rowOff>
    </xdr:from>
    <xdr:to>
      <xdr:col>50</xdr:col>
      <xdr:colOff>114300</xdr:colOff>
      <xdr:row>105</xdr:row>
      <xdr:rowOff>28575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8750300" y="178593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158750</xdr:rowOff>
    </xdr:from>
    <xdr:to>
      <xdr:col>41</xdr:col>
      <xdr:colOff>101600</xdr:colOff>
      <xdr:row>105</xdr:row>
      <xdr:rowOff>88900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28575</xdr:rowOff>
    </xdr:from>
    <xdr:to>
      <xdr:col>45</xdr:col>
      <xdr:colOff>177800</xdr:colOff>
      <xdr:row>105</xdr:row>
      <xdr:rowOff>38100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7861300" y="1803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170180</xdr:rowOff>
    </xdr:from>
    <xdr:to>
      <xdr:col>36</xdr:col>
      <xdr:colOff>165100</xdr:colOff>
      <xdr:row>105</xdr:row>
      <xdr:rowOff>100330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38100</xdr:rowOff>
    </xdr:from>
    <xdr:to>
      <xdr:col>41</xdr:col>
      <xdr:colOff>50800</xdr:colOff>
      <xdr:row>105</xdr:row>
      <xdr:rowOff>49530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6972300" y="1804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99077</xdr:rowOff>
    </xdr:from>
    <xdr:ext cx="469744" cy="259045"/>
    <xdr:sp macro="" textlink="">
      <xdr:nvSpPr>
        <xdr:cNvPr id="376" name="n_1aveValue【市民会館】&#10;一人当たり面積">
          <a:extLst>
            <a:ext uri="{FF2B5EF4-FFF2-40B4-BE49-F238E27FC236}">
              <a16:creationId xmlns:a16="http://schemas.microsoft.com/office/drawing/2014/main" id="{00000000-0008-0000-0F00-000078010000}"/>
            </a:ext>
          </a:extLst>
        </xdr:cNvPr>
        <xdr:cNvSpPr txBox="1"/>
      </xdr:nvSpPr>
      <xdr:spPr>
        <a:xfrm>
          <a:off x="93917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377" name="n_2aveValue【市民会館】&#10;一人当たり面積">
          <a:extLst>
            <a:ext uri="{FF2B5EF4-FFF2-40B4-BE49-F238E27FC236}">
              <a16:creationId xmlns:a16="http://schemas.microsoft.com/office/drawing/2014/main" id="{00000000-0008-0000-0F00-000079010000}"/>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89552</xdr:rowOff>
    </xdr:from>
    <xdr:ext cx="469744" cy="259045"/>
    <xdr:sp macro="" textlink="">
      <xdr:nvSpPr>
        <xdr:cNvPr id="378" name="n_3aveValue【市民会館】&#10;一人当たり面積">
          <a:extLst>
            <a:ext uri="{FF2B5EF4-FFF2-40B4-BE49-F238E27FC236}">
              <a16:creationId xmlns:a16="http://schemas.microsoft.com/office/drawing/2014/main" id="{00000000-0008-0000-0F00-00007A010000}"/>
            </a:ext>
          </a:extLst>
        </xdr:cNvPr>
        <xdr:cNvSpPr txBox="1"/>
      </xdr:nvSpPr>
      <xdr:spPr>
        <a:xfrm>
          <a:off x="76264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32402</xdr:rowOff>
    </xdr:from>
    <xdr:ext cx="469744" cy="259045"/>
    <xdr:sp macro="" textlink="">
      <xdr:nvSpPr>
        <xdr:cNvPr id="379" name="n_4aveValue【市民会館】&#10;一人当たり面積">
          <a:extLst>
            <a:ext uri="{FF2B5EF4-FFF2-40B4-BE49-F238E27FC236}">
              <a16:creationId xmlns:a16="http://schemas.microsoft.com/office/drawing/2014/main" id="{00000000-0008-0000-0F00-00007B010000}"/>
            </a:ext>
          </a:extLst>
        </xdr:cNvPr>
        <xdr:cNvSpPr txBox="1"/>
      </xdr:nvSpPr>
      <xdr:spPr>
        <a:xfrm>
          <a:off x="6737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95902</xdr:rowOff>
    </xdr:from>
    <xdr:ext cx="469744" cy="259045"/>
    <xdr:sp macro="" textlink="">
      <xdr:nvSpPr>
        <xdr:cNvPr id="380" name="n_1mainValue【市民会館】&#10;一人当たり面積">
          <a:extLst>
            <a:ext uri="{FF2B5EF4-FFF2-40B4-BE49-F238E27FC236}">
              <a16:creationId xmlns:a16="http://schemas.microsoft.com/office/drawing/2014/main" id="{00000000-0008-0000-0F00-00007C010000}"/>
            </a:ext>
          </a:extLst>
        </xdr:cNvPr>
        <xdr:cNvSpPr txBox="1"/>
      </xdr:nvSpPr>
      <xdr:spPr>
        <a:xfrm>
          <a:off x="9391727" y="1758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95902</xdr:rowOff>
    </xdr:from>
    <xdr:ext cx="469744" cy="259045"/>
    <xdr:sp macro="" textlink="">
      <xdr:nvSpPr>
        <xdr:cNvPr id="381" name="n_2mainValue【市民会館】&#10;一人当たり面積">
          <a:extLst>
            <a:ext uri="{FF2B5EF4-FFF2-40B4-BE49-F238E27FC236}">
              <a16:creationId xmlns:a16="http://schemas.microsoft.com/office/drawing/2014/main" id="{00000000-0008-0000-0F00-00007D010000}"/>
            </a:ext>
          </a:extLst>
        </xdr:cNvPr>
        <xdr:cNvSpPr txBox="1"/>
      </xdr:nvSpPr>
      <xdr:spPr>
        <a:xfrm>
          <a:off x="8515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105427</xdr:rowOff>
    </xdr:from>
    <xdr:ext cx="469744" cy="259045"/>
    <xdr:sp macro="" textlink="">
      <xdr:nvSpPr>
        <xdr:cNvPr id="382" name="n_3mainValue【市民会館】&#10;一人当たり面積">
          <a:extLst>
            <a:ext uri="{FF2B5EF4-FFF2-40B4-BE49-F238E27FC236}">
              <a16:creationId xmlns:a16="http://schemas.microsoft.com/office/drawing/2014/main" id="{00000000-0008-0000-0F00-00007E010000}"/>
            </a:ext>
          </a:extLst>
        </xdr:cNvPr>
        <xdr:cNvSpPr txBox="1"/>
      </xdr:nvSpPr>
      <xdr:spPr>
        <a:xfrm>
          <a:off x="7626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116857</xdr:rowOff>
    </xdr:from>
    <xdr:ext cx="469744" cy="259045"/>
    <xdr:sp macro="" textlink="">
      <xdr:nvSpPr>
        <xdr:cNvPr id="383" name="n_4mainValue【市民会館】&#10;一人当たり面積">
          <a:extLst>
            <a:ext uri="{FF2B5EF4-FFF2-40B4-BE49-F238E27FC236}">
              <a16:creationId xmlns:a16="http://schemas.microsoft.com/office/drawing/2014/main" id="{00000000-0008-0000-0F00-00007F010000}"/>
            </a:ext>
          </a:extLst>
        </xdr:cNvPr>
        <xdr:cNvSpPr txBox="1"/>
      </xdr:nvSpPr>
      <xdr:spPr>
        <a:xfrm>
          <a:off x="6737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a:extLst>
            <a:ext uri="{FF2B5EF4-FFF2-40B4-BE49-F238E27FC236}">
              <a16:creationId xmlns:a16="http://schemas.microsoft.com/office/drawing/2014/main" id="{00000000-0008-0000-0F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09" name="【一般廃棄物処理施設】&#10;有形固定資産減価償却率最小値テキスト">
          <a:extLst>
            <a:ext uri="{FF2B5EF4-FFF2-40B4-BE49-F238E27FC236}">
              <a16:creationId xmlns:a16="http://schemas.microsoft.com/office/drawing/2014/main" id="{00000000-0008-0000-0F00-000099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1" name="【一般廃棄物処理施設】&#10;有形固定資産減価償却率最大値テキスト">
          <a:extLst>
            <a:ext uri="{FF2B5EF4-FFF2-40B4-BE49-F238E27FC236}">
              <a16:creationId xmlns:a16="http://schemas.microsoft.com/office/drawing/2014/main" id="{00000000-0008-0000-0F00-00009B010000}"/>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13" name="【一般廃棄物処理施設】&#10;有形固定資産減価償却率平均値テキスト">
          <a:extLst>
            <a:ext uri="{FF2B5EF4-FFF2-40B4-BE49-F238E27FC236}">
              <a16:creationId xmlns:a16="http://schemas.microsoft.com/office/drawing/2014/main" id="{00000000-0008-0000-0F00-00009D010000}"/>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143510</xdr:rowOff>
    </xdr:from>
    <xdr:to>
      <xdr:col>85</xdr:col>
      <xdr:colOff>177800</xdr:colOff>
      <xdr:row>36</xdr:row>
      <xdr:rowOff>73660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6268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166387</xdr:rowOff>
    </xdr:from>
    <xdr:ext cx="405111" cy="259045"/>
    <xdr:sp macro="" textlink="">
      <xdr:nvSpPr>
        <xdr:cNvPr id="425" name="【一般廃棄物処理施設】&#10;有形固定資産減価償却率該当値テキスト">
          <a:extLst>
            <a:ext uri="{FF2B5EF4-FFF2-40B4-BE49-F238E27FC236}">
              <a16:creationId xmlns:a16="http://schemas.microsoft.com/office/drawing/2014/main" id="{00000000-0008-0000-0F00-0000A9010000}"/>
            </a:ext>
          </a:extLst>
        </xdr:cNvPr>
        <xdr:cNvSpPr txBox="1"/>
      </xdr:nvSpPr>
      <xdr:spPr>
        <a:xfrm>
          <a:off x="163576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38</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5481300" y="61950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91440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4592300" y="659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3652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91440</xdr:rowOff>
    </xdr:from>
    <xdr:to>
      <xdr:col>76</xdr:col>
      <xdr:colOff>114300</xdr:colOff>
      <xdr:row>40</xdr:row>
      <xdr:rowOff>131445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3703300" y="660654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276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106680</xdr:rowOff>
    </xdr:from>
    <xdr:to>
      <xdr:col>71</xdr:col>
      <xdr:colOff>177800</xdr:colOff>
      <xdr:row>40</xdr:row>
      <xdr:rowOff>131445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814300" y="69646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00000000-0008-0000-0F00-0000B2010000}"/>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00000000-0008-0000-0F00-0000B3010000}"/>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145432</xdr:rowOff>
    </xdr:from>
    <xdr:ext cx="405111" cy="259045"/>
    <xdr:sp macro="" textlink="">
      <xdr:nvSpPr>
        <xdr:cNvPr id="436" name="n_3aveValue【一般廃棄物処理施設】&#10;有形固定資産減価償却率">
          <a:extLst>
            <a:ext uri="{FF2B5EF4-FFF2-40B4-BE49-F238E27FC236}">
              <a16:creationId xmlns:a16="http://schemas.microsoft.com/office/drawing/2014/main" id="{00000000-0008-0000-0F00-0000B4010000}"/>
            </a:ext>
          </a:extLst>
        </xdr:cNvPr>
        <xdr:cNvSpPr txBox="1"/>
      </xdr:nvSpPr>
      <xdr:spPr>
        <a:xfrm>
          <a:off x="13500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437" name="n_4aveValue【一般廃棄物処理施設】&#10;有形固定資産減価償却率">
          <a:extLst>
            <a:ext uri="{FF2B5EF4-FFF2-40B4-BE49-F238E27FC236}">
              <a16:creationId xmlns:a16="http://schemas.microsoft.com/office/drawing/2014/main" id="{00000000-0008-0000-0F00-0000B5010000}"/>
            </a:ext>
          </a:extLst>
        </xdr:cNvPr>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38" name="n_1mainValue【一般廃棄物処理施設】&#10;有形固定資産減価償却率">
          <a:extLst>
            <a:ext uri="{FF2B5EF4-FFF2-40B4-BE49-F238E27FC236}">
              <a16:creationId xmlns:a16="http://schemas.microsoft.com/office/drawing/2014/main" id="{00000000-0008-0000-0F00-0000B601000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39" name="n_2main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440" name="n_3main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3500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441" name="n_4main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2611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66" name="【一般廃棄物処理施設】&#10;一人当たり有形固定資産（償却資産）額最小値テキスト">
          <a:extLst>
            <a:ext uri="{FF2B5EF4-FFF2-40B4-BE49-F238E27FC236}">
              <a16:creationId xmlns:a16="http://schemas.microsoft.com/office/drawing/2014/main" id="{00000000-0008-0000-0F00-0000D2010000}"/>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id="{00000000-0008-0000-0F00-0000D4010000}"/>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470" name="【一般廃棄物処理施設】&#10;一人当たり有形固定資産（償却資産）額平均値テキスト">
          <a:extLst>
            <a:ext uri="{FF2B5EF4-FFF2-40B4-BE49-F238E27FC236}">
              <a16:creationId xmlns:a16="http://schemas.microsoft.com/office/drawing/2014/main" id="{00000000-0008-0000-0F00-0000D6010000}"/>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28163</xdr:rowOff>
    </xdr:from>
    <xdr:to>
      <xdr:col>116</xdr:col>
      <xdr:colOff>114300</xdr:colOff>
      <xdr:row>40</xdr:row>
      <xdr:rowOff>129763</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2110700" y="68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6590</xdr:rowOff>
    </xdr:from>
    <xdr:ext cx="534377" cy="259045"/>
    <xdr:sp macro="" textlink="">
      <xdr:nvSpPr>
        <xdr:cNvPr id="482" name="【一般廃棄物処理施設】&#10;一人当たり有形固定資産（償却資産）額該当値テキスト">
          <a:extLst>
            <a:ext uri="{FF2B5EF4-FFF2-40B4-BE49-F238E27FC236}">
              <a16:creationId xmlns:a16="http://schemas.microsoft.com/office/drawing/2014/main" id="{00000000-0008-0000-0F00-0000E2010000}"/>
            </a:ext>
          </a:extLst>
        </xdr:cNvPr>
        <xdr:cNvSpPr txBox="1"/>
      </xdr:nvSpPr>
      <xdr:spPr>
        <a:xfrm>
          <a:off x="22199600" y="68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1591</xdr:rowOff>
    </xdr:from>
    <xdr:to>
      <xdr:col>112</xdr:col>
      <xdr:colOff>38100</xdr:colOff>
      <xdr:row>39</xdr:row>
      <xdr:rowOff>103191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1272500" y="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52391</xdr:rowOff>
    </xdr:from>
    <xdr:to>
      <xdr:col>116</xdr:col>
      <xdr:colOff>63500</xdr:colOff>
      <xdr:row>40</xdr:row>
      <xdr:rowOff>78963</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1323300" y="6738941"/>
          <a:ext cx="838200" cy="1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77863</xdr:rowOff>
    </xdr:from>
    <xdr:to>
      <xdr:col>107</xdr:col>
      <xdr:colOff>101600</xdr:colOff>
      <xdr:row>39</xdr:row>
      <xdr:rowOff>8013</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0383500" y="65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128663</xdr:rowOff>
    </xdr:from>
    <xdr:to>
      <xdr:col>111</xdr:col>
      <xdr:colOff>177800</xdr:colOff>
      <xdr:row>39</xdr:row>
      <xdr:rowOff>52391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20434300" y="6643763"/>
          <a:ext cx="889000" cy="9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169254</xdr:rowOff>
    </xdr:from>
    <xdr:to>
      <xdr:col>102</xdr:col>
      <xdr:colOff>165100</xdr:colOff>
      <xdr:row>39</xdr:row>
      <xdr:rowOff>99404</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9494500" y="66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128663</xdr:rowOff>
    </xdr:from>
    <xdr:to>
      <xdr:col>107</xdr:col>
      <xdr:colOff>50800</xdr:colOff>
      <xdr:row>39</xdr:row>
      <xdr:rowOff>48604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9545300" y="6643763"/>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15346</xdr:rowOff>
    </xdr:from>
    <xdr:to>
      <xdr:col>98</xdr:col>
      <xdr:colOff>38100</xdr:colOff>
      <xdr:row>39</xdr:row>
      <xdr:rowOff>116946</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8605500" y="670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48604</xdr:rowOff>
    </xdr:from>
    <xdr:to>
      <xdr:col>102</xdr:col>
      <xdr:colOff>114300</xdr:colOff>
      <xdr:row>39</xdr:row>
      <xdr:rowOff>66146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8656300" y="6735154"/>
          <a:ext cx="889000" cy="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492" name="n_2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493" name="n_3ave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494" name="n_4ave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94318</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1011095" y="67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24541</xdr:rowOff>
    </xdr:from>
    <xdr:ext cx="599010" cy="259045"/>
    <xdr:sp macro="" textlink="">
      <xdr:nvSpPr>
        <xdr:cNvPr id="496" name="n_2main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0134795" y="636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115931</xdr:rowOff>
    </xdr:from>
    <xdr:ext cx="599010" cy="259045"/>
    <xdr:sp macro="" textlink="">
      <xdr:nvSpPr>
        <xdr:cNvPr id="497" name="n_3main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19245795" y="64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133473</xdr:rowOff>
    </xdr:from>
    <xdr:ext cx="599010" cy="259045"/>
    <xdr:sp macro="" textlink="">
      <xdr:nvSpPr>
        <xdr:cNvPr id="498" name="n_4main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8356795" y="647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00000000-0008-0000-0F00-00001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00000000-0008-0000-0F00-00001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00000000-0008-0000-0F00-00001F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00000000-0008-0000-0F00-00002102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57" name="【消防施設】&#10;有形固定資産減価償却率該当値テキスト">
          <a:extLst>
            <a:ext uri="{FF2B5EF4-FFF2-40B4-BE49-F238E27FC236}">
              <a16:creationId xmlns:a16="http://schemas.microsoft.com/office/drawing/2014/main" id="{00000000-0008-0000-0F00-00002D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566" name="n_1aveValue【消防施設】&#10;有形固定資産減価償却率">
          <a:extLst>
            <a:ext uri="{FF2B5EF4-FFF2-40B4-BE49-F238E27FC236}">
              <a16:creationId xmlns:a16="http://schemas.microsoft.com/office/drawing/2014/main" id="{00000000-0008-0000-0F00-00003602000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567" name="n_2aveValue【消防施設】&#10;有形固定資産減価償却率">
          <a:extLst>
            <a:ext uri="{FF2B5EF4-FFF2-40B4-BE49-F238E27FC236}">
              <a16:creationId xmlns:a16="http://schemas.microsoft.com/office/drawing/2014/main" id="{00000000-0008-0000-0F00-000037020000}"/>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568" name="n_3aveValue【消防施設】&#10;有形固定資産減価償却率">
          <a:extLst>
            <a:ext uri="{FF2B5EF4-FFF2-40B4-BE49-F238E27FC236}">
              <a16:creationId xmlns:a16="http://schemas.microsoft.com/office/drawing/2014/main" id="{00000000-0008-0000-0F00-000038020000}"/>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569" name="n_4aveValue【消防施設】&#10;有形固定資産減価償却率">
          <a:extLst>
            <a:ext uri="{FF2B5EF4-FFF2-40B4-BE49-F238E27FC236}">
              <a16:creationId xmlns:a16="http://schemas.microsoft.com/office/drawing/2014/main" id="{00000000-0008-0000-0F00-000039020000}"/>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70" name="n_1mainValue【消防施設】&#10;有形固定資産減価償却率">
          <a:extLst>
            <a:ext uri="{FF2B5EF4-FFF2-40B4-BE49-F238E27FC236}">
              <a16:creationId xmlns:a16="http://schemas.microsoft.com/office/drawing/2014/main" id="{00000000-0008-0000-0F00-00003A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71" name="n_2mainValue【消防施設】&#10;有形固定資産減価償却率">
          <a:extLst>
            <a:ext uri="{FF2B5EF4-FFF2-40B4-BE49-F238E27FC236}">
              <a16:creationId xmlns:a16="http://schemas.microsoft.com/office/drawing/2014/main" id="{00000000-0008-0000-0F00-00003B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72" name="n_3mainValue【消防施設】&#10;有形固定資産減価償却率">
          <a:extLst>
            <a:ext uri="{FF2B5EF4-FFF2-40B4-BE49-F238E27FC236}">
              <a16:creationId xmlns:a16="http://schemas.microsoft.com/office/drawing/2014/main" id="{00000000-0008-0000-0F00-00003C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73" name="n_4mainValue【消防施設】&#10;有形固定資産減価償却率">
          <a:extLst>
            <a:ext uri="{FF2B5EF4-FFF2-40B4-BE49-F238E27FC236}">
              <a16:creationId xmlns:a16="http://schemas.microsoft.com/office/drawing/2014/main" id="{00000000-0008-0000-0F00-00003D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00000000-0008-0000-0F00-00005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0" name="【消防施設】&#10;一人当たり面積最小値テキスト">
          <a:extLst>
            <a:ext uri="{FF2B5EF4-FFF2-40B4-BE49-F238E27FC236}">
              <a16:creationId xmlns:a16="http://schemas.microsoft.com/office/drawing/2014/main" id="{00000000-0008-0000-0F00-000058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02" name="【消防施設】&#10;一人当たり面積最大値テキスト">
          <a:extLst>
            <a:ext uri="{FF2B5EF4-FFF2-40B4-BE49-F238E27FC236}">
              <a16:creationId xmlns:a16="http://schemas.microsoft.com/office/drawing/2014/main" id="{00000000-0008-0000-0F00-00005A02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604" name="【消防施設】&#10;一人当たり面積平均値テキスト">
          <a:extLst>
            <a:ext uri="{FF2B5EF4-FFF2-40B4-BE49-F238E27FC236}">
              <a16:creationId xmlns:a16="http://schemas.microsoft.com/office/drawing/2014/main" id="{00000000-0008-0000-0F00-00005C020000}"/>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104866</xdr:rowOff>
    </xdr:from>
    <xdr:to>
      <xdr:col>116</xdr:col>
      <xdr:colOff>114300</xdr:colOff>
      <xdr:row>87</xdr:row>
      <xdr:rowOff>35016</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2110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19793</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F00-000068020000}"/>
            </a:ext>
          </a:extLst>
        </xdr:cNvPr>
        <xdr:cNvSpPr txBox="1"/>
      </xdr:nvSpPr>
      <xdr:spPr>
        <a:xfrm>
          <a:off x="22199600" y="1476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104866</xdr:rowOff>
    </xdr:from>
    <xdr:to>
      <xdr:col>112</xdr:col>
      <xdr:colOff>38100</xdr:colOff>
      <xdr:row>87</xdr:row>
      <xdr:rowOff>35016</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127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155666</xdr:rowOff>
    </xdr:from>
    <xdr:to>
      <xdr:col>116</xdr:col>
      <xdr:colOff>63500</xdr:colOff>
      <xdr:row>86</xdr:row>
      <xdr:rowOff>155666</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1323300" y="1490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104866</xdr:rowOff>
    </xdr:from>
    <xdr:to>
      <xdr:col>107</xdr:col>
      <xdr:colOff>101600</xdr:colOff>
      <xdr:row>87</xdr:row>
      <xdr:rowOff>35016</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0383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155666</xdr:rowOff>
    </xdr:from>
    <xdr:to>
      <xdr:col>111</xdr:col>
      <xdr:colOff>177800</xdr:colOff>
      <xdr:row>86</xdr:row>
      <xdr:rowOff>155666</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20434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104866</xdr:rowOff>
    </xdr:from>
    <xdr:to>
      <xdr:col>102</xdr:col>
      <xdr:colOff>165100</xdr:colOff>
      <xdr:row>87</xdr:row>
      <xdr:rowOff>35016</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9494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155666</xdr:rowOff>
    </xdr:from>
    <xdr:to>
      <xdr:col>107</xdr:col>
      <xdr:colOff>50800</xdr:colOff>
      <xdr:row>86</xdr:row>
      <xdr:rowOff>155666</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9545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108131</xdr:rowOff>
    </xdr:from>
    <xdr:to>
      <xdr:col>98</xdr:col>
      <xdr:colOff>38100</xdr:colOff>
      <xdr:row>87</xdr:row>
      <xdr:rowOff>38281</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8605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155666</xdr:rowOff>
    </xdr:from>
    <xdr:to>
      <xdr:col>102</xdr:col>
      <xdr:colOff>114300</xdr:colOff>
      <xdr:row>86</xdr:row>
      <xdr:rowOff>158931</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8656300" y="149003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25" name="n_1aveValue【消防施設】&#10;一人当たり面積">
          <a:extLst>
            <a:ext uri="{FF2B5EF4-FFF2-40B4-BE49-F238E27FC236}">
              <a16:creationId xmlns:a16="http://schemas.microsoft.com/office/drawing/2014/main" id="{00000000-0008-0000-0F00-000071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626" name="n_2aveValue【消防施設】&#10;一人当たり面積">
          <a:extLst>
            <a:ext uri="{FF2B5EF4-FFF2-40B4-BE49-F238E27FC236}">
              <a16:creationId xmlns:a16="http://schemas.microsoft.com/office/drawing/2014/main" id="{00000000-0008-0000-0F00-000072020000}"/>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627" name="n_3aveValue【消防施設】&#10;一人当たり面積">
          <a:extLst>
            <a:ext uri="{FF2B5EF4-FFF2-40B4-BE49-F238E27FC236}">
              <a16:creationId xmlns:a16="http://schemas.microsoft.com/office/drawing/2014/main" id="{00000000-0008-0000-0F00-000073020000}"/>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628" name="n_4aveValue【消防施設】&#10;一人当たり面積">
          <a:extLst>
            <a:ext uri="{FF2B5EF4-FFF2-40B4-BE49-F238E27FC236}">
              <a16:creationId xmlns:a16="http://schemas.microsoft.com/office/drawing/2014/main" id="{00000000-0008-0000-0F00-000074020000}"/>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26143</xdr:rowOff>
    </xdr:from>
    <xdr:ext cx="469744" cy="259045"/>
    <xdr:sp macro="" textlink="">
      <xdr:nvSpPr>
        <xdr:cNvPr id="629" name="n_1mainValue【消防施設】&#10;一人当たり面積">
          <a:extLst>
            <a:ext uri="{FF2B5EF4-FFF2-40B4-BE49-F238E27FC236}">
              <a16:creationId xmlns:a16="http://schemas.microsoft.com/office/drawing/2014/main" id="{00000000-0008-0000-0F00-000075020000}"/>
            </a:ext>
          </a:extLst>
        </xdr:cNvPr>
        <xdr:cNvSpPr txBox="1"/>
      </xdr:nvSpPr>
      <xdr:spPr>
        <a:xfrm>
          <a:off x="210757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26143</xdr:rowOff>
    </xdr:from>
    <xdr:ext cx="469744" cy="259045"/>
    <xdr:sp macro="" textlink="">
      <xdr:nvSpPr>
        <xdr:cNvPr id="630" name="n_2mainValue【消防施設】&#10;一人当たり面積">
          <a:extLst>
            <a:ext uri="{FF2B5EF4-FFF2-40B4-BE49-F238E27FC236}">
              <a16:creationId xmlns:a16="http://schemas.microsoft.com/office/drawing/2014/main" id="{00000000-0008-0000-0F00-000076020000}"/>
            </a:ext>
          </a:extLst>
        </xdr:cNvPr>
        <xdr:cNvSpPr txBox="1"/>
      </xdr:nvSpPr>
      <xdr:spPr>
        <a:xfrm>
          <a:off x="20199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26143</xdr:rowOff>
    </xdr:from>
    <xdr:ext cx="469744" cy="259045"/>
    <xdr:sp macro="" textlink="">
      <xdr:nvSpPr>
        <xdr:cNvPr id="631" name="n_3mainValue【消防施設】&#10;一人当たり面積">
          <a:extLst>
            <a:ext uri="{FF2B5EF4-FFF2-40B4-BE49-F238E27FC236}">
              <a16:creationId xmlns:a16="http://schemas.microsoft.com/office/drawing/2014/main" id="{00000000-0008-0000-0F00-000077020000}"/>
            </a:ext>
          </a:extLst>
        </xdr:cNvPr>
        <xdr:cNvSpPr txBox="1"/>
      </xdr:nvSpPr>
      <xdr:spPr>
        <a:xfrm>
          <a:off x="19310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29408</xdr:rowOff>
    </xdr:from>
    <xdr:ext cx="469744" cy="259045"/>
    <xdr:sp macro="" textlink="">
      <xdr:nvSpPr>
        <xdr:cNvPr id="632" name="n_4mainValue【消防施設】&#10;一人当たり面積">
          <a:extLst>
            <a:ext uri="{FF2B5EF4-FFF2-40B4-BE49-F238E27FC236}">
              <a16:creationId xmlns:a16="http://schemas.microsoft.com/office/drawing/2014/main" id="{00000000-0008-0000-0F00-000078020000}"/>
            </a:ext>
          </a:extLst>
        </xdr:cNvPr>
        <xdr:cNvSpPr txBox="1"/>
      </xdr:nvSpPr>
      <xdr:spPr>
        <a:xfrm>
          <a:off x="18421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F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59" name="【庁舎】&#10;有形固定資産減価償却率最小値テキスト">
          <a:extLst>
            <a:ext uri="{FF2B5EF4-FFF2-40B4-BE49-F238E27FC236}">
              <a16:creationId xmlns:a16="http://schemas.microsoft.com/office/drawing/2014/main" id="{00000000-0008-0000-0F00-000093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F00-00009502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F00-000097020000}"/>
            </a:ext>
          </a:extLst>
        </xdr:cNvPr>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F00-0000A3020000}"/>
            </a:ext>
          </a:extLst>
        </xdr:cNvPr>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107</xdr:row>
      <xdr:rowOff>149679</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15481300" y="17861280"/>
          <a:ext cx="8382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108</xdr:row>
      <xdr:rowOff>1088</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4592300" y="184948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87449</xdr:rowOff>
    </xdr:from>
    <xdr:to>
      <xdr:col>72</xdr:col>
      <xdr:colOff>38100</xdr:colOff>
      <xdr:row>108</xdr:row>
      <xdr:rowOff>17599</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652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138249</xdr:rowOff>
    </xdr:from>
    <xdr:to>
      <xdr:col>76</xdr:col>
      <xdr:colOff>114300</xdr:colOff>
      <xdr:row>108</xdr:row>
      <xdr:rowOff>1088</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3703300" y="184833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5806</xdr:rowOff>
    </xdr:from>
    <xdr:to>
      <xdr:col>67</xdr:col>
      <xdr:colOff>101600</xdr:colOff>
      <xdr:row>107</xdr:row>
      <xdr:rowOff>107406</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276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56606</xdr:rowOff>
    </xdr:from>
    <xdr:to>
      <xdr:col>71</xdr:col>
      <xdr:colOff>177800</xdr:colOff>
      <xdr:row>107</xdr:row>
      <xdr:rowOff>138249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814300" y="184017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F00-0000AC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F00-0000AD02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F00-0000AE02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F00-0000AF02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F00-0000B0020000}"/>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F00-0000B1020000}"/>
            </a:ext>
          </a:extLst>
        </xdr:cNvPr>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8726</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F00-0000B2020000}"/>
            </a:ext>
          </a:extLst>
        </xdr:cNvPr>
        <xdr:cNvSpPr txBox="1"/>
      </xdr:nvSpPr>
      <xdr:spPr>
        <a:xfrm>
          <a:off x="13500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98533</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F00-0000B3020000}"/>
            </a:ext>
          </a:extLst>
        </xdr:cNvPr>
        <xdr:cNvSpPr txBox="1"/>
      </xdr:nvSpPr>
      <xdr:spPr>
        <a:xfrm>
          <a:off x="12611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00000000-0008-0000-0F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16" name="【庁舎】&#10;一人当たり面積最小値テキスト">
          <a:extLst>
            <a:ext uri="{FF2B5EF4-FFF2-40B4-BE49-F238E27FC236}">
              <a16:creationId xmlns:a16="http://schemas.microsoft.com/office/drawing/2014/main" id="{00000000-0008-0000-0F00-0000CC02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18" name="【庁舎】&#10;一人当たり面積最大値テキスト">
          <a:extLst>
            <a:ext uri="{FF2B5EF4-FFF2-40B4-BE49-F238E27FC236}">
              <a16:creationId xmlns:a16="http://schemas.microsoft.com/office/drawing/2014/main" id="{00000000-0008-0000-0F00-0000CE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720" name="【庁舎】&#10;一人当たり面積平均値テキスト">
          <a:extLst>
            <a:ext uri="{FF2B5EF4-FFF2-40B4-BE49-F238E27FC236}">
              <a16:creationId xmlns:a16="http://schemas.microsoft.com/office/drawing/2014/main" id="{00000000-0008-0000-0F00-0000D0020000}"/>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34925</xdr:rowOff>
    </xdr:from>
    <xdr:to>
      <xdr:col>116</xdr:col>
      <xdr:colOff>114300</xdr:colOff>
      <xdr:row>107</xdr:row>
      <xdr:rowOff>136525</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22110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121302</xdr:rowOff>
    </xdr:from>
    <xdr:ext cx="469744" cy="259045"/>
    <xdr:sp macro="" textlink="">
      <xdr:nvSpPr>
        <xdr:cNvPr id="732" name="【庁舎】&#10;一人当たり面積該当値テキスト">
          <a:extLst>
            <a:ext uri="{FF2B5EF4-FFF2-40B4-BE49-F238E27FC236}">
              <a16:creationId xmlns:a16="http://schemas.microsoft.com/office/drawing/2014/main" id="{00000000-0008-0000-0F00-0000DC020000}"/>
            </a:ext>
          </a:extLst>
        </xdr:cNvPr>
        <xdr:cNvSpPr txBox="1"/>
      </xdr:nvSpPr>
      <xdr:spPr>
        <a:xfrm>
          <a:off x="22199600" y="182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38736</xdr:rowOff>
    </xdr:from>
    <xdr:to>
      <xdr:col>112</xdr:col>
      <xdr:colOff>38100</xdr:colOff>
      <xdr:row>107</xdr:row>
      <xdr:rowOff>140336</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1272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85725</xdr:rowOff>
    </xdr:from>
    <xdr:to>
      <xdr:col>116</xdr:col>
      <xdr:colOff>63500</xdr:colOff>
      <xdr:row>107</xdr:row>
      <xdr:rowOff>89536</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21323300" y="184308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107</xdr:row>
      <xdr:rowOff>89536</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20434300" y="183451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0</xdr:rowOff>
    </xdr:from>
    <xdr:to>
      <xdr:col>107</xdr:col>
      <xdr:colOff>50800</xdr:colOff>
      <xdr:row>107</xdr:row>
      <xdr:rowOff>3811</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9545300" y="1834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97789</xdr:rowOff>
    </xdr:from>
    <xdr:to>
      <xdr:col>98</xdr:col>
      <xdr:colOff>38100</xdr:colOff>
      <xdr:row>107</xdr:row>
      <xdr:rowOff>27939</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8605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148589</xdr:rowOff>
    </xdr:from>
    <xdr:to>
      <xdr:col>102</xdr:col>
      <xdr:colOff>114300</xdr:colOff>
      <xdr:row>107</xdr:row>
      <xdr:rowOff>3811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656300" y="18322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741" name="n_1aveValue【庁舎】&#10;一人当たり面積">
          <a:extLst>
            <a:ext uri="{FF2B5EF4-FFF2-40B4-BE49-F238E27FC236}">
              <a16:creationId xmlns:a16="http://schemas.microsoft.com/office/drawing/2014/main" id="{00000000-0008-0000-0F00-0000E5020000}"/>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742" name="n_2aveValue【庁舎】&#10;一人当たり面積">
          <a:extLst>
            <a:ext uri="{FF2B5EF4-FFF2-40B4-BE49-F238E27FC236}">
              <a16:creationId xmlns:a16="http://schemas.microsoft.com/office/drawing/2014/main" id="{00000000-0008-0000-0F00-0000E6020000}"/>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743" name="n_3aveValue【庁舎】&#10;一人当たり面積">
          <a:extLst>
            <a:ext uri="{FF2B5EF4-FFF2-40B4-BE49-F238E27FC236}">
              <a16:creationId xmlns:a16="http://schemas.microsoft.com/office/drawing/2014/main" id="{00000000-0008-0000-0F00-0000E7020000}"/>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744" name="n_4aveValue【庁舎】&#10;一人当たり面積">
          <a:extLst>
            <a:ext uri="{FF2B5EF4-FFF2-40B4-BE49-F238E27FC236}">
              <a16:creationId xmlns:a16="http://schemas.microsoft.com/office/drawing/2014/main" id="{00000000-0008-0000-0F00-0000E8020000}"/>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131463</xdr:rowOff>
    </xdr:from>
    <xdr:ext cx="469744" cy="259045"/>
    <xdr:sp macro="" textlink="">
      <xdr:nvSpPr>
        <xdr:cNvPr id="745" name="n_1mainValue【庁舎】&#10;一人当たり面積">
          <a:extLst>
            <a:ext uri="{FF2B5EF4-FFF2-40B4-BE49-F238E27FC236}">
              <a16:creationId xmlns:a16="http://schemas.microsoft.com/office/drawing/2014/main" id="{00000000-0008-0000-0F00-0000E9020000}"/>
            </a:ext>
          </a:extLst>
        </xdr:cNvPr>
        <xdr:cNvSpPr txBox="1"/>
      </xdr:nvSpPr>
      <xdr:spPr>
        <a:xfrm>
          <a:off x="210757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46" name="n_2mainValue【庁舎】&#10;一人当たり面積">
          <a:extLst>
            <a:ext uri="{FF2B5EF4-FFF2-40B4-BE49-F238E27FC236}">
              <a16:creationId xmlns:a16="http://schemas.microsoft.com/office/drawing/2014/main" id="{00000000-0008-0000-0F00-0000EA020000}"/>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47" name="n_3mainValue【庁舎】&#10;一人当たり面積">
          <a:extLst>
            <a:ext uri="{FF2B5EF4-FFF2-40B4-BE49-F238E27FC236}">
              <a16:creationId xmlns:a16="http://schemas.microsoft.com/office/drawing/2014/main" id="{00000000-0008-0000-0F00-0000EB020000}"/>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19066</xdr:rowOff>
    </xdr:from>
    <xdr:ext cx="469744" cy="259045"/>
    <xdr:sp macro="" textlink="">
      <xdr:nvSpPr>
        <xdr:cNvPr id="748" name="n_4mainValue【庁舎】&#10;一人当たり面積">
          <a:extLst>
            <a:ext uri="{FF2B5EF4-FFF2-40B4-BE49-F238E27FC236}">
              <a16:creationId xmlns:a16="http://schemas.microsoft.com/office/drawing/2014/main" id="{00000000-0008-0000-0F00-0000EC020000}"/>
            </a:ext>
          </a:extLst>
        </xdr:cNvPr>
        <xdr:cNvSpPr txBox="1"/>
      </xdr:nvSpPr>
      <xdr:spPr>
        <a:xfrm>
          <a:off x="18421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類似団体と比較して有形固定資産減価償却率が特に高い施設は、消防施設となっている。</a:t>
          </a:r>
        </a:p>
        <a:p>
          <a:r>
            <a:rPr kumimoji="1" lang="ja-JP" altLang="en-US" sz="1300">
              <a:latin typeface="ＭＳ Ｐゴシック" panose="020B0600070205080204" pitchFamily="50" charset="-128"/>
              <a:ea typeface="ＭＳ Ｐゴシック" panose="020B0600070205080204" pitchFamily="50" charset="-128"/>
            </a:rPr>
            <a:t>　消防施設については、償却率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％であるが、当該施設は消防ポンプ自動車車庫であることから、問題はないと考えている。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また、類似団体と比較すると低い数値であるものの、体育館・プールについても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と比較的高い数値となっている。体育館・プールについては、令和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月に策定した飯綱町学校施設長寿命化計画に従い計画的に長寿命化を図っていく方針である。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令和元年度まで有形固定資産減価償却率が高かった庁舎については、新庁舎建設が完了したことから、全体の数値が減少した。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前年度から</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ポイント低くなり、類似団体平均値より</a:t>
          </a:r>
          <a:r>
            <a:rPr kumimoji="1" lang="en-US" altLang="ja-JP" sz="1300" baseline="0">
              <a:latin typeface="ＭＳ Ｐゴシック" panose="020B0600070205080204" pitchFamily="50" charset="-128"/>
              <a:ea typeface="ＭＳ Ｐゴシック" panose="020B0600070205080204" pitchFamily="50" charset="-128"/>
            </a:rPr>
            <a:t>0.07</a:t>
          </a:r>
          <a:r>
            <a:rPr kumimoji="1" lang="ja-JP" altLang="en-US" sz="1300" baseline="0">
              <a:latin typeface="ＭＳ Ｐゴシック" panose="020B0600070205080204" pitchFamily="50" charset="-128"/>
              <a:ea typeface="ＭＳ Ｐゴシック" panose="020B0600070205080204" pitchFamily="50" charset="-128"/>
            </a:rPr>
            <a:t>ポイント低くなっている。生産年齢人口の減少や年金所得者の増加、新型コロナウイルス感染症の影響などにより、町税等の自主財源は厳しい状況にあり、数値は横ばいの状況である。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町の基幹産業は農業であるため、財政基盤は脆弱であり、企業誘致など税の増収対策を図る必要がある。また、町税全般に渡る徴収率向上と歳入獲得手段について広く検討し、自主財源の確保と効率的な行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類似団体及び長野県平均と比較して低い数値となっている。これは基金の繰入増などにより歳出における経常一般財源が減少したためであり、一時的なものと考えられる。今後も公債費は増加傾向の見込みであり、新規の地方債発行には慎重な姿勢をとる必要がある。併せて経常経費のさらなる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また、公営企業（病院、上・下水道）に対する補助費等の割合が大きいことから、各公営企業策定の経営戦略や公立病院改革プランに基づき抑制していく必要がある。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62</xdr:row>
      <xdr:rowOff>153035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69245"/>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153035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84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56515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8131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40,071</a:t>
          </a:r>
          <a:r>
            <a:rPr kumimoji="1" lang="ja-JP" altLang="en-US" sz="1300">
              <a:latin typeface="ＭＳ Ｐゴシック" panose="020B0600070205080204" pitchFamily="50" charset="-128"/>
              <a:ea typeface="ＭＳ Ｐゴシック" panose="020B0600070205080204" pitchFamily="50" charset="-128"/>
            </a:rPr>
            <a:t>円増加し類似団体平均を上回った。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従来より保育・教育分野における特別加配を実施していたことに加え、会計年度任用職員制度の導入により人件費が増加した事と、地方創生関連事業の各種委託料や整備を進めた廃校を活用した地域活性化施設、子育て支援施設など改修・更新した公共施設に係る維持管理費用の増加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今後も経費抑制に心がけるほか、指定管理制度による施設管理費用の抑制等に取り組み、類似団体の平均値以下となるよう努める。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16700</xdr:rowOff>
    </xdr:from>
    <xdr:to>
      <xdr:col>23</xdr:col>
      <xdr:colOff>133350</xdr:colOff>
      <xdr:row>85</xdr:row>
      <xdr:rowOff>38632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18500"/>
          <a:ext cx="838200" cy="1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3789</xdr:rowOff>
    </xdr:from>
    <xdr:to>
      <xdr:col>19</xdr:col>
      <xdr:colOff>133350</xdr:colOff>
      <xdr:row>84</xdr:row>
      <xdr:rowOff>16700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05589"/>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109539</xdr:rowOff>
    </xdr:from>
    <xdr:to>
      <xdr:col>15</xdr:col>
      <xdr:colOff>82550</xdr:colOff>
      <xdr:row>84</xdr:row>
      <xdr:rowOff>3789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39889"/>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70307</xdr:rowOff>
    </xdr:from>
    <xdr:to>
      <xdr:col>11</xdr:col>
      <xdr:colOff>31750</xdr:colOff>
      <xdr:row>83</xdr:row>
      <xdr:rowOff>109539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00657"/>
          <a:ext cx="889000" cy="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159282</xdr:rowOff>
    </xdr:from>
    <xdr:to>
      <xdr:col>23</xdr:col>
      <xdr:colOff>184150</xdr:colOff>
      <xdr:row>85</xdr:row>
      <xdr:rowOff>89432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131359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3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137350</xdr:rowOff>
    </xdr:from>
    <xdr:to>
      <xdr:col>19</xdr:col>
      <xdr:colOff>184150</xdr:colOff>
      <xdr:row>84</xdr:row>
      <xdr:rowOff>67500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77677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124439</xdr:rowOff>
    </xdr:from>
    <xdr:to>
      <xdr:col>15</xdr:col>
      <xdr:colOff>133350</xdr:colOff>
      <xdr:row>84</xdr:row>
      <xdr:rowOff>54589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39366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58739</xdr:rowOff>
    </xdr:from>
    <xdr:to>
      <xdr:col>11</xdr:col>
      <xdr:colOff>82550</xdr:colOff>
      <xdr:row>83</xdr:row>
      <xdr:rowOff>160339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170516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5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19507</xdr:rowOff>
    </xdr:from>
    <xdr:to>
      <xdr:col>7</xdr:col>
      <xdr:colOff>31750</xdr:colOff>
      <xdr:row>83</xdr:row>
      <xdr:rowOff>121107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131284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前年と同数値であり、類似団体と比較して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ポイント下回っている。給与の適正化により、引き続き類似団体平均と均衡した水準で推移するよう努める。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95955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45155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4977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年度まで数値は増加傾向にあった。平成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年度頃にかけて新規採用を抑制したことから、平成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年度からは減少に転じていたが、令和２年度は前年度から</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ポイント下回っている。今後も住民サービスの質の低下を招かないよう、効率的な人員配置を検討しながら、適正な定員管理に努める。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79163</xdr:rowOff>
    </xdr:from>
    <xdr:to>
      <xdr:col>81</xdr:col>
      <xdr:colOff>44450</xdr:colOff>
      <xdr:row>61</xdr:row>
      <xdr:rowOff>97548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3761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90654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90654</xdr:rowOff>
    </xdr:from>
    <xdr:to>
      <xdr:col>72</xdr:col>
      <xdr:colOff>203200</xdr:colOff>
      <xdr:row>61</xdr:row>
      <xdr:rowOff>144659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549104"/>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144659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77863"/>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46748</xdr:rowOff>
    </xdr:from>
    <xdr:to>
      <xdr:col>81</xdr:col>
      <xdr:colOff>95250</xdr:colOff>
      <xdr:row>61</xdr:row>
      <xdr:rowOff>148348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63275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28363</xdr:rowOff>
    </xdr:from>
    <xdr:to>
      <xdr:col>77</xdr:col>
      <xdr:colOff>95250</xdr:colOff>
      <xdr:row>61</xdr:row>
      <xdr:rowOff>129963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39854</xdr:rowOff>
    </xdr:from>
    <xdr:to>
      <xdr:col>73</xdr:col>
      <xdr:colOff>44450</xdr:colOff>
      <xdr:row>61</xdr:row>
      <xdr:rowOff>141454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126231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93859</xdr:rowOff>
    </xdr:from>
    <xdr:to>
      <xdr:col>68</xdr:col>
      <xdr:colOff>203200</xdr:colOff>
      <xdr:row>62</xdr:row>
      <xdr:rowOff>24009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80390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ポイント増加し、類似団体平均値とほぼ同数値となった。増加の要因は、元利償還金の</a:t>
          </a:r>
          <a:r>
            <a:rPr kumimoji="1" lang="en-US" altLang="ja-JP" sz="1300">
              <a:latin typeface="ＭＳ Ｐゴシック" panose="020B0600070205080204" pitchFamily="50" charset="-128"/>
              <a:ea typeface="ＭＳ Ｐゴシック" panose="020B0600070205080204" pitchFamily="50" charset="-128"/>
            </a:rPr>
            <a:t>19,767</a:t>
          </a:r>
          <a:r>
            <a:rPr kumimoji="1" lang="ja-JP" altLang="en-US" sz="1300">
              <a:latin typeface="ＭＳ Ｐゴシック" panose="020B0600070205080204" pitchFamily="50" charset="-128"/>
              <a:ea typeface="ＭＳ Ｐゴシック" panose="020B0600070205080204" pitchFamily="50" charset="-128"/>
            </a:rPr>
            <a:t>千円増加や元利償還金に係る基準財政需要額算入額の</a:t>
          </a:r>
          <a:r>
            <a:rPr kumimoji="1" lang="en-US" altLang="ja-JP" sz="1300">
              <a:latin typeface="ＭＳ Ｐゴシック" panose="020B0600070205080204" pitchFamily="50" charset="-128"/>
              <a:ea typeface="ＭＳ Ｐゴシック" panose="020B0600070205080204" pitchFamily="50" charset="-128"/>
            </a:rPr>
            <a:t>87,462</a:t>
          </a:r>
          <a:r>
            <a:rPr kumimoji="1" lang="ja-JP" altLang="en-US" sz="1300">
              <a:latin typeface="ＭＳ Ｐゴシック" panose="020B0600070205080204" pitchFamily="50" charset="-128"/>
              <a:ea typeface="ＭＳ Ｐゴシック" panose="020B0600070205080204" pitchFamily="50" charset="-128"/>
            </a:rPr>
            <a:t>千円減少などである。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創生関連や庁舎建設に係る起債の償還が順次開始され、公債費の増加に伴い比率も増加する見込みである。新規地方債発行の抑制や任意繰上償還を進めるとともに、公営企業（病院、上・下水道）への公債費の操出金についても注視し、数値の改善に努める。また、普通建設事業の抑制と、起債に過度に依存し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2419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6884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5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25400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139596</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28925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年度からマイナス（数値無し）となっていたが、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％に上昇した。主な要因は、年度末地方債残高が</a:t>
          </a:r>
          <a:r>
            <a:rPr kumimoji="1" lang="en-US" altLang="ja-JP" sz="1300">
              <a:latin typeface="ＭＳ Ｐゴシック" panose="020B0600070205080204" pitchFamily="50" charset="-128"/>
              <a:ea typeface="ＭＳ Ｐゴシック" panose="020B0600070205080204" pitchFamily="50" charset="-128"/>
            </a:rPr>
            <a:t>416,812</a:t>
          </a:r>
          <a:r>
            <a:rPr kumimoji="1" lang="ja-JP" altLang="en-US" sz="1300">
              <a:latin typeface="ＭＳ Ｐゴシック" panose="020B0600070205080204" pitchFamily="50" charset="-128"/>
              <a:ea typeface="ＭＳ Ｐゴシック" panose="020B0600070205080204" pitchFamily="50" charset="-128"/>
            </a:rPr>
            <a:t>千円増加した一方で、充当可能基金のが</a:t>
          </a:r>
          <a:r>
            <a:rPr kumimoji="1" lang="en-US" altLang="ja-JP" sz="1300">
              <a:latin typeface="ＭＳ Ｐゴシック" panose="020B0600070205080204" pitchFamily="50" charset="-128"/>
              <a:ea typeface="ＭＳ Ｐゴシック" panose="020B0600070205080204" pitchFamily="50" charset="-128"/>
            </a:rPr>
            <a:t>30,571</a:t>
          </a:r>
          <a:r>
            <a:rPr kumimoji="1" lang="ja-JP" altLang="en-US" sz="1300">
              <a:latin typeface="ＭＳ Ｐゴシック" panose="020B0600070205080204" pitchFamily="50" charset="-128"/>
              <a:ea typeface="ＭＳ Ｐゴシック" panose="020B0600070205080204" pitchFamily="50" charset="-128"/>
            </a:rPr>
            <a:t>千円減少したことなどである。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今後も公営企業等の経営改善や任意繰上げ償還を含む地方債の計画的な償還により、将来負担の軽減に努めるとともに、充当可能基金についても計画的に造成できるように努める。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また、地方債発行を抑制し残高の縮減に努め、起債する場合でも交付税措置のある起債を計画的に活用することで、財政健全化に努める。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51156</xdr:rowOff>
    </xdr:from>
    <xdr:to>
      <xdr:col>81</xdr:col>
      <xdr:colOff>95250</xdr:colOff>
      <xdr:row>14</xdr:row>
      <xdr:rowOff>152756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4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143883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37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が、引き続き類似団体・全国・長野県平均の数値を下回った。数値が増加した原因は、会計年度任用職員制度の導入により、前年度までは物件費だった臨時職員の賃金が人件費として集計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定員管理計画や委員等の定数見直しなど、今後も人件費の抑制に努めるが、住民サービスの低下を招かぬよう、人口規模や公共施設数などを勘案しつつ適正な職員数等の維持を図る。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86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34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ポイント減少した。物件費の決算額自体は前年度より増加しているが、新型コロナウイルス感染症対策に係る部分で国等の補助もあり、経常経費とそれに対する一般財源が減少したためと考えられる。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地方創生関連事業に伴う委託料が多額であること、公共施設の維持管理費用の増加が予想されること等から、委託事業の見直しや指定管理者制度導入など、経費の削減に努める。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137886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1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105229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116114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6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ポイント下回った。数値が減少した要因は、会計年度任用職員制度の導入により、前年度まで物件費から扶助費に振替えられていた保育園の臨時職員の賃金が人件費となったためである。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高齢化の進行により数値の上昇が想定され、サービス水準の維持に努めながらも、町単独で実施する事業については財政状況を勘案しながら慎重に対応する必要がある。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0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805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その他に係る経常収支比率は、令和元年度まで特別会計操出金が多額であることが要因で、高い数値で推移していた。令和２年度は、下水道事業が企業会計に移行したことで、それまで操出金の中で大きな割合を占めていた下水道特別会計分が、補助費等となったため大きく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高齢化が進むことで介護保険事業、国民健康保険事業の操出金が増加傾向にある。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60</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080500"/>
          <a:ext cx="838200" cy="13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114300</xdr:rowOff>
    </xdr:from>
    <xdr:to>
      <xdr:col>78</xdr:col>
      <xdr:colOff>69850</xdr:colOff>
      <xdr:row>60</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40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60</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補助費等に係る経常収支比率は高い状態が続いていたが、令和２年度に特別会計から企業会計に移行した下水道事業に対する補助等により、さらに</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広域常備消防の委託に係る負担金も多額で、数値を押し上げる一因である。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他の企業会計も含めて基準外操出の縮減に努めていくが、新型コロナウイルス感染症の影響を受けている病院事業に対する支援が課題である。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78994</xdr:rowOff>
    </xdr:from>
    <xdr:to>
      <xdr:col>82</xdr:col>
      <xdr:colOff>107950</xdr:colOff>
      <xdr:row>40</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6554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39</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655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60706</xdr:rowOff>
    </xdr:from>
    <xdr:to>
      <xdr:col>73</xdr:col>
      <xdr:colOff>180975</xdr:colOff>
      <xdr:row>39</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695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89916</xdr:rowOff>
    </xdr:from>
    <xdr:to>
      <xdr:col>82</xdr:col>
      <xdr:colOff>158750</xdr:colOff>
      <xdr:row>41</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169943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9906</xdr:rowOff>
    </xdr:from>
    <xdr:to>
      <xdr:col>69</xdr:col>
      <xdr:colOff>142875</xdr:colOff>
      <xdr:row>39</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小学校統合等に係る合併特例債を始めとする起債の償還開始により、前年度から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今後も地方創生関連事業等に係る起債の償還が順次開始となるが、令和２年度に役場新庁舎の本体工事が終了し、翌年に外構工事を残すが大規模な普通建設事業は一段落したといえる。今後の地方債発行は事業を厳選するなど慎重に行い、償還額の平準化など中長期的な視点での資金調達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20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17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29845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90822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ポイント減少したため、公債費は増加したものの数値は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少した。経常収支比率の減少は、基金の繰入増等で歳出における一般財源が減少したことによる一時的なものと考えられ、歳出全体の中で大きな割合を占める補助費等の削減が課題である。引き続き行財政改革を進めていくとともに、最小の経費で最大の効果をあげられるような行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0292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78</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11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34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155575</xdr:rowOff>
    </xdr:from>
    <xdr:to>
      <xdr:col>69</xdr:col>
      <xdr:colOff>92075</xdr:colOff>
      <xdr:row>79</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572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25416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104775</xdr:rowOff>
    </xdr:from>
    <xdr:to>
      <xdr:col>65</xdr:col>
      <xdr:colOff>53975</xdr:colOff>
      <xdr:row>78</xdr:row>
      <xdr:rowOff>34925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19702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145756</xdr:rowOff>
    </xdr:from>
    <xdr:to>
      <xdr:col>29</xdr:col>
      <xdr:colOff>127000</xdr:colOff>
      <xdr:row>18</xdr:row>
      <xdr:rowOff>143296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8031"/>
          <a:ext cx="647700" cy="16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130533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92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143296</xdr:rowOff>
    </xdr:from>
    <xdr:to>
      <xdr:col>26</xdr:col>
      <xdr:colOff>50800</xdr:colOff>
      <xdr:row>18</xdr:row>
      <xdr:rowOff>168203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7021"/>
          <a:ext cx="698500" cy="2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168203</xdr:rowOff>
    </xdr:from>
    <xdr:to>
      <xdr:col>22</xdr:col>
      <xdr:colOff>114300</xdr:colOff>
      <xdr:row>19</xdr:row>
      <xdr:rowOff>63036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1928"/>
          <a:ext cx="698500" cy="6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63036</xdr:rowOff>
    </xdr:from>
    <xdr:to>
      <xdr:col>18</xdr:col>
      <xdr:colOff>177800</xdr:colOff>
      <xdr:row>19</xdr:row>
      <xdr:rowOff>112250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8211"/>
          <a:ext cx="698500" cy="49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94956</xdr:rowOff>
    </xdr:from>
    <xdr:to>
      <xdr:col>29</xdr:col>
      <xdr:colOff>177800</xdr:colOff>
      <xdr:row>18</xdr:row>
      <xdr:rowOff>25106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111483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92496</xdr:rowOff>
    </xdr:from>
    <xdr:to>
      <xdr:col>26</xdr:col>
      <xdr:colOff>101600</xdr:colOff>
      <xdr:row>19</xdr:row>
      <xdr:rowOff>22646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7423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2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117403</xdr:rowOff>
    </xdr:from>
    <xdr:to>
      <xdr:col>22</xdr:col>
      <xdr:colOff>165100</xdr:colOff>
      <xdr:row>19</xdr:row>
      <xdr:rowOff>47553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12236</xdr:rowOff>
    </xdr:from>
    <xdr:to>
      <xdr:col>19</xdr:col>
      <xdr:colOff>38100</xdr:colOff>
      <xdr:row>19</xdr:row>
      <xdr:rowOff>113836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98613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61450</xdr:rowOff>
    </xdr:from>
    <xdr:to>
      <xdr:col>15</xdr:col>
      <xdr:colOff>101600</xdr:colOff>
      <xdr:row>19</xdr:row>
      <xdr:rowOff>163050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147827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214782</xdr:rowOff>
    </xdr:from>
    <xdr:to>
      <xdr:col>29</xdr:col>
      <xdr:colOff>127000</xdr:colOff>
      <xdr:row>35</xdr:row>
      <xdr:rowOff>327482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25132"/>
          <a:ext cx="6477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2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327482</xdr:rowOff>
    </xdr:from>
    <xdr:to>
      <xdr:col>26</xdr:col>
      <xdr:colOff>50800</xdr:colOff>
      <xdr:row>36</xdr:row>
      <xdr:rowOff>101664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37832"/>
          <a:ext cx="69850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320739</xdr:rowOff>
    </xdr:from>
    <xdr:to>
      <xdr:col>22</xdr:col>
      <xdr:colOff>114300</xdr:colOff>
      <xdr:row>36</xdr:row>
      <xdr:rowOff>101664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31089"/>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320739</xdr:rowOff>
    </xdr:from>
    <xdr:to>
      <xdr:col>18</xdr:col>
      <xdr:colOff>177800</xdr:colOff>
      <xdr:row>35</xdr:row>
      <xdr:rowOff>337560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31089"/>
          <a:ext cx="6985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163982</xdr:rowOff>
    </xdr:from>
    <xdr:to>
      <xdr:col>29</xdr:col>
      <xdr:colOff>177800</xdr:colOff>
      <xdr:row>35</xdr:row>
      <xdr:rowOff>265582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9059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276682</xdr:rowOff>
    </xdr:from>
    <xdr:to>
      <xdr:col>26</xdr:col>
      <xdr:colOff>101600</xdr:colOff>
      <xdr:row>36</xdr:row>
      <xdr:rowOff>35382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20159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7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50864</xdr:rowOff>
    </xdr:from>
    <xdr:to>
      <xdr:col>22</xdr:col>
      <xdr:colOff>165100</xdr:colOff>
      <xdr:row>36</xdr:row>
      <xdr:rowOff>152464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137241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269939</xdr:rowOff>
    </xdr:from>
    <xdr:to>
      <xdr:col>19</xdr:col>
      <xdr:colOff>38100</xdr:colOff>
      <xdr:row>36</xdr:row>
      <xdr:rowOff>28639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38816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286760</xdr:rowOff>
    </xdr:from>
    <xdr:to>
      <xdr:col>15</xdr:col>
      <xdr:colOff>101600</xdr:colOff>
      <xdr:row>36</xdr:row>
      <xdr:rowOff>45460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9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30237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88894</xdr:rowOff>
    </xdr:from>
    <xdr:to>
      <xdr:col>24</xdr:col>
      <xdr:colOff>63500</xdr:colOff>
      <xdr:row>37</xdr:row>
      <xdr:rowOff>14913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18194"/>
          <a:ext cx="838200" cy="4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14913</xdr:rowOff>
    </xdr:from>
    <xdr:to>
      <xdr:col>19</xdr:col>
      <xdr:colOff>177800</xdr:colOff>
      <xdr:row>37</xdr:row>
      <xdr:rowOff>36344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58563"/>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36344</xdr:rowOff>
    </xdr:from>
    <xdr:to>
      <xdr:col>15</xdr:col>
      <xdr:colOff>50800</xdr:colOff>
      <xdr:row>37</xdr:row>
      <xdr:rowOff>82350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79994"/>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82350</xdr:rowOff>
    </xdr:from>
    <xdr:to>
      <xdr:col>10</xdr:col>
      <xdr:colOff>114300</xdr:colOff>
      <xdr:row>37</xdr:row>
      <xdr:rowOff>152602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26000"/>
          <a:ext cx="8890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38094</xdr:rowOff>
    </xdr:from>
    <xdr:to>
      <xdr:col>24</xdr:col>
      <xdr:colOff>114300</xdr:colOff>
      <xdr:row>34</xdr:row>
      <xdr:rowOff>139694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60971</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1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135563</xdr:rowOff>
    </xdr:from>
    <xdr:to>
      <xdr:col>20</xdr:col>
      <xdr:colOff>38100</xdr:colOff>
      <xdr:row>37</xdr:row>
      <xdr:rowOff>65713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56840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156994</xdr:rowOff>
    </xdr:from>
    <xdr:to>
      <xdr:col>15</xdr:col>
      <xdr:colOff>101600</xdr:colOff>
      <xdr:row>37</xdr:row>
      <xdr:rowOff>87144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78271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2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31550</xdr:rowOff>
    </xdr:from>
    <xdr:to>
      <xdr:col>10</xdr:col>
      <xdr:colOff>165100</xdr:colOff>
      <xdr:row>37</xdr:row>
      <xdr:rowOff>133150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124277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101802</xdr:rowOff>
    </xdr:from>
    <xdr:to>
      <xdr:col>6</xdr:col>
      <xdr:colOff>38100</xdr:colOff>
      <xdr:row>38</xdr:row>
      <xdr:rowOff>31952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23079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158456</xdr:rowOff>
    </xdr:from>
    <xdr:to>
      <xdr:col>24</xdr:col>
      <xdr:colOff>63500</xdr:colOff>
      <xdr:row>56</xdr:row>
      <xdr:rowOff>95079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88206"/>
          <a:ext cx="838200" cy="1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75997</xdr:rowOff>
    </xdr:from>
    <xdr:to>
      <xdr:col>19</xdr:col>
      <xdr:colOff>177800</xdr:colOff>
      <xdr:row>56</xdr:row>
      <xdr:rowOff>95079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677197"/>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75997</xdr:rowOff>
    </xdr:from>
    <xdr:to>
      <xdr:col>15</xdr:col>
      <xdr:colOff>50800</xdr:colOff>
      <xdr:row>57</xdr:row>
      <xdr:rowOff>30407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77197"/>
          <a:ext cx="8890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30407</xdr:rowOff>
    </xdr:from>
    <xdr:to>
      <xdr:col>10</xdr:col>
      <xdr:colOff>114300</xdr:colOff>
      <xdr:row>57</xdr:row>
      <xdr:rowOff>70129</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03057"/>
          <a:ext cx="889000" cy="3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107656</xdr:rowOff>
    </xdr:from>
    <xdr:to>
      <xdr:col>24</xdr:col>
      <xdr:colOff>114300</xdr:colOff>
      <xdr:row>56</xdr:row>
      <xdr:rowOff>37806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130533</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8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44279</xdr:rowOff>
    </xdr:from>
    <xdr:to>
      <xdr:col>20</xdr:col>
      <xdr:colOff>38100</xdr:colOff>
      <xdr:row>56</xdr:row>
      <xdr:rowOff>145879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137006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73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25197</xdr:rowOff>
    </xdr:from>
    <xdr:to>
      <xdr:col>15</xdr:col>
      <xdr:colOff>101600</xdr:colOff>
      <xdr:row>56</xdr:row>
      <xdr:rowOff>126797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143324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40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151057</xdr:rowOff>
    </xdr:from>
    <xdr:to>
      <xdr:col>10</xdr:col>
      <xdr:colOff>165100</xdr:colOff>
      <xdr:row>57</xdr:row>
      <xdr:rowOff>81207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72334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4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19329</xdr:rowOff>
    </xdr:from>
    <xdr:to>
      <xdr:col>6</xdr:col>
      <xdr:colOff>38100</xdr:colOff>
      <xdr:row>57</xdr:row>
      <xdr:rowOff>120929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112056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156693</xdr:rowOff>
    </xdr:from>
    <xdr:to>
      <xdr:col>24</xdr:col>
      <xdr:colOff>63500</xdr:colOff>
      <xdr:row>76</xdr:row>
      <xdr:rowOff>42469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015443"/>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156693</xdr:rowOff>
    </xdr:from>
    <xdr:to>
      <xdr:col>19</xdr:col>
      <xdr:colOff>177800</xdr:colOff>
      <xdr:row>75</xdr:row>
      <xdr:rowOff>170142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015443"/>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136347</xdr:rowOff>
    </xdr:from>
    <xdr:to>
      <xdr:col>15</xdr:col>
      <xdr:colOff>50800</xdr:colOff>
      <xdr:row>75</xdr:row>
      <xdr:rowOff>170142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995097"/>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136347</xdr:rowOff>
    </xdr:from>
    <xdr:to>
      <xdr:col>10</xdr:col>
      <xdr:colOff>114300</xdr:colOff>
      <xdr:row>75</xdr:row>
      <xdr:rowOff>150406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99509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163119</xdr:rowOff>
    </xdr:from>
    <xdr:to>
      <xdr:col>24</xdr:col>
      <xdr:colOff>114300</xdr:colOff>
      <xdr:row>76</xdr:row>
      <xdr:rowOff>93269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14546</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105893</xdr:rowOff>
    </xdr:from>
    <xdr:to>
      <xdr:col>20</xdr:col>
      <xdr:colOff>38100</xdr:colOff>
      <xdr:row>76</xdr:row>
      <xdr:rowOff>36043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52570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7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119342</xdr:rowOff>
    </xdr:from>
    <xdr:to>
      <xdr:col>15</xdr:col>
      <xdr:colOff>101600</xdr:colOff>
      <xdr:row>76</xdr:row>
      <xdr:rowOff>49492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66019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7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85547</xdr:rowOff>
    </xdr:from>
    <xdr:to>
      <xdr:col>10</xdr:col>
      <xdr:colOff>165100</xdr:colOff>
      <xdr:row>76</xdr:row>
      <xdr:rowOff>15698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32224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7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99606</xdr:rowOff>
    </xdr:from>
    <xdr:to>
      <xdr:col>6</xdr:col>
      <xdr:colOff>38100</xdr:colOff>
      <xdr:row>76</xdr:row>
      <xdr:rowOff>29756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46283</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7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38365</xdr:rowOff>
    </xdr:from>
    <xdr:to>
      <xdr:col>24</xdr:col>
      <xdr:colOff>63500</xdr:colOff>
      <xdr:row>98</xdr:row>
      <xdr:rowOff>156045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840465"/>
          <a:ext cx="838200" cy="1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38365</xdr:rowOff>
    </xdr:from>
    <xdr:to>
      <xdr:col>19</xdr:col>
      <xdr:colOff>177800</xdr:colOff>
      <xdr:row>98</xdr:row>
      <xdr:rowOff>75529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840465"/>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41010</xdr:rowOff>
    </xdr:from>
    <xdr:to>
      <xdr:col>15</xdr:col>
      <xdr:colOff>50800</xdr:colOff>
      <xdr:row>98</xdr:row>
      <xdr:rowOff>75529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84311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28699</xdr:rowOff>
    </xdr:from>
    <xdr:to>
      <xdr:col>10</xdr:col>
      <xdr:colOff>114300</xdr:colOff>
      <xdr:row>98</xdr:row>
      <xdr:rowOff>41010</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830799"/>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105245</xdr:rowOff>
    </xdr:from>
    <xdr:to>
      <xdr:col>24</xdr:col>
      <xdr:colOff>114300</xdr:colOff>
      <xdr:row>99</xdr:row>
      <xdr:rowOff>35395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9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83672</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88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159015</xdr:rowOff>
    </xdr:from>
    <xdr:to>
      <xdr:col>20</xdr:col>
      <xdr:colOff>38100</xdr:colOff>
      <xdr:row>98</xdr:row>
      <xdr:rowOff>89165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7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80292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8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24729</xdr:rowOff>
    </xdr:from>
    <xdr:to>
      <xdr:col>15</xdr:col>
      <xdr:colOff>101600</xdr:colOff>
      <xdr:row>98</xdr:row>
      <xdr:rowOff>126329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8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117456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9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161660</xdr:rowOff>
    </xdr:from>
    <xdr:to>
      <xdr:col>10</xdr:col>
      <xdr:colOff>165100</xdr:colOff>
      <xdr:row>98</xdr:row>
      <xdr:rowOff>91810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82937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149349</xdr:rowOff>
    </xdr:from>
    <xdr:to>
      <xdr:col>6</xdr:col>
      <xdr:colOff>38100</xdr:colOff>
      <xdr:row>98</xdr:row>
      <xdr:rowOff>79499</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70626</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12322</xdr:rowOff>
    </xdr:from>
    <xdr:to>
      <xdr:col>55</xdr:col>
      <xdr:colOff>0</xdr:colOff>
      <xdr:row>37</xdr:row>
      <xdr:rowOff>24303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13072"/>
          <a:ext cx="838200" cy="35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24303</xdr:rowOff>
    </xdr:from>
    <xdr:to>
      <xdr:col>50</xdr:col>
      <xdr:colOff>114300</xdr:colOff>
      <xdr:row>37</xdr:row>
      <xdr:rowOff>35292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67953"/>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35292</xdr:rowOff>
    </xdr:from>
    <xdr:to>
      <xdr:col>45</xdr:col>
      <xdr:colOff>177800</xdr:colOff>
      <xdr:row>37</xdr:row>
      <xdr:rowOff>35539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78942"/>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35539</xdr:rowOff>
    </xdr:from>
    <xdr:to>
      <xdr:col>41</xdr:col>
      <xdr:colOff>50800</xdr:colOff>
      <xdr:row>37</xdr:row>
      <xdr:rowOff>60879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79189"/>
          <a:ext cx="889000" cy="2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132972</xdr:rowOff>
    </xdr:from>
    <xdr:to>
      <xdr:col>55</xdr:col>
      <xdr:colOff>50800</xdr:colOff>
      <xdr:row>35</xdr:row>
      <xdr:rowOff>63122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155849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1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144953</xdr:rowOff>
    </xdr:from>
    <xdr:to>
      <xdr:col>50</xdr:col>
      <xdr:colOff>165100</xdr:colOff>
      <xdr:row>37</xdr:row>
      <xdr:rowOff>75103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66230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40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155942</xdr:rowOff>
    </xdr:from>
    <xdr:to>
      <xdr:col>46</xdr:col>
      <xdr:colOff>38100</xdr:colOff>
      <xdr:row>37</xdr:row>
      <xdr:rowOff>86092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77219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42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156189</xdr:rowOff>
    </xdr:from>
    <xdr:to>
      <xdr:col>41</xdr:col>
      <xdr:colOff>101600</xdr:colOff>
      <xdr:row>37</xdr:row>
      <xdr:rowOff>86339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77466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42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10079</xdr:rowOff>
    </xdr:from>
    <xdr:to>
      <xdr:col>36</xdr:col>
      <xdr:colOff>165100</xdr:colOff>
      <xdr:row>37</xdr:row>
      <xdr:rowOff>111679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102806</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4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128205</xdr:rowOff>
    </xdr:from>
    <xdr:to>
      <xdr:col>55</xdr:col>
      <xdr:colOff>0</xdr:colOff>
      <xdr:row>55</xdr:row>
      <xdr:rowOff>51643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386505"/>
          <a:ext cx="838200" cy="9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51643</xdr:rowOff>
    </xdr:from>
    <xdr:to>
      <xdr:col>50</xdr:col>
      <xdr:colOff>114300</xdr:colOff>
      <xdr:row>58</xdr:row>
      <xdr:rowOff>23102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81393"/>
          <a:ext cx="889000" cy="4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95900</xdr:rowOff>
    </xdr:from>
    <xdr:to>
      <xdr:col>45</xdr:col>
      <xdr:colOff>177800</xdr:colOff>
      <xdr:row>58</xdr:row>
      <xdr:rowOff>23102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68550"/>
          <a:ext cx="889000" cy="9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34807</xdr:rowOff>
    </xdr:from>
    <xdr:to>
      <xdr:col>41</xdr:col>
      <xdr:colOff>50800</xdr:colOff>
      <xdr:row>57</xdr:row>
      <xdr:rowOff>95900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07457"/>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77405</xdr:rowOff>
    </xdr:from>
    <xdr:to>
      <xdr:col>55</xdr:col>
      <xdr:colOff>50800</xdr:colOff>
      <xdr:row>55</xdr:row>
      <xdr:rowOff>7555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100282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18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843</xdr:rowOff>
    </xdr:from>
    <xdr:to>
      <xdr:col>50</xdr:col>
      <xdr:colOff>165100</xdr:colOff>
      <xdr:row>55</xdr:row>
      <xdr:rowOff>102443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118970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2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143752</xdr:rowOff>
    </xdr:from>
    <xdr:to>
      <xdr:col>46</xdr:col>
      <xdr:colOff>38100</xdr:colOff>
      <xdr:row>58</xdr:row>
      <xdr:rowOff>73902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65029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45100</xdr:rowOff>
    </xdr:from>
    <xdr:to>
      <xdr:col>41</xdr:col>
      <xdr:colOff>101600</xdr:colOff>
      <xdr:row>57</xdr:row>
      <xdr:rowOff>146700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137827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155457</xdr:rowOff>
    </xdr:from>
    <xdr:to>
      <xdr:col>36</xdr:col>
      <xdr:colOff>165100</xdr:colOff>
      <xdr:row>57</xdr:row>
      <xdr:rowOff>85607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76734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81479</xdr:rowOff>
    </xdr:from>
    <xdr:to>
      <xdr:col>55</xdr:col>
      <xdr:colOff>0</xdr:colOff>
      <xdr:row>76</xdr:row>
      <xdr:rowOff>137300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11679"/>
          <a:ext cx="838200" cy="5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81479</xdr:rowOff>
    </xdr:from>
    <xdr:to>
      <xdr:col>50</xdr:col>
      <xdr:colOff>114300</xdr:colOff>
      <xdr:row>78</xdr:row>
      <xdr:rowOff>111457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111679"/>
          <a:ext cx="889000" cy="3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111457</xdr:rowOff>
    </xdr:from>
    <xdr:to>
      <xdr:col>45</xdr:col>
      <xdr:colOff>177800</xdr:colOff>
      <xdr:row>78</xdr:row>
      <xdr:rowOff>132705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84557"/>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126926</xdr:rowOff>
    </xdr:from>
    <xdr:to>
      <xdr:col>41</xdr:col>
      <xdr:colOff>50800</xdr:colOff>
      <xdr:row>78</xdr:row>
      <xdr:rowOff>132705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28576"/>
          <a:ext cx="889000" cy="1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86500</xdr:rowOff>
    </xdr:from>
    <xdr:to>
      <xdr:col>55</xdr:col>
      <xdr:colOff>50800</xdr:colOff>
      <xdr:row>77</xdr:row>
      <xdr:rowOff>16650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1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109376</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96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30679</xdr:rowOff>
    </xdr:from>
    <xdr:to>
      <xdr:col>50</xdr:col>
      <xdr:colOff>165100</xdr:colOff>
      <xdr:row>76</xdr:row>
      <xdr:rowOff>132279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0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148807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83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60657</xdr:rowOff>
    </xdr:from>
    <xdr:to>
      <xdr:col>46</xdr:col>
      <xdr:colOff>38100</xdr:colOff>
      <xdr:row>78</xdr:row>
      <xdr:rowOff>162257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153384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81905</xdr:rowOff>
    </xdr:from>
    <xdr:to>
      <xdr:col>41</xdr:col>
      <xdr:colOff>101600</xdr:colOff>
      <xdr:row>79</xdr:row>
      <xdr:rowOff>12055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3182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76126</xdr:rowOff>
    </xdr:from>
    <xdr:to>
      <xdr:col>36</xdr:col>
      <xdr:colOff>165100</xdr:colOff>
      <xdr:row>78</xdr:row>
      <xdr:rowOff>6276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22803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117838</xdr:rowOff>
    </xdr:from>
    <xdr:to>
      <xdr:col>55</xdr:col>
      <xdr:colOff>0</xdr:colOff>
      <xdr:row>97</xdr:row>
      <xdr:rowOff>44053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05588"/>
          <a:ext cx="838200" cy="26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44053</xdr:rowOff>
    </xdr:from>
    <xdr:to>
      <xdr:col>50</xdr:col>
      <xdr:colOff>114300</xdr:colOff>
      <xdr:row>98</xdr:row>
      <xdr:rowOff>69467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74703"/>
          <a:ext cx="889000" cy="1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149789</xdr:rowOff>
    </xdr:from>
    <xdr:to>
      <xdr:col>45</xdr:col>
      <xdr:colOff>177800</xdr:colOff>
      <xdr:row>98</xdr:row>
      <xdr:rowOff>69467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08989"/>
          <a:ext cx="889000" cy="26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149789</xdr:rowOff>
    </xdr:from>
    <xdr:to>
      <xdr:col>41</xdr:col>
      <xdr:colOff>50800</xdr:colOff>
      <xdr:row>98</xdr:row>
      <xdr:rowOff>82069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08989"/>
          <a:ext cx="889000" cy="2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67038</xdr:rowOff>
    </xdr:from>
    <xdr:to>
      <xdr:col>55</xdr:col>
      <xdr:colOff>50800</xdr:colOff>
      <xdr:row>95</xdr:row>
      <xdr:rowOff>168638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89915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164703</xdr:rowOff>
    </xdr:from>
    <xdr:to>
      <xdr:col>50</xdr:col>
      <xdr:colOff>165100</xdr:colOff>
      <xdr:row>97</xdr:row>
      <xdr:rowOff>94853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85980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18667</xdr:rowOff>
    </xdr:from>
    <xdr:to>
      <xdr:col>46</xdr:col>
      <xdr:colOff>38100</xdr:colOff>
      <xdr:row>98</xdr:row>
      <xdr:rowOff>120267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111394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1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98989</xdr:rowOff>
    </xdr:from>
    <xdr:to>
      <xdr:col>41</xdr:col>
      <xdr:colOff>101600</xdr:colOff>
      <xdr:row>97</xdr:row>
      <xdr:rowOff>29139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20266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31269</xdr:rowOff>
    </xdr:from>
    <xdr:to>
      <xdr:col>36</xdr:col>
      <xdr:colOff>165100</xdr:colOff>
      <xdr:row>98</xdr:row>
      <xdr:rowOff>132869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123996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31711</xdr:rowOff>
    </xdr:from>
    <xdr:to>
      <xdr:col>85</xdr:col>
      <xdr:colOff>127000</xdr:colOff>
      <xdr:row>39</xdr:row>
      <xdr:rowOff>41870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182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33081</xdr:rowOff>
    </xdr:from>
    <xdr:to>
      <xdr:col>81</xdr:col>
      <xdr:colOff>50800</xdr:colOff>
      <xdr:row>39</xdr:row>
      <xdr:rowOff>41870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19631"/>
          <a:ext cx="889000" cy="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33081</xdr:rowOff>
    </xdr:from>
    <xdr:to>
      <xdr:col>76</xdr:col>
      <xdr:colOff>114300</xdr:colOff>
      <xdr:row>39</xdr:row>
      <xdr:rowOff>33536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1963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33536</xdr:rowOff>
    </xdr:from>
    <xdr:to>
      <xdr:col>71</xdr:col>
      <xdr:colOff>177800</xdr:colOff>
      <xdr:row>39</xdr:row>
      <xdr:rowOff>42322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0086"/>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152361</xdr:rowOff>
    </xdr:from>
    <xdr:to>
      <xdr:col>85</xdr:col>
      <xdr:colOff>177800</xdr:colOff>
      <xdr:row>39</xdr:row>
      <xdr:rowOff>82511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162520</xdr:rowOff>
    </xdr:from>
    <xdr:to>
      <xdr:col>81</xdr:col>
      <xdr:colOff>101600</xdr:colOff>
      <xdr:row>39</xdr:row>
      <xdr:rowOff>92670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83797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153731</xdr:rowOff>
    </xdr:from>
    <xdr:to>
      <xdr:col>76</xdr:col>
      <xdr:colOff>165100</xdr:colOff>
      <xdr:row>39</xdr:row>
      <xdr:rowOff>83881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75008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154186</xdr:rowOff>
    </xdr:from>
    <xdr:to>
      <xdr:col>72</xdr:col>
      <xdr:colOff>38100</xdr:colOff>
      <xdr:row>39</xdr:row>
      <xdr:rowOff>84336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75463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162972</xdr:rowOff>
    </xdr:from>
    <xdr:to>
      <xdr:col>67</xdr:col>
      <xdr:colOff>101600</xdr:colOff>
      <xdr:row>39</xdr:row>
      <xdr:rowOff>93122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84249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10396</xdr:rowOff>
    </xdr:from>
    <xdr:to>
      <xdr:col>85</xdr:col>
      <xdr:colOff>127000</xdr:colOff>
      <xdr:row>76</xdr:row>
      <xdr:rowOff>32136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40596"/>
          <a:ext cx="8382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32136</xdr:rowOff>
    </xdr:from>
    <xdr:to>
      <xdr:col>81</xdr:col>
      <xdr:colOff>50800</xdr:colOff>
      <xdr:row>76</xdr:row>
      <xdr:rowOff>100892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62336"/>
          <a:ext cx="889000" cy="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100892</xdr:rowOff>
    </xdr:from>
    <xdr:to>
      <xdr:col>76</xdr:col>
      <xdr:colOff>114300</xdr:colOff>
      <xdr:row>76</xdr:row>
      <xdr:rowOff>131218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31092"/>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127074</xdr:rowOff>
    </xdr:from>
    <xdr:to>
      <xdr:col>71</xdr:col>
      <xdr:colOff>177800</xdr:colOff>
      <xdr:row>76</xdr:row>
      <xdr:rowOff>131218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572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131046</xdr:rowOff>
    </xdr:from>
    <xdr:to>
      <xdr:col>85</xdr:col>
      <xdr:colOff>177800</xdr:colOff>
      <xdr:row>76</xdr:row>
      <xdr:rowOff>61196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109473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152786</xdr:rowOff>
    </xdr:from>
    <xdr:to>
      <xdr:col>81</xdr:col>
      <xdr:colOff>101600</xdr:colOff>
      <xdr:row>76</xdr:row>
      <xdr:rowOff>82936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74063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50092</xdr:rowOff>
    </xdr:from>
    <xdr:to>
      <xdr:col>76</xdr:col>
      <xdr:colOff>165100</xdr:colOff>
      <xdr:row>76</xdr:row>
      <xdr:rowOff>151692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142819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80418</xdr:rowOff>
    </xdr:from>
    <xdr:to>
      <xdr:col>72</xdr:col>
      <xdr:colOff>38100</xdr:colOff>
      <xdr:row>77</xdr:row>
      <xdr:rowOff>10568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76274</xdr:rowOff>
    </xdr:from>
    <xdr:to>
      <xdr:col>67</xdr:col>
      <xdr:colOff>101600</xdr:colOff>
      <xdr:row>77</xdr:row>
      <xdr:rowOff>6424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158711</xdr:rowOff>
    </xdr:from>
    <xdr:to>
      <xdr:col>85</xdr:col>
      <xdr:colOff>127000</xdr:colOff>
      <xdr:row>98</xdr:row>
      <xdr:rowOff>32883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89361"/>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32883</xdr:rowOff>
    </xdr:from>
    <xdr:to>
      <xdr:col>81</xdr:col>
      <xdr:colOff>50800</xdr:colOff>
      <xdr:row>98</xdr:row>
      <xdr:rowOff>96182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3498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96182</xdr:rowOff>
    </xdr:from>
    <xdr:to>
      <xdr:col>76</xdr:col>
      <xdr:colOff>114300</xdr:colOff>
      <xdr:row>98</xdr:row>
      <xdr:rowOff>146710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98282"/>
          <a:ext cx="889000"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10389</xdr:rowOff>
    </xdr:from>
    <xdr:to>
      <xdr:col>71</xdr:col>
      <xdr:colOff>177800</xdr:colOff>
      <xdr:row>98</xdr:row>
      <xdr:rowOff>146710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12489"/>
          <a:ext cx="889000" cy="1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107911</xdr:rowOff>
    </xdr:from>
    <xdr:to>
      <xdr:col>85</xdr:col>
      <xdr:colOff>177800</xdr:colOff>
      <xdr:row>98</xdr:row>
      <xdr:rowOff>38061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86338</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153533</xdr:rowOff>
    </xdr:from>
    <xdr:to>
      <xdr:col>81</xdr:col>
      <xdr:colOff>101600</xdr:colOff>
      <xdr:row>98</xdr:row>
      <xdr:rowOff>83683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74810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45382</xdr:rowOff>
    </xdr:from>
    <xdr:to>
      <xdr:col>76</xdr:col>
      <xdr:colOff>165100</xdr:colOff>
      <xdr:row>98</xdr:row>
      <xdr:rowOff>146982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138109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95910</xdr:rowOff>
    </xdr:from>
    <xdr:to>
      <xdr:col>72</xdr:col>
      <xdr:colOff>38100</xdr:colOff>
      <xdr:row>99</xdr:row>
      <xdr:rowOff>26060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17187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9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131039</xdr:rowOff>
    </xdr:from>
    <xdr:to>
      <xdr:col>67</xdr:col>
      <xdr:colOff>101600</xdr:colOff>
      <xdr:row>98</xdr:row>
      <xdr:rowOff>61189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52316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139791</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626191"/>
          <a:ext cx="838200" cy="102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1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88991</xdr:rowOff>
    </xdr:from>
    <xdr:to>
      <xdr:col>116</xdr:col>
      <xdr:colOff>114300</xdr:colOff>
      <xdr:row>33</xdr:row>
      <xdr:rowOff>19141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5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111868</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4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97801</xdr:rowOff>
    </xdr:from>
    <xdr:to>
      <xdr:col>102</xdr:col>
      <xdr:colOff>114300</xdr:colOff>
      <xdr:row>59</xdr:row>
      <xdr:rowOff>98878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3351"/>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47001</xdr:rowOff>
    </xdr:from>
    <xdr:to>
      <xdr:col>98</xdr:col>
      <xdr:colOff>38100</xdr:colOff>
      <xdr:row>59</xdr:row>
      <xdr:rowOff>148601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139728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41728</xdr:rowOff>
    </xdr:from>
    <xdr:to>
      <xdr:col>116</xdr:col>
      <xdr:colOff>63500</xdr:colOff>
      <xdr:row>79</xdr:row>
      <xdr:rowOff>35753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900478"/>
          <a:ext cx="838200" cy="6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5152</xdr:rowOff>
    </xdr:from>
    <xdr:to>
      <xdr:col>111</xdr:col>
      <xdr:colOff>177800</xdr:colOff>
      <xdr:row>75</xdr:row>
      <xdr:rowOff>41728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863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5152</xdr:rowOff>
    </xdr:from>
    <xdr:to>
      <xdr:col>107</xdr:col>
      <xdr:colOff>50800</xdr:colOff>
      <xdr:row>75</xdr:row>
      <xdr:rowOff>102275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63902"/>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102275</xdr:rowOff>
    </xdr:from>
    <xdr:to>
      <xdr:col>102</xdr:col>
      <xdr:colOff>114300</xdr:colOff>
      <xdr:row>76</xdr:row>
      <xdr:rowOff>5021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61025"/>
          <a:ext cx="889000" cy="7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156403</xdr:rowOff>
    </xdr:from>
    <xdr:to>
      <xdr:col>116</xdr:col>
      <xdr:colOff>114300</xdr:colOff>
      <xdr:row>79</xdr:row>
      <xdr:rowOff>86553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71330</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4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162378</xdr:rowOff>
    </xdr:from>
    <xdr:to>
      <xdr:col>112</xdr:col>
      <xdr:colOff>38100</xdr:colOff>
      <xdr:row>75</xdr:row>
      <xdr:rowOff>92528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109055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2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125802</xdr:rowOff>
    </xdr:from>
    <xdr:to>
      <xdr:col>107</xdr:col>
      <xdr:colOff>101600</xdr:colOff>
      <xdr:row>75</xdr:row>
      <xdr:rowOff>55952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72479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51475</xdr:rowOff>
    </xdr:from>
    <xdr:to>
      <xdr:col>102</xdr:col>
      <xdr:colOff>165100</xdr:colOff>
      <xdr:row>75</xdr:row>
      <xdr:rowOff>153076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10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169602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125672</xdr:rowOff>
    </xdr:from>
    <xdr:to>
      <xdr:col>98</xdr:col>
      <xdr:colOff>38100</xdr:colOff>
      <xdr:row>76</xdr:row>
      <xdr:rowOff>55823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844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72349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7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a:latin typeface="ＭＳ Ｐゴシック" panose="020B0600070205080204" pitchFamily="50" charset="-128"/>
              <a:ea typeface="ＭＳ Ｐゴシック" panose="020B0600070205080204" pitchFamily="50" charset="-128"/>
            </a:rPr>
            <a:t>949,150</a:t>
          </a:r>
          <a:r>
            <a:rPr kumimoji="1" lang="ja-JP" altLang="en-US" sz="1300">
              <a:latin typeface="ＭＳ Ｐゴシック" panose="020B0600070205080204" pitchFamily="50" charset="-128"/>
              <a:ea typeface="ＭＳ Ｐゴシック" panose="020B0600070205080204" pitchFamily="50" charset="-128"/>
            </a:rPr>
            <a:t>千円となり、前年度から</a:t>
          </a:r>
          <a:r>
            <a:rPr kumimoji="1" lang="en-US" altLang="ja-JP" sz="1300">
              <a:latin typeface="ＭＳ Ｐゴシック" panose="020B0600070205080204" pitchFamily="50" charset="-128"/>
              <a:ea typeface="ＭＳ Ｐゴシック" panose="020B0600070205080204" pitchFamily="50" charset="-128"/>
            </a:rPr>
            <a:t>195,977</a:t>
          </a:r>
          <a:r>
            <a:rPr kumimoji="1" lang="ja-JP" altLang="en-US" sz="1300">
              <a:latin typeface="ＭＳ Ｐゴシック" panose="020B0600070205080204" pitchFamily="50" charset="-128"/>
              <a:ea typeface="ＭＳ Ｐゴシック" panose="020B0600070205080204" pitchFamily="50" charset="-128"/>
            </a:rPr>
            <a:t>千円増加した。この大幅増の背景には新型コロナウイルス感染症対策に係る費用が多額となったことがあり、感染症の拡大防止のための備品や消耗品購入等は物件費総務費が、臨時特別給付金や病院事業の企業会計への補助は補助費等の増加に影響している。他の要因としては、人件費については、会計年度任用職員制度の導入により臨時職員の賃金が人件費に集計されたことで増加した。普通建設事業費については、庁舎建設事業、防災無線のデジタル化整備事業、地方創生推進交付金を活用した廃校の再整備や農業活性化支援施設、子育て支援施設などの大型事業の影響で、令和元年度から引き続き増加している。これは、令和２年度に新庁舎の本体工事が完了するため、令和３年度に庁舎外構部分の工事を残すものの、減少に転じる予定である。以降は新規事業の実施を慎重に検討しつつ地方債の発行抑制に努めるとともに、後年の負担に備えて減債基金の積み立てを計画的に進め、年度間返済の平準化を図っていく。また、下水道事業が特別会計から企業会計に移行したことで操出金が減少し、投資及び出資金が発生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10,854
10,802
75.00
11,093,780
10,302,073
757,223
4,865,351
7,657,325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101491</xdr:rowOff>
    </xdr:from>
    <xdr:to>
      <xdr:col>24</xdr:col>
      <xdr:colOff>63500</xdr:colOff>
      <xdr:row>35</xdr:row>
      <xdr:rowOff>154396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02241"/>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101491</xdr:rowOff>
    </xdr:from>
    <xdr:to>
      <xdr:col>19</xdr:col>
      <xdr:colOff>177800</xdr:colOff>
      <xdr:row>35</xdr:row>
      <xdr:rowOff>114554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022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114554</xdr:rowOff>
    </xdr:from>
    <xdr:to>
      <xdr:col>15</xdr:col>
      <xdr:colOff>50800</xdr:colOff>
      <xdr:row>37</xdr:row>
      <xdr:rowOff>79611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15304"/>
          <a:ext cx="889000" cy="3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79611</xdr:rowOff>
    </xdr:from>
    <xdr:to>
      <xdr:col>10</xdr:col>
      <xdr:colOff>114300</xdr:colOff>
      <xdr:row>37</xdr:row>
      <xdr:rowOff>140027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2326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103596</xdr:rowOff>
    </xdr:from>
    <xdr:to>
      <xdr:col>24</xdr:col>
      <xdr:colOff>114300</xdr:colOff>
      <xdr:row>36</xdr:row>
      <xdr:rowOff>33746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126473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5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50691</xdr:rowOff>
    </xdr:from>
    <xdr:to>
      <xdr:col>20</xdr:col>
      <xdr:colOff>38100</xdr:colOff>
      <xdr:row>35</xdr:row>
      <xdr:rowOff>152291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63754</xdr:rowOff>
    </xdr:from>
    <xdr:to>
      <xdr:col>15</xdr:col>
      <xdr:colOff>101600</xdr:colOff>
      <xdr:row>35</xdr:row>
      <xdr:rowOff>165354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156481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28811</xdr:rowOff>
    </xdr:from>
    <xdr:to>
      <xdr:col>10</xdr:col>
      <xdr:colOff>165100</xdr:colOff>
      <xdr:row>37</xdr:row>
      <xdr:rowOff>130411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121538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89227</xdr:rowOff>
    </xdr:from>
    <xdr:to>
      <xdr:col>6</xdr:col>
      <xdr:colOff>38100</xdr:colOff>
      <xdr:row>38</xdr:row>
      <xdr:rowOff>19377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10503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77189</xdr:rowOff>
    </xdr:from>
    <xdr:to>
      <xdr:col>24</xdr:col>
      <xdr:colOff>63500</xdr:colOff>
      <xdr:row>57</xdr:row>
      <xdr:rowOff>17995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06939"/>
          <a:ext cx="838200" cy="2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17995</xdr:rowOff>
    </xdr:from>
    <xdr:to>
      <xdr:col>19</xdr:col>
      <xdr:colOff>177800</xdr:colOff>
      <xdr:row>57</xdr:row>
      <xdr:rowOff>145230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0645"/>
          <a:ext cx="889000" cy="1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145230</xdr:rowOff>
    </xdr:from>
    <xdr:to>
      <xdr:col>15</xdr:col>
      <xdr:colOff>50800</xdr:colOff>
      <xdr:row>58</xdr:row>
      <xdr:rowOff>29722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7880"/>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29722</xdr:rowOff>
    </xdr:from>
    <xdr:to>
      <xdr:col>10</xdr:col>
      <xdr:colOff>114300</xdr:colOff>
      <xdr:row>58</xdr:row>
      <xdr:rowOff>32382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3822"/>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26389</xdr:rowOff>
    </xdr:from>
    <xdr:to>
      <xdr:col>24</xdr:col>
      <xdr:colOff>114300</xdr:colOff>
      <xdr:row>55</xdr:row>
      <xdr:rowOff>127989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49266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0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138645</xdr:rowOff>
    </xdr:from>
    <xdr:to>
      <xdr:col>20</xdr:col>
      <xdr:colOff>38100</xdr:colOff>
      <xdr:row>57</xdr:row>
      <xdr:rowOff>68795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85322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94430</xdr:rowOff>
    </xdr:from>
    <xdr:to>
      <xdr:col>15</xdr:col>
      <xdr:colOff>101600</xdr:colOff>
      <xdr:row>58</xdr:row>
      <xdr:rowOff>24580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15707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150372</xdr:rowOff>
    </xdr:from>
    <xdr:to>
      <xdr:col>10</xdr:col>
      <xdr:colOff>165100</xdr:colOff>
      <xdr:row>58</xdr:row>
      <xdr:rowOff>80522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71649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153032</xdr:rowOff>
    </xdr:from>
    <xdr:to>
      <xdr:col>6</xdr:col>
      <xdr:colOff>38100</xdr:colOff>
      <xdr:row>58</xdr:row>
      <xdr:rowOff>83182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74309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127584</xdr:rowOff>
    </xdr:from>
    <xdr:to>
      <xdr:col>24</xdr:col>
      <xdr:colOff>63500</xdr:colOff>
      <xdr:row>78</xdr:row>
      <xdr:rowOff>111049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29234"/>
          <a:ext cx="8382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111049</xdr:rowOff>
    </xdr:from>
    <xdr:to>
      <xdr:col>19</xdr:col>
      <xdr:colOff>177800</xdr:colOff>
      <xdr:row>79</xdr:row>
      <xdr:rowOff>78663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84149"/>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69814</xdr:rowOff>
    </xdr:from>
    <xdr:to>
      <xdr:col>15</xdr:col>
      <xdr:colOff>50800</xdr:colOff>
      <xdr:row>79</xdr:row>
      <xdr:rowOff>78663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614364"/>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119050</xdr:rowOff>
    </xdr:from>
    <xdr:to>
      <xdr:col>10</xdr:col>
      <xdr:colOff>114300</xdr:colOff>
      <xdr:row>79</xdr:row>
      <xdr:rowOff>69814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977800"/>
          <a:ext cx="889000" cy="6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76784</xdr:rowOff>
    </xdr:from>
    <xdr:to>
      <xdr:col>24</xdr:col>
      <xdr:colOff>114300</xdr:colOff>
      <xdr:row>78</xdr:row>
      <xdr:rowOff>6934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55211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5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60249</xdr:rowOff>
    </xdr:from>
    <xdr:to>
      <xdr:col>20</xdr:col>
      <xdr:colOff>38100</xdr:colOff>
      <xdr:row>78</xdr:row>
      <xdr:rowOff>161849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152976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27863</xdr:rowOff>
    </xdr:from>
    <xdr:to>
      <xdr:col>15</xdr:col>
      <xdr:colOff>101600</xdr:colOff>
      <xdr:row>79</xdr:row>
      <xdr:rowOff>129463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120590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66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19014</xdr:rowOff>
    </xdr:from>
    <xdr:to>
      <xdr:col>10</xdr:col>
      <xdr:colOff>165100</xdr:colOff>
      <xdr:row>79</xdr:row>
      <xdr:rowOff>120614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111741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65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68250</xdr:rowOff>
    </xdr:from>
    <xdr:to>
      <xdr:col>6</xdr:col>
      <xdr:colOff>38100</xdr:colOff>
      <xdr:row>75</xdr:row>
      <xdr:rowOff>169850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14927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0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140035</xdr:rowOff>
    </xdr:from>
    <xdr:to>
      <xdr:col>24</xdr:col>
      <xdr:colOff>63500</xdr:colOff>
      <xdr:row>96</xdr:row>
      <xdr:rowOff>73605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27785"/>
          <a:ext cx="8382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51064</xdr:rowOff>
    </xdr:from>
    <xdr:to>
      <xdr:col>19</xdr:col>
      <xdr:colOff>177800</xdr:colOff>
      <xdr:row>96</xdr:row>
      <xdr:rowOff>73605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510264"/>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51064</xdr:rowOff>
    </xdr:from>
    <xdr:to>
      <xdr:col>15</xdr:col>
      <xdr:colOff>50800</xdr:colOff>
      <xdr:row>96</xdr:row>
      <xdr:rowOff>64177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10264"/>
          <a:ext cx="889000" cy="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50302</xdr:rowOff>
    </xdr:from>
    <xdr:to>
      <xdr:col>10</xdr:col>
      <xdr:colOff>114300</xdr:colOff>
      <xdr:row>96</xdr:row>
      <xdr:rowOff>64177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09502"/>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89235</xdr:rowOff>
    </xdr:from>
    <xdr:to>
      <xdr:col>24</xdr:col>
      <xdr:colOff>114300</xdr:colOff>
      <xdr:row>96</xdr:row>
      <xdr:rowOff>19385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112112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22805</xdr:rowOff>
    </xdr:from>
    <xdr:to>
      <xdr:col>20</xdr:col>
      <xdr:colOff>38100</xdr:colOff>
      <xdr:row>96</xdr:row>
      <xdr:rowOff>124405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115532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264</xdr:rowOff>
    </xdr:from>
    <xdr:to>
      <xdr:col>15</xdr:col>
      <xdr:colOff>101600</xdr:colOff>
      <xdr:row>96</xdr:row>
      <xdr:rowOff>101864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13377</xdr:rowOff>
    </xdr:from>
    <xdr:to>
      <xdr:col>10</xdr:col>
      <xdr:colOff>165100</xdr:colOff>
      <xdr:row>96</xdr:row>
      <xdr:rowOff>114977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7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106104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170952</xdr:rowOff>
    </xdr:from>
    <xdr:to>
      <xdr:col>6</xdr:col>
      <xdr:colOff>38100</xdr:colOff>
      <xdr:row>96</xdr:row>
      <xdr:rowOff>101102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117629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102667</xdr:rowOff>
    </xdr:from>
    <xdr:to>
      <xdr:col>55</xdr:col>
      <xdr:colOff>0</xdr:colOff>
      <xdr:row>38</xdr:row>
      <xdr:rowOff>105410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1776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102667</xdr:rowOff>
    </xdr:from>
    <xdr:to>
      <xdr:col>50</xdr:col>
      <xdr:colOff>114300</xdr:colOff>
      <xdr:row>38</xdr:row>
      <xdr:rowOff>105867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776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105867</xdr:rowOff>
    </xdr:from>
    <xdr:to>
      <xdr:col>45</xdr:col>
      <xdr:colOff>177800</xdr:colOff>
      <xdr:row>38</xdr:row>
      <xdr:rowOff>108153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209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107238</xdr:rowOff>
    </xdr:from>
    <xdr:to>
      <xdr:col>41</xdr:col>
      <xdr:colOff>50800</xdr:colOff>
      <xdr:row>38</xdr:row>
      <xdr:rowOff>108153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223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54610</xdr:rowOff>
    </xdr:from>
    <xdr:to>
      <xdr:col>55</xdr:col>
      <xdr:colOff>50800</xdr:colOff>
      <xdr:row>38</xdr:row>
      <xdr:rowOff>156210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140987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4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51867</xdr:rowOff>
    </xdr:from>
    <xdr:to>
      <xdr:col>50</xdr:col>
      <xdr:colOff>165100</xdr:colOff>
      <xdr:row>38</xdr:row>
      <xdr:rowOff>153467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144594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55067</xdr:rowOff>
    </xdr:from>
    <xdr:to>
      <xdr:col>46</xdr:col>
      <xdr:colOff>38100</xdr:colOff>
      <xdr:row>38</xdr:row>
      <xdr:rowOff>156667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147794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57353</xdr:rowOff>
    </xdr:from>
    <xdr:to>
      <xdr:col>41</xdr:col>
      <xdr:colOff>101600</xdr:colOff>
      <xdr:row>38</xdr:row>
      <xdr:rowOff>158953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150080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56438</xdr:rowOff>
    </xdr:from>
    <xdr:to>
      <xdr:col>36</xdr:col>
      <xdr:colOff>165100</xdr:colOff>
      <xdr:row>38</xdr:row>
      <xdr:rowOff>158038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149165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76209</xdr:rowOff>
    </xdr:from>
    <xdr:to>
      <xdr:col>55</xdr:col>
      <xdr:colOff>0</xdr:colOff>
      <xdr:row>56</xdr:row>
      <xdr:rowOff>88393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77409"/>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88393</xdr:rowOff>
    </xdr:from>
    <xdr:to>
      <xdr:col>50</xdr:col>
      <xdr:colOff>114300</xdr:colOff>
      <xdr:row>57</xdr:row>
      <xdr:rowOff>19634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89593"/>
          <a:ext cx="8890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119423</xdr:rowOff>
    </xdr:from>
    <xdr:to>
      <xdr:col>45</xdr:col>
      <xdr:colOff>177800</xdr:colOff>
      <xdr:row>57</xdr:row>
      <xdr:rowOff>19634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20623"/>
          <a:ext cx="8890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119423</xdr:rowOff>
    </xdr:from>
    <xdr:to>
      <xdr:col>41</xdr:col>
      <xdr:colOff>50800</xdr:colOff>
      <xdr:row>57</xdr:row>
      <xdr:rowOff>44474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20623"/>
          <a:ext cx="889000" cy="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25409</xdr:rowOff>
    </xdr:from>
    <xdr:to>
      <xdr:col>55</xdr:col>
      <xdr:colOff>50800</xdr:colOff>
      <xdr:row>56</xdr:row>
      <xdr:rowOff>127009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48286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37593</xdr:rowOff>
    </xdr:from>
    <xdr:to>
      <xdr:col>50</xdr:col>
      <xdr:colOff>165100</xdr:colOff>
      <xdr:row>56</xdr:row>
      <xdr:rowOff>139193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155720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140284</xdr:rowOff>
    </xdr:from>
    <xdr:to>
      <xdr:col>46</xdr:col>
      <xdr:colOff>38100</xdr:colOff>
      <xdr:row>57</xdr:row>
      <xdr:rowOff>70434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61561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68623</xdr:rowOff>
    </xdr:from>
    <xdr:to>
      <xdr:col>41</xdr:col>
      <xdr:colOff>101600</xdr:colOff>
      <xdr:row>56</xdr:row>
      <xdr:rowOff>170223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165124</xdr:rowOff>
    </xdr:from>
    <xdr:to>
      <xdr:col>36</xdr:col>
      <xdr:colOff>165100</xdr:colOff>
      <xdr:row>57</xdr:row>
      <xdr:rowOff>95274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86401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130967</xdr:rowOff>
    </xdr:from>
    <xdr:to>
      <xdr:col>55</xdr:col>
      <xdr:colOff>0</xdr:colOff>
      <xdr:row>79</xdr:row>
      <xdr:rowOff>144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4067"/>
          <a:ext cx="8382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153153</xdr:rowOff>
    </xdr:from>
    <xdr:to>
      <xdr:col>50</xdr:col>
      <xdr:colOff>114300</xdr:colOff>
      <xdr:row>79</xdr:row>
      <xdr:rowOff>144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26253"/>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153153</xdr:rowOff>
    </xdr:from>
    <xdr:to>
      <xdr:col>45</xdr:col>
      <xdr:colOff>177800</xdr:colOff>
      <xdr:row>78</xdr:row>
      <xdr:rowOff>170000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26253"/>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170000</xdr:rowOff>
    </xdr:from>
    <xdr:to>
      <xdr:col>41</xdr:col>
      <xdr:colOff>50800</xdr:colOff>
      <xdr:row>79</xdr:row>
      <xdr:rowOff>3142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3100"/>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80167</xdr:rowOff>
    </xdr:from>
    <xdr:to>
      <xdr:col>55</xdr:col>
      <xdr:colOff>50800</xdr:colOff>
      <xdr:row>79</xdr:row>
      <xdr:rowOff>10317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166544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120794</xdr:rowOff>
    </xdr:from>
    <xdr:to>
      <xdr:col>50</xdr:col>
      <xdr:colOff>165100</xdr:colOff>
      <xdr:row>79</xdr:row>
      <xdr:rowOff>50944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102353</xdr:rowOff>
    </xdr:from>
    <xdr:to>
      <xdr:col>46</xdr:col>
      <xdr:colOff>38100</xdr:colOff>
      <xdr:row>79</xdr:row>
      <xdr:rowOff>32503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23630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119200</xdr:rowOff>
    </xdr:from>
    <xdr:to>
      <xdr:col>41</xdr:col>
      <xdr:colOff>101600</xdr:colOff>
      <xdr:row>79</xdr:row>
      <xdr:rowOff>49350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40477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123792</xdr:rowOff>
    </xdr:from>
    <xdr:to>
      <xdr:col>36</xdr:col>
      <xdr:colOff>165100</xdr:colOff>
      <xdr:row>79</xdr:row>
      <xdr:rowOff>53942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45069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144314</xdr:rowOff>
    </xdr:from>
    <xdr:to>
      <xdr:col>55</xdr:col>
      <xdr:colOff>0</xdr:colOff>
      <xdr:row>97</xdr:row>
      <xdr:rowOff>35892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03514"/>
          <a:ext cx="8382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35892</xdr:rowOff>
    </xdr:from>
    <xdr:to>
      <xdr:col>50</xdr:col>
      <xdr:colOff>114300</xdr:colOff>
      <xdr:row>97</xdr:row>
      <xdr:rowOff>76451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66542"/>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76451</xdr:rowOff>
    </xdr:from>
    <xdr:to>
      <xdr:col>45</xdr:col>
      <xdr:colOff>177800</xdr:colOff>
      <xdr:row>97</xdr:row>
      <xdr:rowOff>113187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07101"/>
          <a:ext cx="8890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113187</xdr:rowOff>
    </xdr:from>
    <xdr:to>
      <xdr:col>41</xdr:col>
      <xdr:colOff>50800</xdr:colOff>
      <xdr:row>97</xdr:row>
      <xdr:rowOff>121517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43837"/>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93514</xdr:rowOff>
    </xdr:from>
    <xdr:to>
      <xdr:col>55</xdr:col>
      <xdr:colOff>50800</xdr:colOff>
      <xdr:row>97</xdr:row>
      <xdr:rowOff>23664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71941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156542</xdr:rowOff>
    </xdr:from>
    <xdr:to>
      <xdr:col>50</xdr:col>
      <xdr:colOff>165100</xdr:colOff>
      <xdr:row>97</xdr:row>
      <xdr:rowOff>86692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77819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25651</xdr:rowOff>
    </xdr:from>
    <xdr:to>
      <xdr:col>46</xdr:col>
      <xdr:colOff>38100</xdr:colOff>
      <xdr:row>97</xdr:row>
      <xdr:rowOff>127251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118378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62387</xdr:rowOff>
    </xdr:from>
    <xdr:to>
      <xdr:col>41</xdr:col>
      <xdr:colOff>101600</xdr:colOff>
      <xdr:row>97</xdr:row>
      <xdr:rowOff>163987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155114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70717</xdr:rowOff>
    </xdr:from>
    <xdr:to>
      <xdr:col>36</xdr:col>
      <xdr:colOff>165100</xdr:colOff>
      <xdr:row>98</xdr:row>
      <xdr:rowOff>867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163444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157912</xdr:rowOff>
    </xdr:from>
    <xdr:to>
      <xdr:col>85</xdr:col>
      <xdr:colOff>127000</xdr:colOff>
      <xdr:row>37</xdr:row>
      <xdr:rowOff>18411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58662"/>
          <a:ext cx="838200" cy="2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157912</xdr:rowOff>
    </xdr:from>
    <xdr:to>
      <xdr:col>81</xdr:col>
      <xdr:colOff>50800</xdr:colOff>
      <xdr:row>37</xdr:row>
      <xdr:rowOff>109688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58662"/>
          <a:ext cx="889000" cy="29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109688</xdr:rowOff>
    </xdr:from>
    <xdr:to>
      <xdr:col>76</xdr:col>
      <xdr:colOff>114300</xdr:colOff>
      <xdr:row>37</xdr:row>
      <xdr:rowOff>128205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5333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113585</xdr:rowOff>
    </xdr:from>
    <xdr:to>
      <xdr:col>71</xdr:col>
      <xdr:colOff>177800</xdr:colOff>
      <xdr:row>37</xdr:row>
      <xdr:rowOff>128205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57235"/>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139061</xdr:rowOff>
    </xdr:from>
    <xdr:to>
      <xdr:col>85</xdr:col>
      <xdr:colOff>177800</xdr:colOff>
      <xdr:row>37</xdr:row>
      <xdr:rowOff>69211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117488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107112</xdr:rowOff>
    </xdr:from>
    <xdr:to>
      <xdr:col>81</xdr:col>
      <xdr:colOff>101600</xdr:colOff>
      <xdr:row>36</xdr:row>
      <xdr:rowOff>37262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53789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58888</xdr:rowOff>
    </xdr:from>
    <xdr:to>
      <xdr:col>76</xdr:col>
      <xdr:colOff>165100</xdr:colOff>
      <xdr:row>37</xdr:row>
      <xdr:rowOff>160488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151615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77405</xdr:rowOff>
    </xdr:from>
    <xdr:to>
      <xdr:col>72</xdr:col>
      <xdr:colOff>38100</xdr:colOff>
      <xdr:row>38</xdr:row>
      <xdr:rowOff>7555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170132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62785</xdr:rowOff>
    </xdr:from>
    <xdr:to>
      <xdr:col>67</xdr:col>
      <xdr:colOff>101600</xdr:colOff>
      <xdr:row>37</xdr:row>
      <xdr:rowOff>164385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155512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61831</xdr:rowOff>
    </xdr:from>
    <xdr:to>
      <xdr:col>85</xdr:col>
      <xdr:colOff>127000</xdr:colOff>
      <xdr:row>58</xdr:row>
      <xdr:rowOff>81605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0593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81605</xdr:rowOff>
    </xdr:from>
    <xdr:to>
      <xdr:col>81</xdr:col>
      <xdr:colOff>50800</xdr:colOff>
      <xdr:row>58</xdr:row>
      <xdr:rowOff>161897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5705"/>
          <a:ext cx="889000" cy="8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96083</xdr:rowOff>
    </xdr:from>
    <xdr:to>
      <xdr:col>76</xdr:col>
      <xdr:colOff>114300</xdr:colOff>
      <xdr:row>58</xdr:row>
      <xdr:rowOff>161897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68733"/>
          <a:ext cx="889000" cy="23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96083</xdr:rowOff>
    </xdr:from>
    <xdr:to>
      <xdr:col>71</xdr:col>
      <xdr:colOff>177800</xdr:colOff>
      <xdr:row>58</xdr:row>
      <xdr:rowOff>121122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68733"/>
          <a:ext cx="889000" cy="19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159453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11031</xdr:rowOff>
    </xdr:from>
    <xdr:to>
      <xdr:col>85</xdr:col>
      <xdr:colOff>177800</xdr:colOff>
      <xdr:row>58</xdr:row>
      <xdr:rowOff>112631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160908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30805</xdr:rowOff>
    </xdr:from>
    <xdr:to>
      <xdr:col>81</xdr:col>
      <xdr:colOff>101600</xdr:colOff>
      <xdr:row>58</xdr:row>
      <xdr:rowOff>132405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123532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111097</xdr:rowOff>
    </xdr:from>
    <xdr:to>
      <xdr:col>76</xdr:col>
      <xdr:colOff>165100</xdr:colOff>
      <xdr:row>59</xdr:row>
      <xdr:rowOff>41247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32374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45283</xdr:rowOff>
    </xdr:from>
    <xdr:to>
      <xdr:col>72</xdr:col>
      <xdr:colOff>38100</xdr:colOff>
      <xdr:row>57</xdr:row>
      <xdr:rowOff>146883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163410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70322</xdr:rowOff>
    </xdr:from>
    <xdr:to>
      <xdr:col>67</xdr:col>
      <xdr:colOff>101600</xdr:colOff>
      <xdr:row>59</xdr:row>
      <xdr:rowOff>472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31711</xdr:rowOff>
    </xdr:from>
    <xdr:to>
      <xdr:col>85</xdr:col>
      <xdr:colOff>127000</xdr:colOff>
      <xdr:row>79</xdr:row>
      <xdr:rowOff>41870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62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33082</xdr:rowOff>
    </xdr:from>
    <xdr:to>
      <xdr:col>81</xdr:col>
      <xdr:colOff>50800</xdr:colOff>
      <xdr:row>79</xdr:row>
      <xdr:rowOff>41870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7632"/>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33082</xdr:rowOff>
    </xdr:from>
    <xdr:to>
      <xdr:col>76</xdr:col>
      <xdr:colOff>114300</xdr:colOff>
      <xdr:row>79</xdr:row>
      <xdr:rowOff>33536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763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33536</xdr:rowOff>
    </xdr:from>
    <xdr:to>
      <xdr:col>71</xdr:col>
      <xdr:colOff>177800</xdr:colOff>
      <xdr:row>79</xdr:row>
      <xdr:rowOff>42321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808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152361</xdr:rowOff>
    </xdr:from>
    <xdr:to>
      <xdr:col>85</xdr:col>
      <xdr:colOff>177800</xdr:colOff>
      <xdr:row>79</xdr:row>
      <xdr:rowOff>82511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162520</xdr:rowOff>
    </xdr:from>
    <xdr:to>
      <xdr:col>81</xdr:col>
      <xdr:colOff>101600</xdr:colOff>
      <xdr:row>79</xdr:row>
      <xdr:rowOff>92670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83797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153732</xdr:rowOff>
    </xdr:from>
    <xdr:to>
      <xdr:col>76</xdr:col>
      <xdr:colOff>165100</xdr:colOff>
      <xdr:row>79</xdr:row>
      <xdr:rowOff>83882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75009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154186</xdr:rowOff>
    </xdr:from>
    <xdr:to>
      <xdr:col>72</xdr:col>
      <xdr:colOff>38100</xdr:colOff>
      <xdr:row>79</xdr:row>
      <xdr:rowOff>84336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75463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162971</xdr:rowOff>
    </xdr:from>
    <xdr:to>
      <xdr:col>67</xdr:col>
      <xdr:colOff>101600</xdr:colOff>
      <xdr:row>79</xdr:row>
      <xdr:rowOff>93121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84248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10396</xdr:rowOff>
    </xdr:from>
    <xdr:to>
      <xdr:col>85</xdr:col>
      <xdr:colOff>127000</xdr:colOff>
      <xdr:row>96</xdr:row>
      <xdr:rowOff>32136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69596"/>
          <a:ext cx="8382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32136</xdr:rowOff>
    </xdr:from>
    <xdr:to>
      <xdr:col>81</xdr:col>
      <xdr:colOff>50800</xdr:colOff>
      <xdr:row>96</xdr:row>
      <xdr:rowOff>100892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91336"/>
          <a:ext cx="889000" cy="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100892</xdr:rowOff>
    </xdr:from>
    <xdr:to>
      <xdr:col>76</xdr:col>
      <xdr:colOff>114300</xdr:colOff>
      <xdr:row>96</xdr:row>
      <xdr:rowOff>131218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60092"/>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127074</xdr:rowOff>
    </xdr:from>
    <xdr:to>
      <xdr:col>71</xdr:col>
      <xdr:colOff>177800</xdr:colOff>
      <xdr:row>96</xdr:row>
      <xdr:rowOff>131218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862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131046</xdr:rowOff>
    </xdr:from>
    <xdr:to>
      <xdr:col>85</xdr:col>
      <xdr:colOff>177800</xdr:colOff>
      <xdr:row>96</xdr:row>
      <xdr:rowOff>61196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109473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152786</xdr:rowOff>
    </xdr:from>
    <xdr:to>
      <xdr:col>81</xdr:col>
      <xdr:colOff>101600</xdr:colOff>
      <xdr:row>96</xdr:row>
      <xdr:rowOff>82936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74063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50092</xdr:rowOff>
    </xdr:from>
    <xdr:to>
      <xdr:col>76</xdr:col>
      <xdr:colOff>165100</xdr:colOff>
      <xdr:row>96</xdr:row>
      <xdr:rowOff>151692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142819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80418</xdr:rowOff>
    </xdr:from>
    <xdr:to>
      <xdr:col>72</xdr:col>
      <xdr:colOff>38100</xdr:colOff>
      <xdr:row>97</xdr:row>
      <xdr:rowOff>10568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76274</xdr:rowOff>
    </xdr:from>
    <xdr:to>
      <xdr:col>67</xdr:col>
      <xdr:colOff>101600</xdr:colOff>
      <xdr:row>97</xdr:row>
      <xdr:rowOff>6424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169001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総務費が前年度</a:t>
          </a:r>
          <a:r>
            <a:rPr kumimoji="1" lang="en-US" altLang="ja-JP" sz="1300">
              <a:latin typeface="ＭＳ Ｐゴシック" panose="020B0600070205080204" pitchFamily="50" charset="-128"/>
              <a:ea typeface="ＭＳ Ｐゴシック" panose="020B0600070205080204" pitchFamily="50" charset="-128"/>
            </a:rPr>
            <a:t>193,887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342,814</a:t>
          </a:r>
          <a:r>
            <a:rPr kumimoji="1" lang="ja-JP" altLang="en-US" sz="1300">
              <a:latin typeface="ＭＳ Ｐゴシック" panose="020B0600070205080204" pitchFamily="50" charset="-128"/>
              <a:ea typeface="ＭＳ Ｐゴシック" panose="020B0600070205080204" pitchFamily="50" charset="-128"/>
            </a:rPr>
            <a:t>円と大幅に増加している要因は、新型コロナウイルス感染症対策に係る臨時特別給付金の給付事業、庁舎建設事業における本体工事の実施、地方創生に関連した廃校２校を活用した地域活性化施設の整備事業等によるものである。同様に地方創生関連事業として子育て世代支援施設の整備に伴い民生費が、農業活性化施設の整備に伴い農林水産業費が増加している。また、これら施設整備や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代に入ってからの中学校改築、統合保育園整備、小学校統合等に係る起債の償還により、公債費は今後も増加する見込みである。衛生費の増加は、新型コロナウイルス感染症の影響を受けた町立病院を支援するため、例年より補助金が増加した影響である。消防費が前年から大きく減少した要因は、令和元～２年度に実施した防災行政無線デジタル化整備事業において、最も費用のかかる無線親局の整備を令和元年度に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年度以来の黒字となった。前年度に大きく減少した財政調整基金について、令和２年度は決算譲与金・予算積立を合わせて</a:t>
          </a:r>
          <a:r>
            <a:rPr kumimoji="1" lang="en-US" altLang="ja-JP" sz="1400">
              <a:latin typeface="ＭＳ ゴシック" pitchFamily="49" charset="-128"/>
              <a:ea typeface="ＭＳ ゴシック" pitchFamily="49" charset="-128"/>
            </a:rPr>
            <a:t>505</a:t>
          </a:r>
          <a:r>
            <a:rPr kumimoji="1" lang="ja-JP" altLang="en-US" sz="1400">
              <a:latin typeface="ＭＳ ゴシック" pitchFamily="49" charset="-128"/>
              <a:ea typeface="ＭＳ ゴシック" pitchFamily="49" charset="-128"/>
            </a:rPr>
            <a:t>百万円と、取り崩し額</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百万円を上回る積立をしたことが要因である。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庁舎建設や地方創生関連の大規模な事業は令和２年度をピークに減少していく予定であるが、引き続き行財政改革を推進し健全な行政運営に努めていく。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一般会計、特別会計及び企業会計とも黒字収支で推移しており、健全な財政運営を継続している。また、令和２年度からは、下水道事業が特別会計から企業会計に移行した。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水道・下水道の各企業会計には、一般会計から多額の補助金を支出しており、病院事業については、新型コロナウイルス感染症の影響で一部業務の停止や利用者の減少による業績の悪化が懸念される。また、水道事業については、施設の更新が課題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企業会計においては、病院事業は「公立病院改革プラン」、水道・下水道事業は「経営戦略」に基づき、経営基盤の強化と財政マネジメントの向上にそれぞれ取り組み、特別会計においても財政・経営の健全化に努め、補助金、操出金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一般会計についても、黒字になっているとはいえ、引き続き企業会計・特別会計への一定の補助金・操出金が見込まれることから、一層の財政健全化に努める必要がある。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11093780</v>
      </c>
      <c r="BO4" s="433"/>
      <c r="BP4" s="433"/>
      <c r="BQ4" s="433"/>
      <c r="BR4" s="433"/>
      <c r="BS4" s="433"/>
      <c r="BT4" s="433"/>
      <c r="BU4" s="434"/>
      <c r="BV4" s="432">
        <v>8923255</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15.6</v>
      </c>
      <c r="CU4" s="439"/>
      <c r="CV4" s="439"/>
      <c r="CW4" s="439"/>
      <c r="CX4" s="439"/>
      <c r="CY4" s="439"/>
      <c r="CZ4" s="439"/>
      <c r="DA4" s="440"/>
      <c r="DB4" s="438">
        <v>11.1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10302073</v>
      </c>
      <c r="BO5" s="470"/>
      <c r="BP5" s="470"/>
      <c r="BQ5" s="470"/>
      <c r="BR5" s="470"/>
      <c r="BS5" s="470"/>
      <c r="BT5" s="470"/>
      <c r="BU5" s="471"/>
      <c r="BV5" s="469">
        <v>8296969</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84.6</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791707</v>
      </c>
      <c r="BO6" s="470"/>
      <c r="BP6" s="470"/>
      <c r="BQ6" s="470"/>
      <c r="BR6" s="470"/>
      <c r="BS6" s="470"/>
      <c r="BT6" s="470"/>
      <c r="BU6" s="471"/>
      <c r="BV6" s="469">
        <v>626286</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87.1</v>
      </c>
      <c r="CU6" s="507"/>
      <c r="CV6" s="507"/>
      <c r="CW6" s="507"/>
      <c r="CX6" s="507"/>
      <c r="CY6" s="507"/>
      <c r="CZ6" s="507"/>
      <c r="DA6" s="508"/>
      <c r="DB6" s="506">
        <v>92.7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103</v>
      </c>
      <c r="AV7" s="502"/>
      <c r="AW7" s="502"/>
      <c r="AX7" s="502"/>
      <c r="AY7" s="503" t="s">
        <v>104</v>
      </c>
      <c r="AZ7" s="504"/>
      <c r="BA7" s="504"/>
      <c r="BB7" s="504"/>
      <c r="BC7" s="504"/>
      <c r="BD7" s="504"/>
      <c r="BE7" s="504"/>
      <c r="BF7" s="504"/>
      <c r="BG7" s="504"/>
      <c r="BH7" s="504"/>
      <c r="BI7" s="504"/>
      <c r="BJ7" s="504"/>
      <c r="BK7" s="504"/>
      <c r="BL7" s="504"/>
      <c r="BM7" s="505"/>
      <c r="BN7" s="469">
        <v>34484</v>
      </c>
      <c r="BO7" s="470"/>
      <c r="BP7" s="470"/>
      <c r="BQ7" s="470"/>
      <c r="BR7" s="470"/>
      <c r="BS7" s="470"/>
      <c r="BT7" s="470"/>
      <c r="BU7" s="471"/>
      <c r="BV7" s="469">
        <v>99942</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4865351</v>
      </c>
      <c r="CU7" s="470"/>
      <c r="CV7" s="470"/>
      <c r="CW7" s="470"/>
      <c r="CX7" s="470"/>
      <c r="CY7" s="470"/>
      <c r="CZ7" s="470"/>
      <c r="DA7" s="471"/>
      <c r="DB7" s="469">
        <v>4748811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757223</v>
      </c>
      <c r="BO8" s="470"/>
      <c r="BP8" s="470"/>
      <c r="BQ8" s="470"/>
      <c r="BR8" s="470"/>
      <c r="BS8" s="470"/>
      <c r="BT8" s="470"/>
      <c r="BU8" s="471"/>
      <c r="BV8" s="469">
        <v>526344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10296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230879</v>
      </c>
      <c r="BO9" s="470"/>
      <c r="BP9" s="470"/>
      <c r="BQ9" s="470"/>
      <c r="BR9" s="470"/>
      <c r="BS9" s="470"/>
      <c r="BT9" s="470"/>
      <c r="BU9" s="471"/>
      <c r="BV9" s="469">
        <v>-33491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11063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92</v>
      </c>
      <c r="AV10" s="502"/>
      <c r="AW10" s="502"/>
      <c r="AX10" s="502"/>
      <c r="AY10" s="503" t="s">
        <v>119</v>
      </c>
      <c r="AZ10" s="504"/>
      <c r="BA10" s="504"/>
      <c r="BB10" s="504"/>
      <c r="BC10" s="504"/>
      <c r="BD10" s="504"/>
      <c r="BE10" s="504"/>
      <c r="BF10" s="504"/>
      <c r="BG10" s="504"/>
      <c r="BH10" s="504"/>
      <c r="BI10" s="504"/>
      <c r="BJ10" s="504"/>
      <c r="BK10" s="504"/>
      <c r="BL10" s="504"/>
      <c r="BM10" s="505"/>
      <c r="BN10" s="469">
        <v>204737</v>
      </c>
      <c r="BO10" s="470"/>
      <c r="BP10" s="470"/>
      <c r="BQ10" s="470"/>
      <c r="BR10" s="470"/>
      <c r="BS10" s="470"/>
      <c r="BT10" s="470"/>
      <c r="BU10" s="471"/>
      <c r="BV10" s="469">
        <v>51598</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92</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10854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348854</v>
      </c>
      <c r="BO12" s="470"/>
      <c r="BP12" s="470"/>
      <c r="BQ12" s="470"/>
      <c r="BR12" s="470"/>
      <c r="BS12" s="470"/>
      <c r="BT12" s="470"/>
      <c r="BU12" s="471"/>
      <c r="BV12" s="469">
        <v>742000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10802</v>
      </c>
      <c r="S13" s="554"/>
      <c r="T13" s="554"/>
      <c r="U13" s="554"/>
      <c r="V13" s="555"/>
      <c r="W13" s="485" t="s">
        <v>137</v>
      </c>
      <c r="X13" s="486"/>
      <c r="Y13" s="486"/>
      <c r="Z13" s="486"/>
      <c r="AA13" s="486"/>
      <c r="AB13" s="476"/>
      <c r="AC13" s="520">
        <v>1550</v>
      </c>
      <c r="AD13" s="521"/>
      <c r="AE13" s="521"/>
      <c r="AF13" s="521"/>
      <c r="AG13" s="563"/>
      <c r="AH13" s="520">
        <v>1717</v>
      </c>
      <c r="AI13" s="521"/>
      <c r="AJ13" s="521"/>
      <c r="AK13" s="521"/>
      <c r="AL13" s="522"/>
      <c r="AM13" s="498" t="s">
        <v>138</v>
      </c>
      <c r="AN13" s="499"/>
      <c r="AO13" s="499"/>
      <c r="AP13" s="499"/>
      <c r="AQ13" s="499"/>
      <c r="AR13" s="499"/>
      <c r="AS13" s="499"/>
      <c r="AT13" s="500"/>
      <c r="AU13" s="501" t="s">
        <v>92</v>
      </c>
      <c r="AV13" s="502"/>
      <c r="AW13" s="502"/>
      <c r="AX13" s="502"/>
      <c r="AY13" s="503" t="s">
        <v>139</v>
      </c>
      <c r="AZ13" s="504"/>
      <c r="BA13" s="504"/>
      <c r="BB13" s="504"/>
      <c r="BC13" s="504"/>
      <c r="BD13" s="504"/>
      <c r="BE13" s="504"/>
      <c r="BF13" s="504"/>
      <c r="BG13" s="504"/>
      <c r="BH13" s="504"/>
      <c r="BI13" s="504"/>
      <c r="BJ13" s="504"/>
      <c r="BK13" s="504"/>
      <c r="BL13" s="504"/>
      <c r="BM13" s="505"/>
      <c r="BN13" s="469">
        <v>86762</v>
      </c>
      <c r="BO13" s="470"/>
      <c r="BP13" s="470"/>
      <c r="BQ13" s="470"/>
      <c r="BR13" s="470"/>
      <c r="BS13" s="470"/>
      <c r="BT13" s="470"/>
      <c r="BU13" s="471"/>
      <c r="BV13" s="469">
        <v>-723893</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9.1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11016</v>
      </c>
      <c r="S14" s="554"/>
      <c r="T14" s="554"/>
      <c r="U14" s="554"/>
      <c r="V14" s="555"/>
      <c r="W14" s="459"/>
      <c r="X14" s="460"/>
      <c r="Y14" s="460"/>
      <c r="Z14" s="460"/>
      <c r="AA14" s="460"/>
      <c r="AB14" s="449"/>
      <c r="AC14" s="556">
        <v>24.7</v>
      </c>
      <c r="AD14" s="557"/>
      <c r="AE14" s="557"/>
      <c r="AF14" s="557"/>
      <c r="AG14" s="558"/>
      <c r="AH14" s="556">
        <v>25.5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5.3</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10955</v>
      </c>
      <c r="S15" s="554"/>
      <c r="T15" s="554"/>
      <c r="U15" s="554"/>
      <c r="V15" s="555"/>
      <c r="W15" s="485" t="s">
        <v>144</v>
      </c>
      <c r="X15" s="486"/>
      <c r="Y15" s="486"/>
      <c r="Z15" s="486"/>
      <c r="AA15" s="486"/>
      <c r="AB15" s="476"/>
      <c r="AC15" s="520">
        <v>1422</v>
      </c>
      <c r="AD15" s="521"/>
      <c r="AE15" s="521"/>
      <c r="AF15" s="521"/>
      <c r="AG15" s="563"/>
      <c r="AH15" s="520">
        <v>1549</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1188959</v>
      </c>
      <c r="BO15" s="433"/>
      <c r="BP15" s="433"/>
      <c r="BQ15" s="433"/>
      <c r="BR15" s="433"/>
      <c r="BS15" s="433"/>
      <c r="BT15" s="433"/>
      <c r="BU15" s="434"/>
      <c r="BV15" s="432">
        <v>1132376</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22.7</v>
      </c>
      <c r="AD16" s="557"/>
      <c r="AE16" s="557"/>
      <c r="AF16" s="557"/>
      <c r="AG16" s="558"/>
      <c r="AH16" s="556">
        <v>23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4410890</v>
      </c>
      <c r="BO16" s="470"/>
      <c r="BP16" s="470"/>
      <c r="BQ16" s="470"/>
      <c r="BR16" s="470"/>
      <c r="BS16" s="470"/>
      <c r="BT16" s="470"/>
      <c r="BU16" s="471"/>
      <c r="BV16" s="469">
        <v>4249411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3301</v>
      </c>
      <c r="AD17" s="521"/>
      <c r="AE17" s="521"/>
      <c r="AF17" s="521"/>
      <c r="AG17" s="563"/>
      <c r="AH17" s="520">
        <v>3478</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1467063</v>
      </c>
      <c r="BO17" s="470"/>
      <c r="BP17" s="470"/>
      <c r="BQ17" s="470"/>
      <c r="BR17" s="470"/>
      <c r="BS17" s="470"/>
      <c r="BT17" s="470"/>
      <c r="BU17" s="471"/>
      <c r="BV17" s="469">
        <v>1408319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75</v>
      </c>
      <c r="M18" s="585"/>
      <c r="N18" s="585"/>
      <c r="O18" s="585"/>
      <c r="P18" s="585"/>
      <c r="Q18" s="585"/>
      <c r="R18" s="586"/>
      <c r="S18" s="586"/>
      <c r="T18" s="586"/>
      <c r="U18" s="586"/>
      <c r="V18" s="587"/>
      <c r="W18" s="487"/>
      <c r="X18" s="488"/>
      <c r="Y18" s="488"/>
      <c r="Z18" s="488"/>
      <c r="AA18" s="488"/>
      <c r="AB18" s="479"/>
      <c r="AC18" s="588">
        <v>52.6</v>
      </c>
      <c r="AD18" s="589"/>
      <c r="AE18" s="589"/>
      <c r="AF18" s="589"/>
      <c r="AG18" s="590"/>
      <c r="AH18" s="588">
        <v>51.6</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4117832</v>
      </c>
      <c r="BO18" s="470"/>
      <c r="BP18" s="470"/>
      <c r="BQ18" s="470"/>
      <c r="BR18" s="470"/>
      <c r="BS18" s="470"/>
      <c r="BT18" s="470"/>
      <c r="BU18" s="471"/>
      <c r="BV18" s="469">
        <v>4320957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137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6142985</v>
      </c>
      <c r="BO19" s="470"/>
      <c r="BP19" s="470"/>
      <c r="BQ19" s="470"/>
      <c r="BR19" s="470"/>
      <c r="BS19" s="470"/>
      <c r="BT19" s="470"/>
      <c r="BU19" s="471"/>
      <c r="BV19" s="469">
        <v>6199151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3767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7657325</v>
      </c>
      <c r="BO23" s="470"/>
      <c r="BP23" s="470"/>
      <c r="BQ23" s="470"/>
      <c r="BR23" s="470"/>
      <c r="BS23" s="470"/>
      <c r="BT23" s="470"/>
      <c r="BU23" s="471"/>
      <c r="BV23" s="469">
        <v>7240505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6790</v>
      </c>
      <c r="R24" s="521"/>
      <c r="S24" s="521"/>
      <c r="T24" s="521"/>
      <c r="U24" s="521"/>
      <c r="V24" s="563"/>
      <c r="W24" s="622"/>
      <c r="X24" s="610"/>
      <c r="Y24" s="611"/>
      <c r="Z24" s="519" t="s">
        <v>168</v>
      </c>
      <c r="AA24" s="499"/>
      <c r="AB24" s="499"/>
      <c r="AC24" s="499"/>
      <c r="AD24" s="499"/>
      <c r="AE24" s="499"/>
      <c r="AF24" s="499"/>
      <c r="AG24" s="500"/>
      <c r="AH24" s="520">
        <v>124</v>
      </c>
      <c r="AI24" s="521"/>
      <c r="AJ24" s="521"/>
      <c r="AK24" s="521"/>
      <c r="AL24" s="563"/>
      <c r="AM24" s="520">
        <v>381052</v>
      </c>
      <c r="AN24" s="521"/>
      <c r="AO24" s="521"/>
      <c r="AP24" s="521"/>
      <c r="AQ24" s="521"/>
      <c r="AR24" s="563"/>
      <c r="AS24" s="520">
        <v>3073</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1920013</v>
      </c>
      <c r="BO24" s="470"/>
      <c r="BP24" s="470"/>
      <c r="BQ24" s="470"/>
      <c r="BR24" s="470"/>
      <c r="BS24" s="470"/>
      <c r="BT24" s="470"/>
      <c r="BU24" s="471"/>
      <c r="BV24" s="469">
        <v>1620678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5610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575739</v>
      </c>
      <c r="BO25" s="433"/>
      <c r="BP25" s="433"/>
      <c r="BQ25" s="433"/>
      <c r="BR25" s="433"/>
      <c r="BS25" s="433"/>
      <c r="BT25" s="433"/>
      <c r="BU25" s="434"/>
      <c r="BV25" s="432">
        <v>1411789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5190</v>
      </c>
      <c r="R26" s="521"/>
      <c r="S26" s="521"/>
      <c r="T26" s="521"/>
      <c r="U26" s="521"/>
      <c r="V26" s="563"/>
      <c r="W26" s="622"/>
      <c r="X26" s="610"/>
      <c r="Y26" s="611"/>
      <c r="Z26" s="519" t="s">
        <v>175</v>
      </c>
      <c r="AA26" s="632"/>
      <c r="AB26" s="632"/>
      <c r="AC26" s="632"/>
      <c r="AD26" s="632"/>
      <c r="AE26" s="632"/>
      <c r="AF26" s="632"/>
      <c r="AG26" s="633"/>
      <c r="AH26" s="520" t="s">
        <v>172</v>
      </c>
      <c r="AI26" s="521"/>
      <c r="AJ26" s="521"/>
      <c r="AK26" s="521"/>
      <c r="AL26" s="563"/>
      <c r="AM26" s="520" t="s">
        <v>172</v>
      </c>
      <c r="AN26" s="521"/>
      <c r="AO26" s="521"/>
      <c r="AP26" s="521"/>
      <c r="AQ26" s="521"/>
      <c r="AR26" s="563"/>
      <c r="AS26" s="520" t="s">
        <v>172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2690</v>
      </c>
      <c r="R27" s="521"/>
      <c r="S27" s="521"/>
      <c r="T27" s="521"/>
      <c r="U27" s="521"/>
      <c r="V27" s="563"/>
      <c r="W27" s="622"/>
      <c r="X27" s="610"/>
      <c r="Y27" s="611"/>
      <c r="Z27" s="519" t="s">
        <v>178</v>
      </c>
      <c r="AA27" s="499"/>
      <c r="AB27" s="499"/>
      <c r="AC27" s="499"/>
      <c r="AD27" s="499"/>
      <c r="AE27" s="499"/>
      <c r="AF27" s="499"/>
      <c r="AG27" s="500"/>
      <c r="AH27" s="520" t="s">
        <v>172</v>
      </c>
      <c r="AI27" s="521"/>
      <c r="AJ27" s="521"/>
      <c r="AK27" s="521"/>
      <c r="AL27" s="563"/>
      <c r="AM27" s="520" t="s">
        <v>172</v>
      </c>
      <c r="AN27" s="521"/>
      <c r="AO27" s="521"/>
      <c r="AP27" s="521"/>
      <c r="AQ27" s="521"/>
      <c r="AR27" s="563"/>
      <c r="AS27" s="520" t="s">
        <v>172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172</v>
      </c>
      <c r="BO27" s="646"/>
      <c r="BP27" s="646"/>
      <c r="BQ27" s="646"/>
      <c r="BR27" s="646"/>
      <c r="BS27" s="646"/>
      <c r="BT27" s="646"/>
      <c r="BU27" s="647"/>
      <c r="BV27" s="645" t="s">
        <v>172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1960</v>
      </c>
      <c r="R28" s="521"/>
      <c r="S28" s="521"/>
      <c r="T28" s="521"/>
      <c r="U28" s="521"/>
      <c r="V28" s="563"/>
      <c r="W28" s="622"/>
      <c r="X28" s="610"/>
      <c r="Y28" s="611"/>
      <c r="Z28" s="519" t="s">
        <v>181</v>
      </c>
      <c r="AA28" s="499"/>
      <c r="AB28" s="499"/>
      <c r="AC28" s="499"/>
      <c r="AD28" s="499"/>
      <c r="AE28" s="499"/>
      <c r="AF28" s="499"/>
      <c r="AG28" s="500"/>
      <c r="AH28" s="520" t="s">
        <v>172</v>
      </c>
      <c r="AI28" s="521"/>
      <c r="AJ28" s="521"/>
      <c r="AK28" s="521"/>
      <c r="AL28" s="563"/>
      <c r="AM28" s="520" t="s">
        <v>172</v>
      </c>
      <c r="AN28" s="521"/>
      <c r="AO28" s="521"/>
      <c r="AP28" s="521"/>
      <c r="AQ28" s="521"/>
      <c r="AR28" s="563"/>
      <c r="AS28" s="520" t="s">
        <v>172</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1080353</v>
      </c>
      <c r="BO28" s="433"/>
      <c r="BP28" s="433"/>
      <c r="BQ28" s="433"/>
      <c r="BR28" s="433"/>
      <c r="BS28" s="433"/>
      <c r="BT28" s="433"/>
      <c r="BU28" s="434"/>
      <c r="BV28" s="432">
        <v>924470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13</v>
      </c>
      <c r="M29" s="521"/>
      <c r="N29" s="521"/>
      <c r="O29" s="521"/>
      <c r="P29" s="563"/>
      <c r="Q29" s="520">
        <v>1740</v>
      </c>
      <c r="R29" s="521"/>
      <c r="S29" s="521"/>
      <c r="T29" s="521"/>
      <c r="U29" s="521"/>
      <c r="V29" s="563"/>
      <c r="W29" s="623"/>
      <c r="X29" s="624"/>
      <c r="Y29" s="625"/>
      <c r="Z29" s="519" t="s">
        <v>184</v>
      </c>
      <c r="AA29" s="499"/>
      <c r="AB29" s="499"/>
      <c r="AC29" s="499"/>
      <c r="AD29" s="499"/>
      <c r="AE29" s="499"/>
      <c r="AF29" s="499"/>
      <c r="AG29" s="500"/>
      <c r="AH29" s="520">
        <v>124</v>
      </c>
      <c r="AI29" s="521"/>
      <c r="AJ29" s="521"/>
      <c r="AK29" s="521"/>
      <c r="AL29" s="563"/>
      <c r="AM29" s="520">
        <v>381052</v>
      </c>
      <c r="AN29" s="521"/>
      <c r="AO29" s="521"/>
      <c r="AP29" s="521"/>
      <c r="AQ29" s="521"/>
      <c r="AR29" s="563"/>
      <c r="AS29" s="520">
        <v>3073</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1053408</v>
      </c>
      <c r="BO29" s="470"/>
      <c r="BP29" s="470"/>
      <c r="BQ29" s="470"/>
      <c r="BR29" s="470"/>
      <c r="BS29" s="470"/>
      <c r="BT29" s="470"/>
      <c r="BU29" s="471"/>
      <c r="BV29" s="469">
        <v>1318177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1746819</v>
      </c>
      <c r="BO30" s="646"/>
      <c r="BP30" s="646"/>
      <c r="BQ30" s="646"/>
      <c r="BR30" s="646"/>
      <c r="BS30" s="646"/>
      <c r="BT30" s="646"/>
      <c r="BU30" s="647"/>
      <c r="BV30" s="645">
        <v>2294310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193</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住宅地造成事業特別会計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長野広域連合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有限会社飯綱町ふるさと振興公社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からまつの丘地区汚水処理場管理事業特別会計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(老人福祉施設等運営事業特別会計）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訪問看護ステーション特別会計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（長野地域ふるさと事業特別会計）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（ごみ処理施設事業特別会計）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北部衛生施設組合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北信保健衛生施設組合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　(斎場事業特別会計)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長野県後期高齢者医療広域連合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NYCahnVBfAhV6+B2x86prrw0k6AUdLP8Kw3Aj3yJ7LffS+qzgWWlRYfbumNkkcZjLk1pxWDD3FFcmGgCZEJzAQ==" saltValue="mLSdkEKBxBi6iptM8DgI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9" t="s">
        <v>555</v>
      </c>
      <c r="D34" s="1259"/>
      <c r="E34" s="1260"/>
      <c r="F34" s="32">
        <v>8.86</v>
      </c>
      <c r="G34" s="33">
        <v>9.6300000000000008</v>
      </c>
      <c r="H34" s="33">
        <v>11.72</v>
      </c>
      <c r="I34" s="33">
        <v>11.06</v>
      </c>
      <c r="J34" s="34">
        <v>15.55</v>
      </c>
      <c r="K34" s="22"/>
      <c r="L34" s="22"/>
      <c r="M34" s="22"/>
      <c r="N34" s="22"/>
      <c r="O34" s="22"/>
      <c r="P34" s="22"/>
    </row>
    <row r="35" spans="1:16" ht="39" customHeight="1" x14ac:dyDescent="0.15">
      <c r="A35" s="22"/>
      <c r="B35" s="35"/>
      <c r="C35" s="1253" t="s">
        <v>556</v>
      </c>
      <c r="D35" s="1254"/>
      <c r="E35" s="1255"/>
      <c r="F35" s="36">
        <v>17.21</v>
      </c>
      <c r="G35" s="37">
        <v>16.72</v>
      </c>
      <c r="H35" s="37">
        <v>15.9</v>
      </c>
      <c r="I35" s="37">
        <v>16.899999999999999</v>
      </c>
      <c r="J35" s="38">
        <v>14.74</v>
      </c>
      <c r="K35" s="22"/>
      <c r="L35" s="22"/>
      <c r="M35" s="22"/>
      <c r="N35" s="22"/>
      <c r="O35" s="22"/>
      <c r="P35" s="22"/>
    </row>
    <row r="36" spans="1:16" ht="39" customHeight="1" x14ac:dyDescent="0.15">
      <c r="A36" s="22"/>
      <c r="B36" s="35"/>
      <c r="C36" s="1253" t="s">
        <v>557</v>
      </c>
      <c r="D36" s="1254"/>
      <c r="E36" s="1255"/>
      <c r="F36" s="36">
        <v>12.9</v>
      </c>
      <c r="G36" s="37">
        <v>10</v>
      </c>
      <c r="H36" s="37">
        <v>9.07</v>
      </c>
      <c r="I36" s="37">
        <v>7.23</v>
      </c>
      <c r="J36" s="38">
        <v>4.71</v>
      </c>
      <c r="K36" s="22"/>
      <c r="L36" s="22"/>
      <c r="M36" s="22"/>
      <c r="N36" s="22"/>
      <c r="O36" s="22"/>
      <c r="P36" s="22"/>
    </row>
    <row r="37" spans="1:16" ht="39" customHeight="1" x14ac:dyDescent="0.15">
      <c r="A37" s="22"/>
      <c r="B37" s="35"/>
      <c r="C37" s="1253" t="s">
        <v>558</v>
      </c>
      <c r="D37" s="1254"/>
      <c r="E37" s="1255"/>
      <c r="F37" s="36" t="s">
        <v>505</v>
      </c>
      <c r="G37" s="37" t="s">
        <v>505</v>
      </c>
      <c r="H37" s="37" t="s">
        <v>505</v>
      </c>
      <c r="I37" s="37" t="s">
        <v>505</v>
      </c>
      <c r="J37" s="38">
        <v>2.37</v>
      </c>
      <c r="K37" s="22"/>
      <c r="L37" s="22"/>
      <c r="M37" s="22"/>
      <c r="N37" s="22"/>
      <c r="O37" s="22"/>
      <c r="P37" s="22"/>
    </row>
    <row r="38" spans="1:16" ht="39" customHeight="1" x14ac:dyDescent="0.15">
      <c r="A38" s="22"/>
      <c r="B38" s="35"/>
      <c r="C38" s="1253" t="s">
        <v>559</v>
      </c>
      <c r="D38" s="1254"/>
      <c r="E38" s="1255"/>
      <c r="F38" s="36">
        <v>1</v>
      </c>
      <c r="G38" s="37">
        <v>2.1</v>
      </c>
      <c r="H38" s="37">
        <v>1.7</v>
      </c>
      <c r="I38" s="37">
        <v>0.84</v>
      </c>
      <c r="J38" s="38">
        <v>1.05</v>
      </c>
      <c r="K38" s="22"/>
      <c r="L38" s="22"/>
      <c r="M38" s="22"/>
      <c r="N38" s="22"/>
      <c r="O38" s="22"/>
      <c r="P38" s="22"/>
    </row>
    <row r="39" spans="1:16" ht="39" customHeight="1" x14ac:dyDescent="0.15">
      <c r="A39" s="22"/>
      <c r="B39" s="35"/>
      <c r="C39" s="1253" t="s">
        <v>560</v>
      </c>
      <c r="D39" s="1254"/>
      <c r="E39" s="1255"/>
      <c r="F39" s="36">
        <v>0.21</v>
      </c>
      <c r="G39" s="37">
        <v>0.25</v>
      </c>
      <c r="H39" s="37">
        <v>0.19</v>
      </c>
      <c r="I39" s="37">
        <v>0.15</v>
      </c>
      <c r="J39" s="38">
        <v>0.24</v>
      </c>
      <c r="K39" s="22"/>
      <c r="L39" s="22"/>
      <c r="M39" s="22"/>
      <c r="N39" s="22"/>
      <c r="O39" s="22"/>
      <c r="P39" s="22"/>
    </row>
    <row r="40" spans="1:16" ht="39" customHeight="1" x14ac:dyDescent="0.15">
      <c r="A40" s="22"/>
      <c r="B40" s="35"/>
      <c r="C40" s="1253" t="s">
        <v>561</v>
      </c>
      <c r="D40" s="1254"/>
      <c r="E40" s="1255"/>
      <c r="F40" s="36">
        <v>0</v>
      </c>
      <c r="G40" s="37">
        <v>0</v>
      </c>
      <c r="H40" s="37">
        <v>0.23</v>
      </c>
      <c r="I40" s="37">
        <v>0.08</v>
      </c>
      <c r="J40" s="38">
        <v>0.09</v>
      </c>
      <c r="K40" s="22"/>
      <c r="L40" s="22"/>
      <c r="M40" s="22"/>
      <c r="N40" s="22"/>
      <c r="O40" s="22"/>
      <c r="P40" s="22"/>
    </row>
    <row r="41" spans="1:16" ht="39" customHeight="1" x14ac:dyDescent="0.15">
      <c r="A41" s="22"/>
      <c r="B41" s="35"/>
      <c r="C41" s="1253" t="s">
        <v>562</v>
      </c>
      <c r="D41" s="1254"/>
      <c r="E41" s="1255"/>
      <c r="F41" s="36">
        <v>0.97</v>
      </c>
      <c r="G41" s="37">
        <v>0.49</v>
      </c>
      <c r="H41" s="37">
        <v>0.25</v>
      </c>
      <c r="I41" s="37">
        <v>0.01</v>
      </c>
      <c r="J41" s="38">
        <v>0.08</v>
      </c>
      <c r="K41" s="22"/>
      <c r="L41" s="22"/>
      <c r="M41" s="22"/>
      <c r="N41" s="22"/>
      <c r="O41" s="22"/>
      <c r="P41" s="22"/>
    </row>
    <row r="42" spans="1:16" ht="39" customHeight="1" x14ac:dyDescent="0.15">
      <c r="A42" s="22"/>
      <c r="B42" s="39"/>
      <c r="C42" s="1253" t="s">
        <v>563</v>
      </c>
      <c r="D42" s="1254"/>
      <c r="E42" s="1255"/>
      <c r="F42" s="36" t="s">
        <v>505</v>
      </c>
      <c r="G42" s="37" t="s">
        <v>505</v>
      </c>
      <c r="H42" s="37" t="s">
        <v>505</v>
      </c>
      <c r="I42" s="37" t="s">
        <v>505</v>
      </c>
      <c r="J42" s="38" t="s">
        <v>505</v>
      </c>
      <c r="K42" s="22"/>
      <c r="L42" s="22"/>
      <c r="M42" s="22"/>
      <c r="N42" s="22"/>
      <c r="O42" s="22"/>
      <c r="P42" s="22"/>
    </row>
    <row r="43" spans="1:16" ht="39" customHeight="1" thickBot="1" x14ac:dyDescent="0.2">
      <c r="A43" s="22"/>
      <c r="B43" s="40"/>
      <c r="C43" s="1256" t="s">
        <v>564</v>
      </c>
      <c r="D43" s="1257"/>
      <c r="E43" s="1258"/>
      <c r="F43" s="41">
        <v>0.11</v>
      </c>
      <c r="G43" s="42">
        <v>0.41</v>
      </c>
      <c r="H43" s="42">
        <v>0.2</v>
      </c>
      <c r="I43" s="42">
        <v>6.15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QlccS6NQp+CQl4tDE+S2N0bKfOE9GMdJLD+rnYVqZB+T+Vv4dbEe+FvPsUV2f9I9I6kEnP0iT6j3Qwxg77HHw==" saltValue="rx+BJEj6deGTfWp6pWIB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1" t="s">
        <v>11</v>
      </c>
      <c r="C45" s="1262"/>
      <c r="D45" s="58"/>
      <c r="E45" s="1267" t="s">
        <v>12</v>
      </c>
      <c r="F45" s="1267"/>
      <c r="G45" s="1267"/>
      <c r="H45" s="1267"/>
      <c r="I45" s="1267"/>
      <c r="J45" s="1268"/>
      <c r="K45" s="59">
        <v>654</v>
      </c>
      <c r="L45" s="60">
        <v>636</v>
      </c>
      <c r="M45" s="60">
        <v>672</v>
      </c>
      <c r="N45" s="60">
        <v>761</v>
      </c>
      <c r="O45" s="61">
        <v>781</v>
      </c>
      <c r="P45" s="48"/>
      <c r="Q45" s="48"/>
      <c r="R45" s="48"/>
      <c r="S45" s="48"/>
      <c r="T45" s="48"/>
      <c r="U45" s="48"/>
    </row>
    <row r="46" spans="1:21" ht="30.75" customHeight="1" x14ac:dyDescent="0.15">
      <c r="A46" s="48"/>
      <c r="B46" s="1263"/>
      <c r="C46" s="1264"/>
      <c r="D46" s="62"/>
      <c r="E46" s="1269" t="s">
        <v>13</v>
      </c>
      <c r="F46" s="1269"/>
      <c r="G46" s="1269"/>
      <c r="H46" s="1269"/>
      <c r="I46" s="1269"/>
      <c r="J46" s="1270"/>
      <c r="K46" s="63" t="s">
        <v>505</v>
      </c>
      <c r="L46" s="64" t="s">
        <v>505</v>
      </c>
      <c r="M46" s="64" t="s">
        <v>505</v>
      </c>
      <c r="N46" s="64" t="s">
        <v>505</v>
      </c>
      <c r="O46" s="65" t="s">
        <v>505</v>
      </c>
      <c r="P46" s="48"/>
      <c r="Q46" s="48"/>
      <c r="R46" s="48"/>
      <c r="S46" s="48"/>
      <c r="T46" s="48"/>
      <c r="U46" s="48"/>
    </row>
    <row r="47" spans="1:21" ht="30.75" customHeight="1" x14ac:dyDescent="0.15">
      <c r="A47" s="48"/>
      <c r="B47" s="1263"/>
      <c r="C47" s="1264"/>
      <c r="D47" s="62"/>
      <c r="E47" s="1269" t="s">
        <v>14</v>
      </c>
      <c r="F47" s="1269"/>
      <c r="G47" s="1269"/>
      <c r="H47" s="1269"/>
      <c r="I47" s="1269"/>
      <c r="J47" s="1270"/>
      <c r="K47" s="63" t="s">
        <v>505</v>
      </c>
      <c r="L47" s="64" t="s">
        <v>505</v>
      </c>
      <c r="M47" s="64" t="s">
        <v>505</v>
      </c>
      <c r="N47" s="64" t="s">
        <v>505</v>
      </c>
      <c r="O47" s="65" t="s">
        <v>505</v>
      </c>
      <c r="P47" s="48"/>
      <c r="Q47" s="48"/>
      <c r="R47" s="48"/>
      <c r="S47" s="48"/>
      <c r="T47" s="48"/>
      <c r="U47" s="48"/>
    </row>
    <row r="48" spans="1:21" ht="30.75" customHeight="1" x14ac:dyDescent="0.15">
      <c r="A48" s="48"/>
      <c r="B48" s="1263"/>
      <c r="C48" s="1264"/>
      <c r="D48" s="62"/>
      <c r="E48" s="1269" t="s">
        <v>15</v>
      </c>
      <c r="F48" s="1269"/>
      <c r="G48" s="1269"/>
      <c r="H48" s="1269"/>
      <c r="I48" s="1269"/>
      <c r="J48" s="1270"/>
      <c r="K48" s="63">
        <v>636</v>
      </c>
      <c r="L48" s="64">
        <v>638</v>
      </c>
      <c r="M48" s="64">
        <v>655</v>
      </c>
      <c r="N48" s="64">
        <v>656</v>
      </c>
      <c r="O48" s="65">
        <v>607</v>
      </c>
      <c r="P48" s="48"/>
      <c r="Q48" s="48"/>
      <c r="R48" s="48"/>
      <c r="S48" s="48"/>
      <c r="T48" s="48"/>
      <c r="U48" s="48"/>
    </row>
    <row r="49" spans="1:21" ht="30.75" customHeight="1" x14ac:dyDescent="0.15">
      <c r="A49" s="48"/>
      <c r="B49" s="1263"/>
      <c r="C49" s="1264"/>
      <c r="D49" s="62"/>
      <c r="E49" s="1269" t="s">
        <v>16</v>
      </c>
      <c r="F49" s="1269"/>
      <c r="G49" s="1269"/>
      <c r="H49" s="1269"/>
      <c r="I49" s="1269"/>
      <c r="J49" s="1270"/>
      <c r="K49" s="63">
        <v>5</v>
      </c>
      <c r="L49" s="64">
        <v>5</v>
      </c>
      <c r="M49" s="64">
        <v>5</v>
      </c>
      <c r="N49" s="64">
        <v>10</v>
      </c>
      <c r="O49" s="65">
        <v>19</v>
      </c>
      <c r="P49" s="48"/>
      <c r="Q49" s="48"/>
      <c r="R49" s="48"/>
      <c r="S49" s="48"/>
      <c r="T49" s="48"/>
      <c r="U49" s="48"/>
    </row>
    <row r="50" spans="1:21" ht="30.75" customHeight="1" x14ac:dyDescent="0.15">
      <c r="A50" s="48"/>
      <c r="B50" s="1263"/>
      <c r="C50" s="1264"/>
      <c r="D50" s="62"/>
      <c r="E50" s="1269" t="s">
        <v>17</v>
      </c>
      <c r="F50" s="1269"/>
      <c r="G50" s="1269"/>
      <c r="H50" s="1269"/>
      <c r="I50" s="1269"/>
      <c r="J50" s="1270"/>
      <c r="K50" s="63">
        <v>16</v>
      </c>
      <c r="L50" s="64">
        <v>19</v>
      </c>
      <c r="M50" s="64">
        <v>6</v>
      </c>
      <c r="N50" s="64">
        <v>9</v>
      </c>
      <c r="O50" s="65" t="s">
        <v>505</v>
      </c>
      <c r="P50" s="48"/>
      <c r="Q50" s="48"/>
      <c r="R50" s="48"/>
      <c r="S50" s="48"/>
      <c r="T50" s="48"/>
      <c r="U50" s="48"/>
    </row>
    <row r="51" spans="1:21" ht="30.75" customHeight="1" x14ac:dyDescent="0.15">
      <c r="A51" s="48"/>
      <c r="B51" s="1265"/>
      <c r="C51" s="1266"/>
      <c r="D51" s="66"/>
      <c r="E51" s="1269" t="s">
        <v>18</v>
      </c>
      <c r="F51" s="1269"/>
      <c r="G51" s="1269"/>
      <c r="H51" s="1269"/>
      <c r="I51" s="1269"/>
      <c r="J51" s="1270"/>
      <c r="K51" s="63" t="s">
        <v>505</v>
      </c>
      <c r="L51" s="64" t="s">
        <v>505</v>
      </c>
      <c r="M51" s="64" t="s">
        <v>505</v>
      </c>
      <c r="N51" s="64" t="s">
        <v>505</v>
      </c>
      <c r="O51" s="65" t="s">
        <v>505</v>
      </c>
      <c r="P51" s="48"/>
      <c r="Q51" s="48"/>
      <c r="R51" s="48"/>
      <c r="S51" s="48"/>
      <c r="T51" s="48"/>
      <c r="U51" s="48"/>
    </row>
    <row r="52" spans="1:21" ht="30.75" customHeight="1" x14ac:dyDescent="0.15">
      <c r="A52" s="48"/>
      <c r="B52" s="1271" t="s">
        <v>19</v>
      </c>
      <c r="C52" s="1272"/>
      <c r="D52" s="66"/>
      <c r="E52" s="1269" t="s">
        <v>20</v>
      </c>
      <c r="F52" s="1269"/>
      <c r="G52" s="1269"/>
      <c r="H52" s="1269"/>
      <c r="I52" s="1269"/>
      <c r="J52" s="1270"/>
      <c r="K52" s="63">
        <v>942</v>
      </c>
      <c r="L52" s="64">
        <v>925</v>
      </c>
      <c r="M52" s="64">
        <v>1044</v>
      </c>
      <c r="N52" s="64">
        <v>1078</v>
      </c>
      <c r="O52" s="65">
        <v>990</v>
      </c>
      <c r="P52" s="48"/>
      <c r="Q52" s="48"/>
      <c r="R52" s="48"/>
      <c r="S52" s="48"/>
      <c r="T52" s="48"/>
      <c r="U52" s="48"/>
    </row>
    <row r="53" spans="1:21" ht="30.75" customHeight="1" thickBot="1" x14ac:dyDescent="0.2">
      <c r="A53" s="48"/>
      <c r="B53" s="1273" t="s">
        <v>21</v>
      </c>
      <c r="C53" s="1274"/>
      <c r="D53" s="67"/>
      <c r="E53" s="1275" t="s">
        <v>22</v>
      </c>
      <c r="F53" s="1275"/>
      <c r="G53" s="1275"/>
      <c r="H53" s="1275"/>
      <c r="I53" s="1275"/>
      <c r="J53" s="1276"/>
      <c r="K53" s="68">
        <v>369</v>
      </c>
      <c r="L53" s="69">
        <v>373</v>
      </c>
      <c r="M53" s="69">
        <v>294</v>
      </c>
      <c r="N53" s="69">
        <v>358</v>
      </c>
      <c r="O53" s="70">
        <v>417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77" t="s">
        <v>25</v>
      </c>
      <c r="C57" s="1278"/>
      <c r="D57" s="1281" t="s">
        <v>26</v>
      </c>
      <c r="E57" s="1282"/>
      <c r="F57" s="1282"/>
      <c r="G57" s="1282"/>
      <c r="H57" s="1282"/>
      <c r="I57" s="1282"/>
      <c r="J57" s="1283"/>
      <c r="K57" s="83"/>
      <c r="L57" s="84"/>
      <c r="M57" s="84"/>
      <c r="N57" s="84"/>
      <c r="O57" s="85"/>
    </row>
    <row r="58" spans="1:21" ht="31.5" customHeight="1" thickBot="1" x14ac:dyDescent="0.2">
      <c r="B58" s="1279"/>
      <c r="C58" s="1280"/>
      <c r="D58" s="1284" t="s">
        <v>27</v>
      </c>
      <c r="E58" s="1285"/>
      <c r="F58" s="1285"/>
      <c r="G58" s="1285"/>
      <c r="H58" s="1285"/>
      <c r="I58" s="1285"/>
      <c r="J58" s="128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Dw8YzlKlZjGF3te/MSVYAiJDzbH/YHLNDSEL6HqtV16fnGI+Juyw4FFOznyiy8iIpDzbvkabIWWoTTFJwu5Xw==" saltValue="Jg038j4JQlHR56CAYD8w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87" t="s">
        <v>30</v>
      </c>
      <c r="C41" s="1288"/>
      <c r="D41" s="102"/>
      <c r="E41" s="1293" t="s">
        <v>31</v>
      </c>
      <c r="F41" s="1293"/>
      <c r="G41" s="1293"/>
      <c r="H41" s="1294"/>
      <c r="I41" s="103">
        <v>7147</v>
      </c>
      <c r="J41" s="104">
        <v>7140</v>
      </c>
      <c r="K41" s="104">
        <v>6949</v>
      </c>
      <c r="L41" s="104">
        <v>7241</v>
      </c>
      <c r="M41" s="105">
        <v>7657</v>
      </c>
    </row>
    <row r="42" spans="2:13" ht="27.75" customHeight="1" x14ac:dyDescent="0.15">
      <c r="B42" s="1289"/>
      <c r="C42" s="1290"/>
      <c r="D42" s="106"/>
      <c r="E42" s="1295" t="s">
        <v>32</v>
      </c>
      <c r="F42" s="1295"/>
      <c r="G42" s="1295"/>
      <c r="H42" s="1296"/>
      <c r="I42" s="107">
        <v>69</v>
      </c>
      <c r="J42" s="108">
        <v>33</v>
      </c>
      <c r="K42" s="108">
        <v>10</v>
      </c>
      <c r="L42" s="108">
        <v>1</v>
      </c>
      <c r="M42" s="109" t="s">
        <v>505</v>
      </c>
    </row>
    <row r="43" spans="2:13" ht="27.75" customHeight="1" x14ac:dyDescent="0.15">
      <c r="B43" s="1289"/>
      <c r="C43" s="1290"/>
      <c r="D43" s="106"/>
      <c r="E43" s="1295" t="s">
        <v>33</v>
      </c>
      <c r="F43" s="1295"/>
      <c r="G43" s="1295"/>
      <c r="H43" s="1296"/>
      <c r="I43" s="107">
        <v>6729</v>
      </c>
      <c r="J43" s="108">
        <v>6336</v>
      </c>
      <c r="K43" s="108">
        <v>5814</v>
      </c>
      <c r="L43" s="108">
        <v>5272</v>
      </c>
      <c r="M43" s="109">
        <v>4723</v>
      </c>
    </row>
    <row r="44" spans="2:13" ht="27.75" customHeight="1" x14ac:dyDescent="0.15">
      <c r="B44" s="1289"/>
      <c r="C44" s="1290"/>
      <c r="D44" s="106"/>
      <c r="E44" s="1295" t="s">
        <v>34</v>
      </c>
      <c r="F44" s="1295"/>
      <c r="G44" s="1295"/>
      <c r="H44" s="1296"/>
      <c r="I44" s="107">
        <v>14</v>
      </c>
      <c r="J44" s="108">
        <v>189</v>
      </c>
      <c r="K44" s="108">
        <v>337</v>
      </c>
      <c r="L44" s="108">
        <v>314</v>
      </c>
      <c r="M44" s="109">
        <v>273</v>
      </c>
    </row>
    <row r="45" spans="2:13" ht="27.75" customHeight="1" x14ac:dyDescent="0.15">
      <c r="B45" s="1289"/>
      <c r="C45" s="1290"/>
      <c r="D45" s="106"/>
      <c r="E45" s="1295" t="s">
        <v>35</v>
      </c>
      <c r="F45" s="1295"/>
      <c r="G45" s="1295"/>
      <c r="H45" s="1296"/>
      <c r="I45" s="107">
        <v>643</v>
      </c>
      <c r="J45" s="108">
        <v>637</v>
      </c>
      <c r="K45" s="108">
        <v>605</v>
      </c>
      <c r="L45" s="108">
        <v>603</v>
      </c>
      <c r="M45" s="109">
        <v>622</v>
      </c>
    </row>
    <row r="46" spans="2:13" ht="27.75" customHeight="1" x14ac:dyDescent="0.15">
      <c r="B46" s="1289"/>
      <c r="C46" s="1290"/>
      <c r="D46" s="110"/>
      <c r="E46" s="1295" t="s">
        <v>36</v>
      </c>
      <c r="F46" s="1295"/>
      <c r="G46" s="1295"/>
      <c r="H46" s="1296"/>
      <c r="I46" s="107" t="s">
        <v>505</v>
      </c>
      <c r="J46" s="108" t="s">
        <v>505</v>
      </c>
      <c r="K46" s="108" t="s">
        <v>505</v>
      </c>
      <c r="L46" s="108" t="s">
        <v>505</v>
      </c>
      <c r="M46" s="109" t="s">
        <v>505</v>
      </c>
    </row>
    <row r="47" spans="2:13" ht="27.75" customHeight="1" x14ac:dyDescent="0.15">
      <c r="B47" s="1289"/>
      <c r="C47" s="1290"/>
      <c r="D47" s="111"/>
      <c r="E47" s="1297" t="s">
        <v>37</v>
      </c>
      <c r="F47" s="1298"/>
      <c r="G47" s="1298"/>
      <c r="H47" s="1299"/>
      <c r="I47" s="107" t="s">
        <v>505</v>
      </c>
      <c r="J47" s="108" t="s">
        <v>505</v>
      </c>
      <c r="K47" s="108" t="s">
        <v>505</v>
      </c>
      <c r="L47" s="108" t="s">
        <v>505</v>
      </c>
      <c r="M47" s="109" t="s">
        <v>505</v>
      </c>
    </row>
    <row r="48" spans="2:13" ht="27.75" customHeight="1" x14ac:dyDescent="0.15">
      <c r="B48" s="1289"/>
      <c r="C48" s="1290"/>
      <c r="D48" s="106"/>
      <c r="E48" s="1295" t="s">
        <v>38</v>
      </c>
      <c r="F48" s="1295"/>
      <c r="G48" s="1295"/>
      <c r="H48" s="1296"/>
      <c r="I48" s="107" t="s">
        <v>505</v>
      </c>
      <c r="J48" s="108" t="s">
        <v>505</v>
      </c>
      <c r="K48" s="108" t="s">
        <v>505</v>
      </c>
      <c r="L48" s="108" t="s">
        <v>505</v>
      </c>
      <c r="M48" s="109" t="s">
        <v>505</v>
      </c>
    </row>
    <row r="49" spans="2:13" ht="27.75" customHeight="1" x14ac:dyDescent="0.15">
      <c r="B49" s="1291"/>
      <c r="C49" s="1292"/>
      <c r="D49" s="106"/>
      <c r="E49" s="1295" t="s">
        <v>39</v>
      </c>
      <c r="F49" s="1295"/>
      <c r="G49" s="1295"/>
      <c r="H49" s="1296"/>
      <c r="I49" s="107" t="s">
        <v>505</v>
      </c>
      <c r="J49" s="108" t="s">
        <v>505</v>
      </c>
      <c r="K49" s="108" t="s">
        <v>505</v>
      </c>
      <c r="L49" s="108" t="s">
        <v>505</v>
      </c>
      <c r="M49" s="109" t="s">
        <v>505</v>
      </c>
    </row>
    <row r="50" spans="2:13" ht="27.75" customHeight="1" x14ac:dyDescent="0.15">
      <c r="B50" s="1300" t="s">
        <v>40</v>
      </c>
      <c r="C50" s="1301"/>
      <c r="D50" s="112"/>
      <c r="E50" s="1295" t="s">
        <v>41</v>
      </c>
      <c r="F50" s="1295"/>
      <c r="G50" s="1295"/>
      <c r="H50" s="1296"/>
      <c r="I50" s="107">
        <v>4460</v>
      </c>
      <c r="J50" s="108">
        <v>4456</v>
      </c>
      <c r="K50" s="108">
        <v>4516</v>
      </c>
      <c r="L50" s="108">
        <v>4140</v>
      </c>
      <c r="M50" s="109">
        <v>3510</v>
      </c>
    </row>
    <row r="51" spans="2:13" ht="27.75" customHeight="1" x14ac:dyDescent="0.15">
      <c r="B51" s="1289"/>
      <c r="C51" s="1290"/>
      <c r="D51" s="106"/>
      <c r="E51" s="1295" t="s">
        <v>42</v>
      </c>
      <c r="F51" s="1295"/>
      <c r="G51" s="1295"/>
      <c r="H51" s="1296"/>
      <c r="I51" s="107">
        <v>71</v>
      </c>
      <c r="J51" s="108">
        <v>44</v>
      </c>
      <c r="K51" s="108">
        <v>24</v>
      </c>
      <c r="L51" s="108">
        <v>11</v>
      </c>
      <c r="M51" s="109" t="s">
        <v>505</v>
      </c>
    </row>
    <row r="52" spans="2:13" ht="27.75" customHeight="1" x14ac:dyDescent="0.15">
      <c r="B52" s="1291"/>
      <c r="C52" s="1292"/>
      <c r="D52" s="106"/>
      <c r="E52" s="1295" t="s">
        <v>43</v>
      </c>
      <c r="F52" s="1295"/>
      <c r="G52" s="1295"/>
      <c r="H52" s="1296"/>
      <c r="I52" s="107">
        <v>10138</v>
      </c>
      <c r="J52" s="108">
        <v>9880</v>
      </c>
      <c r="K52" s="108">
        <v>9475</v>
      </c>
      <c r="L52" s="108">
        <v>9618</v>
      </c>
      <c r="M52" s="109">
        <v>9557</v>
      </c>
    </row>
    <row r="53" spans="2:13" ht="27.75" customHeight="1" thickBot="1" x14ac:dyDescent="0.2">
      <c r="B53" s="1302" t="s">
        <v>44</v>
      </c>
      <c r="C53" s="1303"/>
      <c r="D53" s="113"/>
      <c r="E53" s="1304" t="s">
        <v>45</v>
      </c>
      <c r="F53" s="1304"/>
      <c r="G53" s="1304"/>
      <c r="H53" s="1305"/>
      <c r="I53" s="114">
        <v>-66</v>
      </c>
      <c r="J53" s="115">
        <v>-43</v>
      </c>
      <c r="K53" s="115">
        <v>-301</v>
      </c>
      <c r="L53" s="115">
        <v>-338</v>
      </c>
      <c r="M53" s="116">
        <v>210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oeTjiS9C5Dm6NiBQ2BFq+hSCn2FbU5g4bJo28VsFHGO+y1cG2fxf4r+xqk4mOUFQMVuI9k17H9+aPDY6lGRpg==" saltValue="Feb2xMwyl3Nql0iYh/Tx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14" t="s">
        <v>48</v>
      </c>
      <c r="D55" s="1314"/>
      <c r="E55" s="1315"/>
      <c r="F55" s="128">
        <v>1415</v>
      </c>
      <c r="G55" s="128">
        <v>924</v>
      </c>
      <c r="H55" s="129">
        <v>1080</v>
      </c>
    </row>
    <row r="56" spans="2:8" ht="52.5" customHeight="1" x14ac:dyDescent="0.15">
      <c r="B56" s="130"/>
      <c r="C56" s="1316" t="s">
        <v>49</v>
      </c>
      <c r="D56" s="1316"/>
      <c r="E56" s="1317"/>
      <c r="F56" s="131">
        <v>1278</v>
      </c>
      <c r="G56" s="131">
        <v>1318</v>
      </c>
      <c r="H56" s="132">
        <v>1053</v>
      </c>
    </row>
    <row r="57" spans="2:8" ht="53.25" customHeight="1" x14ac:dyDescent="0.15">
      <c r="B57" s="130"/>
      <c r="C57" s="1318" t="s">
        <v>50</v>
      </c>
      <c r="D57" s="1318"/>
      <c r="E57" s="1319"/>
      <c r="F57" s="133">
        <v>2292</v>
      </c>
      <c r="G57" s="133">
        <v>2294</v>
      </c>
      <c r="H57" s="134">
        <v>1747</v>
      </c>
    </row>
    <row r="58" spans="2:8" ht="45.75" customHeight="1" x14ac:dyDescent="0.15">
      <c r="B58" s="135"/>
      <c r="C58" s="1306" t="s">
        <v>583</v>
      </c>
      <c r="D58" s="1307"/>
      <c r="E58" s="1308"/>
      <c r="F58" s="136">
        <v>925</v>
      </c>
      <c r="G58" s="136">
        <v>890</v>
      </c>
      <c r="H58" s="137">
        <v>846</v>
      </c>
    </row>
    <row r="59" spans="2:8" ht="45.75" customHeight="1" x14ac:dyDescent="0.15">
      <c r="B59" s="135"/>
      <c r="C59" s="1306" t="s">
        <v>584</v>
      </c>
      <c r="D59" s="1307"/>
      <c r="E59" s="1308"/>
      <c r="F59" s="136">
        <v>357</v>
      </c>
      <c r="G59" s="136">
        <v>348</v>
      </c>
      <c r="H59" s="137">
        <v>332</v>
      </c>
    </row>
    <row r="60" spans="2:8" ht="45.75" customHeight="1" x14ac:dyDescent="0.15">
      <c r="B60" s="135"/>
      <c r="C60" s="1306" t="s">
        <v>585</v>
      </c>
      <c r="D60" s="1307"/>
      <c r="E60" s="1308"/>
      <c r="F60" s="136">
        <v>369</v>
      </c>
      <c r="G60" s="136">
        <v>369</v>
      </c>
      <c r="H60" s="137">
        <v>180</v>
      </c>
    </row>
    <row r="61" spans="2:8" ht="45.75" customHeight="1" x14ac:dyDescent="0.15">
      <c r="B61" s="135"/>
      <c r="C61" s="1306" t="s">
        <v>586</v>
      </c>
      <c r="D61" s="1307"/>
      <c r="E61" s="1308"/>
      <c r="F61" s="136">
        <v>172</v>
      </c>
      <c r="G61" s="136">
        <v>172</v>
      </c>
      <c r="H61" s="137">
        <v>159</v>
      </c>
    </row>
    <row r="62" spans="2:8" ht="45.75" customHeight="1" thickBot="1" x14ac:dyDescent="0.2">
      <c r="B62" s="138"/>
      <c r="C62" s="1309" t="s">
        <v>587</v>
      </c>
      <c r="D62" s="1310"/>
      <c r="E62" s="1311"/>
      <c r="F62" s="139">
        <v>50</v>
      </c>
      <c r="G62" s="139">
        <v>56</v>
      </c>
      <c r="H62" s="140">
        <v>118</v>
      </c>
    </row>
    <row r="63" spans="2:8" ht="52.5" customHeight="1" thickBot="1" x14ac:dyDescent="0.2">
      <c r="B63" s="141"/>
      <c r="C63" s="1312" t="s">
        <v>51</v>
      </c>
      <c r="D63" s="1312"/>
      <c r="E63" s="1313"/>
      <c r="F63" s="142">
        <v>4985</v>
      </c>
      <c r="G63" s="142">
        <v>4537</v>
      </c>
      <c r="H63" s="143">
        <v>3881</v>
      </c>
    </row>
    <row r="64" spans="2:8" ht="15" customHeight="1" x14ac:dyDescent="0.15"/>
  </sheetData>
  <sheetProtection algorithmName="SHA-512" hashValue="x5RwIk1kio+uzsLFbN91sWWEDofEKSXWWuGZR+FraCombqCUSAud1TwIMqkp9+zUuk78iLVwBn9Eihdi/PHnrw==" saltValue="bCz/jvvlqjjmz5jrpkA2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8" t="s">
        <v>613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7"/>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7"/>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7"/>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7"/>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20"/>
      <c r="H50" s="1320"/>
      <c r="I50" s="1320"/>
      <c r="J50" s="1320"/>
      <c r="K50" s="407"/>
      <c r="L50" s="407"/>
      <c r="M50" s="408"/>
      <c r="N50" s="408"/>
      <c r="AN50" s="1338"/>
      <c r="AO50" s="1339"/>
      <c r="AP50" s="1339"/>
      <c r="AQ50" s="1339"/>
      <c r="AR50" s="1339"/>
      <c r="AS50" s="1339"/>
      <c r="AT50" s="1339"/>
      <c r="AU50" s="1339"/>
      <c r="AV50" s="1339"/>
      <c r="AW50" s="1339"/>
      <c r="AX50" s="1339"/>
      <c r="AY50" s="1339"/>
      <c r="AZ50" s="1339"/>
      <c r="BA50" s="1339"/>
      <c r="BB50" s="1339"/>
      <c r="BC50" s="1339"/>
      <c r="BD50" s="1339"/>
      <c r="BE50" s="1339"/>
      <c r="BF50" s="1339"/>
      <c r="BG50" s="1339"/>
      <c r="BH50" s="1339"/>
      <c r="BI50" s="1339"/>
      <c r="BJ50" s="1339"/>
      <c r="BK50" s="1339"/>
      <c r="BL50" s="1339"/>
      <c r="BM50" s="1339"/>
      <c r="BN50" s="1339"/>
      <c r="BO50" s="1340"/>
      <c r="BP50" s="1326" t="s">
        <v>546</v>
      </c>
      <c r="BQ50" s="1326"/>
      <c r="BR50" s="1326"/>
      <c r="BS50" s="1326"/>
      <c r="BT50" s="1326"/>
      <c r="BU50" s="1326"/>
      <c r="BV50" s="1326"/>
      <c r="BW50" s="1326"/>
      <c r="BX50" s="1326" t="s">
        <v>547</v>
      </c>
      <c r="BY50" s="1326"/>
      <c r="BZ50" s="1326"/>
      <c r="CA50" s="1326"/>
      <c r="CB50" s="1326"/>
      <c r="CC50" s="1326"/>
      <c r="CD50" s="1326"/>
      <c r="CE50" s="1326"/>
      <c r="CF50" s="1326" t="s">
        <v>548</v>
      </c>
      <c r="CG50" s="1326"/>
      <c r="CH50" s="1326"/>
      <c r="CI50" s="1326"/>
      <c r="CJ50" s="1326"/>
      <c r="CK50" s="1326"/>
      <c r="CL50" s="1326"/>
      <c r="CM50" s="1326"/>
      <c r="CN50" s="1326" t="s">
        <v>549</v>
      </c>
      <c r="CO50" s="1326"/>
      <c r="CP50" s="1326"/>
      <c r="CQ50" s="1326"/>
      <c r="CR50" s="1326"/>
      <c r="CS50" s="1326"/>
      <c r="CT50" s="1326"/>
      <c r="CU50" s="1326"/>
      <c r="CV50" s="1326" t="s">
        <v>550</v>
      </c>
      <c r="CW50" s="1326"/>
      <c r="CX50" s="1326"/>
      <c r="CY50" s="1326"/>
      <c r="CZ50" s="1326"/>
      <c r="DA50" s="1326"/>
      <c r="DB50" s="1326"/>
      <c r="DC50" s="1326"/>
    </row>
    <row r="51" spans="1:109" ht="13.5" customHeight="1" x14ac:dyDescent="0.15">
      <c r="B51" s="397"/>
      <c r="G51" s="1337"/>
      <c r="H51" s="1337"/>
      <c r="I51" s="1341"/>
      <c r="J51" s="1341"/>
      <c r="K51" s="1327"/>
      <c r="L51" s="1327"/>
      <c r="M51" s="1327"/>
      <c r="N51" s="1327"/>
      <c r="AM51" s="406"/>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2"/>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v>5.3</v>
      </c>
      <c r="CW51" s="1322"/>
      <c r="CX51" s="1322"/>
      <c r="CY51" s="1322"/>
      <c r="CZ51" s="1322"/>
      <c r="DA51" s="1322"/>
      <c r="DB51" s="1322"/>
      <c r="DC51" s="1322"/>
    </row>
    <row r="52" spans="1:109" x14ac:dyDescent="0.15">
      <c r="B52" s="397"/>
      <c r="G52" s="1337"/>
      <c r="H52" s="1337"/>
      <c r="I52" s="1341"/>
      <c r="J52" s="1341"/>
      <c r="K52" s="1327"/>
      <c r="L52" s="1327"/>
      <c r="M52" s="1327"/>
      <c r="N52" s="1327"/>
      <c r="AM52" s="40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37"/>
      <c r="H53" s="1337"/>
      <c r="I53" s="1320"/>
      <c r="J53" s="1320"/>
      <c r="K53" s="1327"/>
      <c r="L53" s="1327"/>
      <c r="M53" s="1327"/>
      <c r="N53" s="1327"/>
      <c r="AM53" s="406"/>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2">
        <v>59.8</v>
      </c>
      <c r="BQ53" s="1322"/>
      <c r="BR53" s="1322"/>
      <c r="BS53" s="1322"/>
      <c r="BT53" s="1322"/>
      <c r="BU53" s="1322"/>
      <c r="BV53" s="1322"/>
      <c r="BW53" s="1322"/>
      <c r="BX53" s="1322">
        <v>60.8</v>
      </c>
      <c r="BY53" s="1322"/>
      <c r="BZ53" s="1322"/>
      <c r="CA53" s="1322"/>
      <c r="CB53" s="1322"/>
      <c r="CC53" s="1322"/>
      <c r="CD53" s="1322"/>
      <c r="CE53" s="1322"/>
      <c r="CF53" s="1322">
        <v>62.6</v>
      </c>
      <c r="CG53" s="1322"/>
      <c r="CH53" s="1322"/>
      <c r="CI53" s="1322"/>
      <c r="CJ53" s="1322"/>
      <c r="CK53" s="1322"/>
      <c r="CL53" s="1322"/>
      <c r="CM53" s="1322"/>
      <c r="CN53" s="1322">
        <v>63.3</v>
      </c>
      <c r="CO53" s="1322"/>
      <c r="CP53" s="1322"/>
      <c r="CQ53" s="1322"/>
      <c r="CR53" s="1322"/>
      <c r="CS53" s="1322"/>
      <c r="CT53" s="1322"/>
      <c r="CU53" s="1322"/>
      <c r="CV53" s="1322">
        <v>62.9</v>
      </c>
      <c r="CW53" s="1322"/>
      <c r="CX53" s="1322"/>
      <c r="CY53" s="1322"/>
      <c r="CZ53" s="1322"/>
      <c r="DA53" s="1322"/>
      <c r="DB53" s="1322"/>
      <c r="DC53" s="1322"/>
    </row>
    <row r="54" spans="1:109" x14ac:dyDescent="0.15">
      <c r="A54" s="405"/>
      <c r="B54" s="397"/>
      <c r="G54" s="1337"/>
      <c r="H54" s="1337"/>
      <c r="I54" s="1320"/>
      <c r="J54" s="1320"/>
      <c r="K54" s="1327"/>
      <c r="L54" s="1327"/>
      <c r="M54" s="1327"/>
      <c r="N54" s="1327"/>
      <c r="AM54" s="40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20"/>
      <c r="H55" s="1320"/>
      <c r="I55" s="1320"/>
      <c r="J55" s="1320"/>
      <c r="K55" s="1327"/>
      <c r="L55" s="1327"/>
      <c r="M55" s="1327"/>
      <c r="N55" s="1327"/>
      <c r="AN55" s="1326" t="s">
        <v>610</v>
      </c>
      <c r="AO55" s="1326"/>
      <c r="AP55" s="1326"/>
      <c r="AQ55" s="1326"/>
      <c r="AR55" s="1326"/>
      <c r="AS55" s="1326"/>
      <c r="AT55" s="1326"/>
      <c r="AU55" s="1326"/>
      <c r="AV55" s="1326"/>
      <c r="AW55" s="1326"/>
      <c r="AX55" s="1326"/>
      <c r="AY55" s="1326"/>
      <c r="AZ55" s="1326"/>
      <c r="BA55" s="1326"/>
      <c r="BB55" s="1325" t="s">
        <v>608</v>
      </c>
      <c r="BC55" s="1325"/>
      <c r="BD55" s="1325"/>
      <c r="BE55" s="1325"/>
      <c r="BF55" s="1325"/>
      <c r="BG55" s="1325"/>
      <c r="BH55" s="1325"/>
      <c r="BI55" s="1325"/>
      <c r="BJ55" s="1325"/>
      <c r="BK55" s="1325"/>
      <c r="BL55" s="1325"/>
      <c r="BM55" s="1325"/>
      <c r="BN55" s="1325"/>
      <c r="BO55" s="1325"/>
      <c r="BP55" s="1322">
        <v>51.4</v>
      </c>
      <c r="BQ55" s="1322"/>
      <c r="BR55" s="1322"/>
      <c r="BS55" s="1322"/>
      <c r="BT55" s="1322"/>
      <c r="BU55" s="1322"/>
      <c r="BV55" s="1322"/>
      <c r="BW55" s="1322"/>
      <c r="BX55" s="1322">
        <v>46.8</v>
      </c>
      <c r="BY55" s="1322"/>
      <c r="BZ55" s="1322"/>
      <c r="CA55" s="1322"/>
      <c r="CB55" s="1322"/>
      <c r="CC55" s="1322"/>
      <c r="CD55" s="1322"/>
      <c r="CE55" s="1322"/>
      <c r="CF55" s="1322">
        <v>48.4</v>
      </c>
      <c r="CG55" s="1322"/>
      <c r="CH55" s="1322"/>
      <c r="CI55" s="1322"/>
      <c r="CJ55" s="1322"/>
      <c r="CK55" s="1322"/>
      <c r="CL55" s="1322"/>
      <c r="CM55" s="1322"/>
      <c r="CN55" s="1322">
        <v>43</v>
      </c>
      <c r="CO55" s="1322"/>
      <c r="CP55" s="1322"/>
      <c r="CQ55" s="1322"/>
      <c r="CR55" s="1322"/>
      <c r="CS55" s="1322"/>
      <c r="CT55" s="1322"/>
      <c r="CU55" s="1322"/>
      <c r="CV55" s="1322">
        <v>32.4</v>
      </c>
      <c r="CW55" s="1322"/>
      <c r="CX55" s="1322"/>
      <c r="CY55" s="1322"/>
      <c r="CZ55" s="1322"/>
      <c r="DA55" s="1322"/>
      <c r="DB55" s="1322"/>
      <c r="DC55" s="1322"/>
    </row>
    <row r="56" spans="1:109" x14ac:dyDescent="0.15">
      <c r="A56" s="405"/>
      <c r="B56" s="397"/>
      <c r="G56" s="1320"/>
      <c r="H56" s="1320"/>
      <c r="I56" s="1320"/>
      <c r="J56" s="1320"/>
      <c r="K56" s="1327"/>
      <c r="L56" s="1327"/>
      <c r="M56" s="1327"/>
      <c r="N56" s="1327"/>
      <c r="AN56" s="1326"/>
      <c r="AO56" s="1326"/>
      <c r="AP56" s="1326"/>
      <c r="AQ56" s="1326"/>
      <c r="AR56" s="1326"/>
      <c r="AS56" s="1326"/>
      <c r="AT56" s="1326"/>
      <c r="AU56" s="1326"/>
      <c r="AV56" s="1326"/>
      <c r="AW56" s="1326"/>
      <c r="AX56" s="1326"/>
      <c r="AY56" s="1326"/>
      <c r="AZ56" s="1326"/>
      <c r="BA56" s="1326"/>
      <c r="BB56" s="1325"/>
      <c r="BC56" s="1325"/>
      <c r="BD56" s="1325"/>
      <c r="BE56" s="1325"/>
      <c r="BF56" s="1325"/>
      <c r="BG56" s="1325"/>
      <c r="BH56" s="1325"/>
      <c r="BI56" s="1325"/>
      <c r="BJ56" s="1325"/>
      <c r="BK56" s="1325"/>
      <c r="BL56" s="1325"/>
      <c r="BM56" s="1325"/>
      <c r="BN56" s="1325"/>
      <c r="BO56" s="1325"/>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20"/>
      <c r="H57" s="1320"/>
      <c r="I57" s="1323"/>
      <c r="J57" s="1323"/>
      <c r="K57" s="1327"/>
      <c r="L57" s="1327"/>
      <c r="M57" s="1327"/>
      <c r="N57" s="1327"/>
      <c r="AM57" s="390"/>
      <c r="AN57" s="1326"/>
      <c r="AO57" s="1326"/>
      <c r="AP57" s="1326"/>
      <c r="AQ57" s="1326"/>
      <c r="AR57" s="1326"/>
      <c r="AS57" s="1326"/>
      <c r="AT57" s="1326"/>
      <c r="AU57" s="1326"/>
      <c r="AV57" s="1326"/>
      <c r="AW57" s="1326"/>
      <c r="AX57" s="1326"/>
      <c r="AY57" s="1326"/>
      <c r="AZ57" s="1326"/>
      <c r="BA57" s="1326"/>
      <c r="BB57" s="1325" t="s">
        <v>609</v>
      </c>
      <c r="BC57" s="1325"/>
      <c r="BD57" s="1325"/>
      <c r="BE57" s="1325"/>
      <c r="BF57" s="1325"/>
      <c r="BG57" s="1325"/>
      <c r="BH57" s="1325"/>
      <c r="BI57" s="1325"/>
      <c r="BJ57" s="1325"/>
      <c r="BK57" s="1325"/>
      <c r="BL57" s="1325"/>
      <c r="BM57" s="1325"/>
      <c r="BN57" s="1325"/>
      <c r="BO57" s="1325"/>
      <c r="BP57" s="1322">
        <v>59.8</v>
      </c>
      <c r="BQ57" s="1322"/>
      <c r="BR57" s="1322"/>
      <c r="BS57" s="1322"/>
      <c r="BT57" s="1322"/>
      <c r="BU57" s="1322"/>
      <c r="BV57" s="1322"/>
      <c r="BW57" s="1322"/>
      <c r="BX57" s="1322">
        <v>61.7</v>
      </c>
      <c r="BY57" s="1322"/>
      <c r="BZ57" s="1322"/>
      <c r="CA57" s="1322"/>
      <c r="CB57" s="1322"/>
      <c r="CC57" s="1322"/>
      <c r="CD57" s="1322"/>
      <c r="CE57" s="1322"/>
      <c r="CF57" s="1322">
        <v>61.8</v>
      </c>
      <c r="CG57" s="1322"/>
      <c r="CH57" s="1322"/>
      <c r="CI57" s="1322"/>
      <c r="CJ57" s="1322"/>
      <c r="CK57" s="1322"/>
      <c r="CL57" s="1322"/>
      <c r="CM57" s="1322"/>
      <c r="CN57" s="1322">
        <v>62.8</v>
      </c>
      <c r="CO57" s="1322"/>
      <c r="CP57" s="1322"/>
      <c r="CQ57" s="1322"/>
      <c r="CR57" s="1322"/>
      <c r="CS57" s="1322"/>
      <c r="CT57" s="1322"/>
      <c r="CU57" s="1322"/>
      <c r="CV57" s="1322">
        <v>64.2</v>
      </c>
      <c r="CW57" s="1322"/>
      <c r="CX57" s="1322"/>
      <c r="CY57" s="1322"/>
      <c r="CZ57" s="1322"/>
      <c r="DA57" s="1322"/>
      <c r="DB57" s="1322"/>
      <c r="DC57" s="1322"/>
      <c r="DD57" s="410"/>
      <c r="DE57" s="409"/>
    </row>
    <row r="58" spans="1:109" s="405" customFormat="1" x14ac:dyDescent="0.15">
      <c r="A58" s="390"/>
      <c r="B58" s="409"/>
      <c r="G58" s="1320"/>
      <c r="H58" s="1320"/>
      <c r="I58" s="1323"/>
      <c r="J58" s="1323"/>
      <c r="K58" s="1327"/>
      <c r="L58" s="1327"/>
      <c r="M58" s="1327"/>
      <c r="N58" s="1327"/>
      <c r="AM58" s="390"/>
      <c r="AN58" s="1326"/>
      <c r="AO58" s="1326"/>
      <c r="AP58" s="1326"/>
      <c r="AQ58" s="1326"/>
      <c r="AR58" s="1326"/>
      <c r="AS58" s="1326"/>
      <c r="AT58" s="1326"/>
      <c r="AU58" s="1326"/>
      <c r="AV58" s="1326"/>
      <c r="AW58" s="1326"/>
      <c r="AX58" s="1326"/>
      <c r="AY58" s="1326"/>
      <c r="AZ58" s="1326"/>
      <c r="BA58" s="1326"/>
      <c r="BB58" s="1325"/>
      <c r="BC58" s="1325"/>
      <c r="BD58" s="1325"/>
      <c r="BE58" s="1325"/>
      <c r="BF58" s="1325"/>
      <c r="BG58" s="1325"/>
      <c r="BH58" s="1325"/>
      <c r="BI58" s="1325"/>
      <c r="BJ58" s="1325"/>
      <c r="BK58" s="1325"/>
      <c r="BL58" s="1325"/>
      <c r="BM58" s="1325"/>
      <c r="BN58" s="1325"/>
      <c r="BO58" s="1325"/>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8" t="s">
        <v>614</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7"/>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7"/>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7"/>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7"/>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20"/>
      <c r="H72" s="1320"/>
      <c r="I72" s="1320"/>
      <c r="J72" s="1320"/>
      <c r="K72" s="407"/>
      <c r="L72" s="407"/>
      <c r="M72" s="408"/>
      <c r="N72" s="408"/>
      <c r="AN72" s="1338"/>
      <c r="AO72" s="1339"/>
      <c r="AP72" s="1339"/>
      <c r="AQ72" s="1339"/>
      <c r="AR72" s="1339"/>
      <c r="AS72" s="1339"/>
      <c r="AT72" s="1339"/>
      <c r="AU72" s="1339"/>
      <c r="AV72" s="1339"/>
      <c r="AW72" s="1339"/>
      <c r="AX72" s="1339"/>
      <c r="AY72" s="1339"/>
      <c r="AZ72" s="1339"/>
      <c r="BA72" s="1339"/>
      <c r="BB72" s="1339"/>
      <c r="BC72" s="1339"/>
      <c r="BD72" s="1339"/>
      <c r="BE72" s="1339"/>
      <c r="BF72" s="1339"/>
      <c r="BG72" s="1339"/>
      <c r="BH72" s="1339"/>
      <c r="BI72" s="1339"/>
      <c r="BJ72" s="1339"/>
      <c r="BK72" s="1339"/>
      <c r="BL72" s="1339"/>
      <c r="BM72" s="1339"/>
      <c r="BN72" s="1339"/>
      <c r="BO72" s="1340"/>
      <c r="BP72" s="1326" t="s">
        <v>546</v>
      </c>
      <c r="BQ72" s="1326"/>
      <c r="BR72" s="1326"/>
      <c r="BS72" s="1326"/>
      <c r="BT72" s="1326"/>
      <c r="BU72" s="1326"/>
      <c r="BV72" s="1326"/>
      <c r="BW72" s="1326"/>
      <c r="BX72" s="1326" t="s">
        <v>547</v>
      </c>
      <c r="BY72" s="1326"/>
      <c r="BZ72" s="1326"/>
      <c r="CA72" s="1326"/>
      <c r="CB72" s="1326"/>
      <c r="CC72" s="1326"/>
      <c r="CD72" s="1326"/>
      <c r="CE72" s="1326"/>
      <c r="CF72" s="1326" t="s">
        <v>548</v>
      </c>
      <c r="CG72" s="1326"/>
      <c r="CH72" s="1326"/>
      <c r="CI72" s="1326"/>
      <c r="CJ72" s="1326"/>
      <c r="CK72" s="1326"/>
      <c r="CL72" s="1326"/>
      <c r="CM72" s="1326"/>
      <c r="CN72" s="1326" t="s">
        <v>549</v>
      </c>
      <c r="CO72" s="1326"/>
      <c r="CP72" s="1326"/>
      <c r="CQ72" s="1326"/>
      <c r="CR72" s="1326"/>
      <c r="CS72" s="1326"/>
      <c r="CT72" s="1326"/>
      <c r="CU72" s="1326"/>
      <c r="CV72" s="1326" t="s">
        <v>550</v>
      </c>
      <c r="CW72" s="1326"/>
      <c r="CX72" s="1326"/>
      <c r="CY72" s="1326"/>
      <c r="CZ72" s="1326"/>
      <c r="DA72" s="1326"/>
      <c r="DB72" s="1326"/>
      <c r="DC72" s="1326"/>
    </row>
    <row r="73" spans="2:107" x14ac:dyDescent="0.15">
      <c r="B73" s="397"/>
      <c r="G73" s="1337"/>
      <c r="H73" s="1337"/>
      <c r="I73" s="1337"/>
      <c r="J73" s="1337"/>
      <c r="K73" s="1321"/>
      <c r="L73" s="1321"/>
      <c r="M73" s="1321"/>
      <c r="N73" s="1321"/>
      <c r="AM73" s="406"/>
      <c r="AN73" s="1325" t="s">
        <v>607</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v>5.3</v>
      </c>
      <c r="CW73" s="1322"/>
      <c r="CX73" s="1322"/>
      <c r="CY73" s="1322"/>
      <c r="CZ73" s="1322"/>
      <c r="DA73" s="1322"/>
      <c r="DB73" s="1322"/>
      <c r="DC73" s="1322"/>
    </row>
    <row r="74" spans="2:107" x14ac:dyDescent="0.15">
      <c r="B74" s="397"/>
      <c r="G74" s="1337"/>
      <c r="H74" s="1337"/>
      <c r="I74" s="1337"/>
      <c r="J74" s="1337"/>
      <c r="K74" s="1321"/>
      <c r="L74" s="1321"/>
      <c r="M74" s="1321"/>
      <c r="N74" s="1321"/>
      <c r="AM74" s="40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37"/>
      <c r="H75" s="1337"/>
      <c r="I75" s="1320"/>
      <c r="J75" s="1320"/>
      <c r="K75" s="1327"/>
      <c r="L75" s="1327"/>
      <c r="M75" s="1327"/>
      <c r="N75" s="1327"/>
      <c r="AM75" s="406"/>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2">
        <v>9.4</v>
      </c>
      <c r="BQ75" s="1322"/>
      <c r="BR75" s="1322"/>
      <c r="BS75" s="1322"/>
      <c r="BT75" s="1322"/>
      <c r="BU75" s="1322"/>
      <c r="BV75" s="1322"/>
      <c r="BW75" s="1322"/>
      <c r="BX75" s="1322">
        <v>9.6</v>
      </c>
      <c r="BY75" s="1322"/>
      <c r="BZ75" s="1322"/>
      <c r="CA75" s="1322"/>
      <c r="CB75" s="1322"/>
      <c r="CC75" s="1322"/>
      <c r="CD75" s="1322"/>
      <c r="CE75" s="1322"/>
      <c r="CF75" s="1322">
        <v>9</v>
      </c>
      <c r="CG75" s="1322"/>
      <c r="CH75" s="1322"/>
      <c r="CI75" s="1322"/>
      <c r="CJ75" s="1322"/>
      <c r="CK75" s="1322"/>
      <c r="CL75" s="1322"/>
      <c r="CM75" s="1322"/>
      <c r="CN75" s="1322">
        <v>9.1</v>
      </c>
      <c r="CO75" s="1322"/>
      <c r="CP75" s="1322"/>
      <c r="CQ75" s="1322"/>
      <c r="CR75" s="1322"/>
      <c r="CS75" s="1322"/>
      <c r="CT75" s="1322"/>
      <c r="CU75" s="1322"/>
      <c r="CV75" s="1322">
        <v>9.4</v>
      </c>
      <c r="CW75" s="1322"/>
      <c r="CX75" s="1322"/>
      <c r="CY75" s="1322"/>
      <c r="CZ75" s="1322"/>
      <c r="DA75" s="1322"/>
      <c r="DB75" s="1322"/>
      <c r="DC75" s="1322"/>
    </row>
    <row r="76" spans="2:107" x14ac:dyDescent="0.15">
      <c r="B76" s="397"/>
      <c r="G76" s="1337"/>
      <c r="H76" s="1337"/>
      <c r="I76" s="1320"/>
      <c r="J76" s="1320"/>
      <c r="K76" s="1327"/>
      <c r="L76" s="1327"/>
      <c r="M76" s="1327"/>
      <c r="N76" s="1327"/>
      <c r="AM76" s="40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20"/>
      <c r="H77" s="1320"/>
      <c r="I77" s="1320"/>
      <c r="J77" s="1320"/>
      <c r="K77" s="1321"/>
      <c r="L77" s="1321"/>
      <c r="M77" s="1321"/>
      <c r="N77" s="1321"/>
      <c r="AN77" s="1326" t="s">
        <v>610</v>
      </c>
      <c r="AO77" s="1326"/>
      <c r="AP77" s="1326"/>
      <c r="AQ77" s="1326"/>
      <c r="AR77" s="1326"/>
      <c r="AS77" s="1326"/>
      <c r="AT77" s="1326"/>
      <c r="AU77" s="1326"/>
      <c r="AV77" s="1326"/>
      <c r="AW77" s="1326"/>
      <c r="AX77" s="1326"/>
      <c r="AY77" s="1326"/>
      <c r="AZ77" s="1326"/>
      <c r="BA77" s="1326"/>
      <c r="BB77" s="1325" t="s">
        <v>608</v>
      </c>
      <c r="BC77" s="1325"/>
      <c r="BD77" s="1325"/>
      <c r="BE77" s="1325"/>
      <c r="BF77" s="1325"/>
      <c r="BG77" s="1325"/>
      <c r="BH77" s="1325"/>
      <c r="BI77" s="1325"/>
      <c r="BJ77" s="1325"/>
      <c r="BK77" s="1325"/>
      <c r="BL77" s="1325"/>
      <c r="BM77" s="1325"/>
      <c r="BN77" s="1325"/>
      <c r="BO77" s="1325"/>
      <c r="BP77" s="1322">
        <v>51.4</v>
      </c>
      <c r="BQ77" s="1322"/>
      <c r="BR77" s="1322"/>
      <c r="BS77" s="1322"/>
      <c r="BT77" s="1322"/>
      <c r="BU77" s="1322"/>
      <c r="BV77" s="1322"/>
      <c r="BW77" s="1322"/>
      <c r="BX77" s="1322">
        <v>46.8</v>
      </c>
      <c r="BY77" s="1322"/>
      <c r="BZ77" s="1322"/>
      <c r="CA77" s="1322"/>
      <c r="CB77" s="1322"/>
      <c r="CC77" s="1322"/>
      <c r="CD77" s="1322"/>
      <c r="CE77" s="1322"/>
      <c r="CF77" s="1322">
        <v>48.4</v>
      </c>
      <c r="CG77" s="1322"/>
      <c r="CH77" s="1322"/>
      <c r="CI77" s="1322"/>
      <c r="CJ77" s="1322"/>
      <c r="CK77" s="1322"/>
      <c r="CL77" s="1322"/>
      <c r="CM77" s="1322"/>
      <c r="CN77" s="1322">
        <v>43</v>
      </c>
      <c r="CO77" s="1322"/>
      <c r="CP77" s="1322"/>
      <c r="CQ77" s="1322"/>
      <c r="CR77" s="1322"/>
      <c r="CS77" s="1322"/>
      <c r="CT77" s="1322"/>
      <c r="CU77" s="1322"/>
      <c r="CV77" s="1322">
        <v>32.4</v>
      </c>
      <c r="CW77" s="1322"/>
      <c r="CX77" s="1322"/>
      <c r="CY77" s="1322"/>
      <c r="CZ77" s="1322"/>
      <c r="DA77" s="1322"/>
      <c r="DB77" s="1322"/>
      <c r="DC77" s="1322"/>
    </row>
    <row r="78" spans="2:107" x14ac:dyDescent="0.15">
      <c r="B78" s="397"/>
      <c r="G78" s="1320"/>
      <c r="H78" s="1320"/>
      <c r="I78" s="1320"/>
      <c r="J78" s="1320"/>
      <c r="K78" s="1321"/>
      <c r="L78" s="1321"/>
      <c r="M78" s="1321"/>
      <c r="N78" s="1321"/>
      <c r="AN78" s="1326"/>
      <c r="AO78" s="1326"/>
      <c r="AP78" s="1326"/>
      <c r="AQ78" s="1326"/>
      <c r="AR78" s="1326"/>
      <c r="AS78" s="1326"/>
      <c r="AT78" s="1326"/>
      <c r="AU78" s="1326"/>
      <c r="AV78" s="1326"/>
      <c r="AW78" s="1326"/>
      <c r="AX78" s="1326"/>
      <c r="AY78" s="1326"/>
      <c r="AZ78" s="1326"/>
      <c r="BA78" s="1326"/>
      <c r="BB78" s="1325"/>
      <c r="BC78" s="1325"/>
      <c r="BD78" s="1325"/>
      <c r="BE78" s="1325"/>
      <c r="BF78" s="1325"/>
      <c r="BG78" s="1325"/>
      <c r="BH78" s="1325"/>
      <c r="BI78" s="1325"/>
      <c r="BJ78" s="1325"/>
      <c r="BK78" s="1325"/>
      <c r="BL78" s="1325"/>
      <c r="BM78" s="1325"/>
      <c r="BN78" s="1325"/>
      <c r="BO78" s="1325"/>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20"/>
      <c r="H79" s="1320"/>
      <c r="I79" s="1323"/>
      <c r="J79" s="1323"/>
      <c r="K79" s="1324"/>
      <c r="L79" s="1324"/>
      <c r="M79" s="1324"/>
      <c r="N79" s="1324"/>
      <c r="AN79" s="1326"/>
      <c r="AO79" s="1326"/>
      <c r="AP79" s="1326"/>
      <c r="AQ79" s="1326"/>
      <c r="AR79" s="1326"/>
      <c r="AS79" s="1326"/>
      <c r="AT79" s="1326"/>
      <c r="AU79" s="1326"/>
      <c r="AV79" s="1326"/>
      <c r="AW79" s="1326"/>
      <c r="AX79" s="1326"/>
      <c r="AY79" s="1326"/>
      <c r="AZ79" s="1326"/>
      <c r="BA79" s="1326"/>
      <c r="BB79" s="1325" t="s">
        <v>612</v>
      </c>
      <c r="BC79" s="1325"/>
      <c r="BD79" s="1325"/>
      <c r="BE79" s="1325"/>
      <c r="BF79" s="1325"/>
      <c r="BG79" s="1325"/>
      <c r="BH79" s="1325"/>
      <c r="BI79" s="1325"/>
      <c r="BJ79" s="1325"/>
      <c r="BK79" s="1325"/>
      <c r="BL79" s="1325"/>
      <c r="BM79" s="1325"/>
      <c r="BN79" s="1325"/>
      <c r="BO79" s="1325"/>
      <c r="BP79" s="1322">
        <v>10.199999999999999</v>
      </c>
      <c r="BQ79" s="1322"/>
      <c r="BR79" s="1322"/>
      <c r="BS79" s="1322"/>
      <c r="BT79" s="1322"/>
      <c r="BU79" s="1322"/>
      <c r="BV79" s="1322"/>
      <c r="BW79" s="1322"/>
      <c r="BX79" s="1322">
        <v>9.9</v>
      </c>
      <c r="BY79" s="1322"/>
      <c r="BZ79" s="1322"/>
      <c r="CA79" s="1322"/>
      <c r="CB79" s="1322"/>
      <c r="CC79" s="1322"/>
      <c r="CD79" s="1322"/>
      <c r="CE79" s="1322"/>
      <c r="CF79" s="1322">
        <v>9.9</v>
      </c>
      <c r="CG79" s="1322"/>
      <c r="CH79" s="1322"/>
      <c r="CI79" s="1322"/>
      <c r="CJ79" s="1322"/>
      <c r="CK79" s="1322"/>
      <c r="CL79" s="1322"/>
      <c r="CM79" s="1322"/>
      <c r="CN79" s="1322">
        <v>9.9</v>
      </c>
      <c r="CO79" s="1322"/>
      <c r="CP79" s="1322"/>
      <c r="CQ79" s="1322"/>
      <c r="CR79" s="1322"/>
      <c r="CS79" s="1322"/>
      <c r="CT79" s="1322"/>
      <c r="CU79" s="1322"/>
      <c r="CV79" s="1322">
        <v>9.5</v>
      </c>
      <c r="CW79" s="1322"/>
      <c r="CX79" s="1322"/>
      <c r="CY79" s="1322"/>
      <c r="CZ79" s="1322"/>
      <c r="DA79" s="1322"/>
      <c r="DB79" s="1322"/>
      <c r="DC79" s="1322"/>
    </row>
    <row r="80" spans="2:107" x14ac:dyDescent="0.15">
      <c r="B80" s="397"/>
      <c r="G80" s="1320"/>
      <c r="H80" s="1320"/>
      <c r="I80" s="1323"/>
      <c r="J80" s="1323"/>
      <c r="K80" s="1324"/>
      <c r="L80" s="1324"/>
      <c r="M80" s="1324"/>
      <c r="N80" s="1324"/>
      <c r="AN80" s="1326"/>
      <c r="AO80" s="1326"/>
      <c r="AP80" s="1326"/>
      <c r="AQ80" s="1326"/>
      <c r="AR80" s="1326"/>
      <c r="AS80" s="1326"/>
      <c r="AT80" s="1326"/>
      <c r="AU80" s="1326"/>
      <c r="AV80" s="1326"/>
      <c r="AW80" s="1326"/>
      <c r="AX80" s="1326"/>
      <c r="AY80" s="1326"/>
      <c r="AZ80" s="1326"/>
      <c r="BA80" s="1326"/>
      <c r="BB80" s="1325"/>
      <c r="BC80" s="1325"/>
      <c r="BD80" s="1325"/>
      <c r="BE80" s="1325"/>
      <c r="BF80" s="1325"/>
      <c r="BG80" s="1325"/>
      <c r="BH80" s="1325"/>
      <c r="BI80" s="1325"/>
      <c r="BJ80" s="1325"/>
      <c r="BK80" s="1325"/>
      <c r="BL80" s="1325"/>
      <c r="BM80" s="1325"/>
      <c r="BN80" s="1325"/>
      <c r="BO80" s="1325"/>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wl0IgfzU8e+YVO7QHBzZI0gO7NwUWT36ZTtrgejJ57XeBJMb+vEpTUlOON0ioP2BvwNrFVLBS65MC3gSjHydQ==" saltValue="1XMNF6QJnG/gbBJAEvvTq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znL1Y3elQzjtXIZWF/GWgmO3MrhGg4iIUE2fQjof2NkO7YGlWrIQo1sYhVJPq8S3i1pujTbpHRMbjG05YKEhnQ==" saltValue="xyjoK3L085Jbk0FBZ4LY5g==" spinCount="100000" sheet="1" objects="1" scenarios="1"/>
  <dataConsolidate/>
  <phoneticPr fontId="2"/>
  <printOptions horizontalCentered="1" verticalCentered="1"/>
  <pageMargins left="0" right="0" top="0.19685039370078741" bottom="0" header="0.39370078740157483" footer="0"/>
  <pageSetup paperSize="9" scale="35" fitToWidth="0"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iCU+JK/S3XqXi0vQNw+Qc/o2XsJo5ZpjC0q7RYQ3M0OsjPXkMTOJoeNZclkKqVPXoBzOAI/h2wr0ZRjaLkRq4g==" saltValue="Bn4uV1k8t158J0HZ1yodn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92531</v>
      </c>
      <c r="E3" s="162"/>
      <c r="F3" s="163">
        <v>107537</v>
      </c>
      <c r="G3" s="164"/>
      <c r="H3" s="165"/>
    </row>
    <row r="4" spans="1:8" x14ac:dyDescent="0.15">
      <c r="A4" s="166"/>
      <c r="B4" s="167"/>
      <c r="C4" s="168"/>
      <c r="D4" s="169">
        <v>80947</v>
      </c>
      <c r="E4" s="170"/>
      <c r="F4" s="171">
        <v>57923</v>
      </c>
      <c r="G4" s="172"/>
      <c r="H4" s="173"/>
    </row>
    <row r="5" spans="1:8" x14ac:dyDescent="0.15">
      <c r="A5" s="154" t="s">
        <v>538</v>
      </c>
      <c r="B5" s="159"/>
      <c r="C5" s="160"/>
      <c r="D5" s="161">
        <v>76496</v>
      </c>
      <c r="E5" s="162"/>
      <c r="F5" s="163">
        <v>113913</v>
      </c>
      <c r="G5" s="164"/>
      <c r="H5" s="165"/>
    </row>
    <row r="6" spans="1:8" x14ac:dyDescent="0.15">
      <c r="A6" s="166"/>
      <c r="B6" s="167"/>
      <c r="C6" s="168"/>
      <c r="D6" s="169">
        <v>36164</v>
      </c>
      <c r="E6" s="170"/>
      <c r="F6" s="171">
        <v>53160</v>
      </c>
      <c r="G6" s="172"/>
      <c r="H6" s="173"/>
    </row>
    <row r="7" spans="1:8" x14ac:dyDescent="0.15">
      <c r="A7" s="154" t="s">
        <v>539</v>
      </c>
      <c r="B7" s="159"/>
      <c r="C7" s="160"/>
      <c r="D7" s="161">
        <v>50603</v>
      </c>
      <c r="E7" s="162"/>
      <c r="F7" s="163">
        <v>115050</v>
      </c>
      <c r="G7" s="164"/>
      <c r="H7" s="165"/>
    </row>
    <row r="8" spans="1:8" x14ac:dyDescent="0.15">
      <c r="A8" s="166"/>
      <c r="B8" s="167"/>
      <c r="C8" s="168"/>
      <c r="D8" s="169">
        <v>26206</v>
      </c>
      <c r="E8" s="170"/>
      <c r="F8" s="171">
        <v>53792</v>
      </c>
      <c r="G8" s="172"/>
      <c r="H8" s="173"/>
    </row>
    <row r="9" spans="1:8" x14ac:dyDescent="0.15">
      <c r="A9" s="154" t="s">
        <v>540</v>
      </c>
      <c r="B9" s="159"/>
      <c r="C9" s="160"/>
      <c r="D9" s="161">
        <v>178112</v>
      </c>
      <c r="E9" s="162"/>
      <c r="F9" s="163">
        <v>118252</v>
      </c>
      <c r="G9" s="164"/>
      <c r="H9" s="165"/>
    </row>
    <row r="10" spans="1:8" x14ac:dyDescent="0.15">
      <c r="A10" s="166"/>
      <c r="B10" s="167"/>
      <c r="C10" s="168"/>
      <c r="D10" s="169">
        <v>120482</v>
      </c>
      <c r="E10" s="170"/>
      <c r="F10" s="171">
        <v>49994</v>
      </c>
      <c r="G10" s="172"/>
      <c r="H10" s="173"/>
    </row>
    <row r="11" spans="1:8" x14ac:dyDescent="0.15">
      <c r="A11" s="154" t="s">
        <v>541</v>
      </c>
      <c r="B11" s="159"/>
      <c r="C11" s="160"/>
      <c r="D11" s="161">
        <v>203017</v>
      </c>
      <c r="E11" s="162"/>
      <c r="F11" s="163">
        <v>120302</v>
      </c>
      <c r="G11" s="164"/>
      <c r="H11" s="165"/>
    </row>
    <row r="12" spans="1:8" x14ac:dyDescent="0.15">
      <c r="A12" s="166"/>
      <c r="B12" s="167"/>
      <c r="C12" s="174"/>
      <c r="D12" s="169">
        <v>144695</v>
      </c>
      <c r="E12" s="170"/>
      <c r="F12" s="171">
        <v>59328</v>
      </c>
      <c r="G12" s="172"/>
      <c r="H12" s="173"/>
    </row>
    <row r="13" spans="1:8" x14ac:dyDescent="0.15">
      <c r="A13" s="154"/>
      <c r="B13" s="159"/>
      <c r="C13" s="175"/>
      <c r="D13" s="176">
        <v>120152</v>
      </c>
      <c r="E13" s="177"/>
      <c r="F13" s="178">
        <v>115011</v>
      </c>
      <c r="G13" s="179"/>
      <c r="H13" s="165"/>
    </row>
    <row r="14" spans="1:8" x14ac:dyDescent="0.15">
      <c r="A14" s="166"/>
      <c r="B14" s="167"/>
      <c r="C14" s="168"/>
      <c r="D14" s="169">
        <v>81699</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8.8699999999999992</v>
      </c>
      <c r="C19" s="180">
        <f>ROUND(VALUE(SUBSTITUTE(実質収支比率等に係る経年分析!G$48,"▲","-")),2)</f>
        <v>9.64</v>
      </c>
      <c r="D19" s="180">
        <f>ROUND(VALUE(SUBSTITUTE(実質収支比率等に係る経年分析!H$48,"▲","-")),2)</f>
        <v>11.72</v>
      </c>
      <c r="E19" s="180">
        <f>ROUND(VALUE(SUBSTITUTE(実質収支比率等に係る経年分析!I$48,"▲","-")),2)</f>
        <v>11.08</v>
      </c>
      <c r="F19" s="180">
        <f>ROUND(VALUE(SUBSTITUTE(実質収支比率等に係る経年分析!J$48,"▲","-")),2)</f>
        <v>15.56</v>
      </c>
    </row>
    <row r="20" spans="1:11" x14ac:dyDescent="0.15">
      <c r="A20" s="180" t="s">
        <v>55</v>
      </c>
      <c r="B20" s="180">
        <f>ROUND(VALUE(SUBSTITUTE(実質収支比率等に係る経年分析!F$47,"▲","-")),2)</f>
        <v>38.47</v>
      </c>
      <c r="C20" s="180">
        <f>ROUND(VALUE(SUBSTITUTE(実質収支比率等に係る経年分析!G$47,"▲","-")),2)</f>
        <v>36.409999999999997</v>
      </c>
      <c r="D20" s="180">
        <f>ROUND(VALUE(SUBSTITUTE(実質収支比率等に係る経年分析!H$47,"▲","-")),2)</f>
        <v>29.63</v>
      </c>
      <c r="E20" s="180">
        <f>ROUND(VALUE(SUBSTITUTE(実質収支比率等に係る経年分析!I$47,"▲","-")),2)</f>
        <v>19.47</v>
      </c>
      <c r="F20" s="180">
        <f>ROUND(VALUE(SUBSTITUTE(実質収支比率等に係る経年分析!J$47,"▲","-")),2)</f>
        <v>22.21</v>
      </c>
    </row>
    <row r="21" spans="1:11" x14ac:dyDescent="0.15">
      <c r="A21" s="180" t="s">
        <v>56</v>
      </c>
      <c r="B21" s="180">
        <f>IF(ISNUMBER(VALUE(SUBSTITUTE(実質収支比率等に係る経年分析!F$49,"▲","-"))),ROUND(VALUE(SUBSTITUTE(実質収支比率等に係る経年分析!F$49,"▲","-")),2),NA())</f>
        <v>-2.13</v>
      </c>
      <c r="C21" s="180">
        <f>IF(ISNUMBER(VALUE(SUBSTITUTE(実質収支比率等に係る経年分析!G$49,"▲","-"))),ROUND(VALUE(SUBSTITUTE(実質収支比率等に係る経年分析!G$49,"▲","-")),2),NA())</f>
        <v>-3.55</v>
      </c>
      <c r="D21" s="180">
        <f>IF(ISNUMBER(VALUE(SUBSTITUTE(実質収支比率等に係る経年分析!H$49,"▲","-"))),ROUND(VALUE(SUBSTITUTE(実質収支比率等に係る経年分析!H$49,"▲","-")),2),NA())</f>
        <v>-3.84</v>
      </c>
      <c r="E21" s="180">
        <f>IF(ISNUMBER(VALUE(SUBSTITUTE(実質収支比率等に係る経年分析!I$49,"▲","-"))),ROUND(VALUE(SUBSTITUTE(実質収支比率等に係る経年分析!I$49,"▲","-")),2),NA())</f>
        <v>-15.24</v>
      </c>
      <c r="F21" s="180">
        <f>IF(ISNUMBER(VALUE(SUBSTITUTE(実質収支比率等に係る経年分析!J$49,"▲","-"))),ROUND(VALUE(SUBSTITUTE(実質収支比率等に係る経年分析!J$49,"▲","-")),2),NA())</f>
        <v>1.78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6.15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住宅地造成事業特別会計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訪問看護ステーション特別会計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942</v>
      </c>
      <c r="E42" s="182"/>
      <c r="F42" s="182"/>
      <c r="G42" s="182">
        <f>'実質公債費比率（分子）の構造'!L$52</f>
        <v>925</v>
      </c>
      <c r="H42" s="182"/>
      <c r="I42" s="182"/>
      <c r="J42" s="182">
        <f>'実質公債費比率（分子）の構造'!M$52</f>
        <v>1044</v>
      </c>
      <c r="K42" s="182"/>
      <c r="L42" s="182"/>
      <c r="M42" s="182">
        <f>'実質公債費比率（分子）の構造'!N$52</f>
        <v>1078</v>
      </c>
      <c r="N42" s="182"/>
      <c r="O42" s="182"/>
      <c r="P42" s="182">
        <f>'実質公債費比率（分子）の構造'!O$52</f>
        <v>990</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16</v>
      </c>
      <c r="C44" s="182"/>
      <c r="D44" s="182"/>
      <c r="E44" s="182">
        <f>'実質公債費比率（分子）の構造'!L$50</f>
        <v>19</v>
      </c>
      <c r="F44" s="182"/>
      <c r="G44" s="182"/>
      <c r="H44" s="182">
        <f>'実質公債費比率（分子）の構造'!M$50</f>
        <v>6</v>
      </c>
      <c r="I44" s="182"/>
      <c r="J44" s="182"/>
      <c r="K44" s="182">
        <f>'実質公債費比率（分子）の構造'!N$50</f>
        <v>9</v>
      </c>
      <c r="L44" s="182"/>
      <c r="M44" s="182"/>
      <c r="N44" s="182" t="str">
        <f>'実質公債費比率（分子）の構造'!O$50</f>
        <v>-</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10</v>
      </c>
      <c r="L45" s="182"/>
      <c r="M45" s="182"/>
      <c r="N45" s="182">
        <f>'実質公債費比率（分子）の構造'!O$49</f>
        <v>19</v>
      </c>
      <c r="O45" s="182"/>
      <c r="P45" s="182"/>
    </row>
    <row r="46" spans="1:16" x14ac:dyDescent="0.15">
      <c r="A46" s="182" t="s">
        <v>66</v>
      </c>
      <c r="B46" s="182">
        <f>'実質公債費比率（分子）の構造'!K$48</f>
        <v>636</v>
      </c>
      <c r="C46" s="182"/>
      <c r="D46" s="182"/>
      <c r="E46" s="182">
        <f>'実質公債費比率（分子）の構造'!L$48</f>
        <v>638</v>
      </c>
      <c r="F46" s="182"/>
      <c r="G46" s="182"/>
      <c r="H46" s="182">
        <f>'実質公債費比率（分子）の構造'!M$48</f>
        <v>655</v>
      </c>
      <c r="I46" s="182"/>
      <c r="J46" s="182"/>
      <c r="K46" s="182">
        <f>'実質公債費比率（分子）の構造'!N$48</f>
        <v>656</v>
      </c>
      <c r="L46" s="182"/>
      <c r="M46" s="182"/>
      <c r="N46" s="182">
        <f>'実質公債費比率（分子）の構造'!O$48</f>
        <v>607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654</v>
      </c>
      <c r="C49" s="182"/>
      <c r="D49" s="182"/>
      <c r="E49" s="182">
        <f>'実質公債費比率（分子）の構造'!L$45</f>
        <v>636</v>
      </c>
      <c r="F49" s="182"/>
      <c r="G49" s="182"/>
      <c r="H49" s="182">
        <f>'実質公債費比率（分子）の構造'!M$45</f>
        <v>672</v>
      </c>
      <c r="I49" s="182"/>
      <c r="J49" s="182"/>
      <c r="K49" s="182">
        <f>'実質公債費比率（分子）の構造'!N$45</f>
        <v>761</v>
      </c>
      <c r="L49" s="182"/>
      <c r="M49" s="182"/>
      <c r="N49" s="182">
        <f>'実質公債費比率（分子）の構造'!O$45</f>
        <v>781</v>
      </c>
      <c r="O49" s="182"/>
      <c r="P49" s="182"/>
    </row>
    <row r="50" spans="1:16" x14ac:dyDescent="0.15">
      <c r="A50" s="182" t="s">
        <v>69</v>
      </c>
      <c r="B50" s="182" t="e">
        <f>NA()</f>
        <v>#N/A</v>
      </c>
      <c r="C50" s="182">
        <f>IF(ISNUMBER('実質公債費比率（分子）の構造'!K$53),'実質公債費比率（分子）の構造'!K$53,NA())</f>
        <v>369</v>
      </c>
      <c r="D50" s="182" t="e">
        <f>NA()</f>
        <v>#N/A</v>
      </c>
      <c r="E50" s="182" t="e">
        <f>NA()</f>
        <v>#N/A</v>
      </c>
      <c r="F50" s="182">
        <f>IF(ISNUMBER('実質公債費比率（分子）の構造'!L$53),'実質公債費比率（分子）の構造'!L$53,NA())</f>
        <v>373</v>
      </c>
      <c r="G50" s="182" t="e">
        <f>NA()</f>
        <v>#N/A</v>
      </c>
      <c r="H50" s="182" t="e">
        <f>NA()</f>
        <v>#N/A</v>
      </c>
      <c r="I50" s="182">
        <f>IF(ISNUMBER('実質公債費比率（分子）の構造'!M$53),'実質公債費比率（分子）の構造'!M$53,NA())</f>
        <v>294</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417</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10138</v>
      </c>
      <c r="E56" s="181"/>
      <c r="F56" s="181"/>
      <c r="G56" s="181">
        <f>'将来負担比率（分子）の構造'!J$52</f>
        <v>9880</v>
      </c>
      <c r="H56" s="181"/>
      <c r="I56" s="181"/>
      <c r="J56" s="181">
        <f>'将来負担比率（分子）の構造'!K$52</f>
        <v>9475</v>
      </c>
      <c r="K56" s="181"/>
      <c r="L56" s="181"/>
      <c r="M56" s="181">
        <f>'将来負担比率（分子）の構造'!L$52</f>
        <v>9618</v>
      </c>
      <c r="N56" s="181"/>
      <c r="O56" s="181"/>
      <c r="P56" s="181">
        <f>'将来負担比率（分子）の構造'!M$52</f>
        <v>9557</v>
      </c>
    </row>
    <row r="57" spans="1:16" x14ac:dyDescent="0.15">
      <c r="A57" s="181" t="s">
        <v>42</v>
      </c>
      <c r="B57" s="181"/>
      <c r="C57" s="181"/>
      <c r="D57" s="181">
        <f>'将来負担比率（分子）の構造'!I$51</f>
        <v>71</v>
      </c>
      <c r="E57" s="181"/>
      <c r="F57" s="181"/>
      <c r="G57" s="181">
        <f>'将来負担比率（分子）の構造'!J$51</f>
        <v>44</v>
      </c>
      <c r="H57" s="181"/>
      <c r="I57" s="181"/>
      <c r="J57" s="181">
        <f>'将来負担比率（分子）の構造'!K$51</f>
        <v>24</v>
      </c>
      <c r="K57" s="181"/>
      <c r="L57" s="181"/>
      <c r="M57" s="181">
        <f>'将来負担比率（分子）の構造'!L$51</f>
        <v>11</v>
      </c>
      <c r="N57" s="181"/>
      <c r="O57" s="181"/>
      <c r="P57" s="181" t="str">
        <f>'将来負担比率（分子）の構造'!M$51</f>
        <v>-</v>
      </c>
    </row>
    <row r="58" spans="1:16" x14ac:dyDescent="0.15">
      <c r="A58" s="181" t="s">
        <v>41</v>
      </c>
      <c r="B58" s="181"/>
      <c r="C58" s="181"/>
      <c r="D58" s="181">
        <f>'将来負担比率（分子）の構造'!I$50</f>
        <v>4460</v>
      </c>
      <c r="E58" s="181"/>
      <c r="F58" s="181"/>
      <c r="G58" s="181">
        <f>'将来負担比率（分子）の構造'!J$50</f>
        <v>4456</v>
      </c>
      <c r="H58" s="181"/>
      <c r="I58" s="181"/>
      <c r="J58" s="181">
        <f>'将来負担比率（分子）の構造'!K$50</f>
        <v>4516</v>
      </c>
      <c r="K58" s="181"/>
      <c r="L58" s="181"/>
      <c r="M58" s="181">
        <f>'将来負担比率（分子）の構造'!L$50</f>
        <v>4140</v>
      </c>
      <c r="N58" s="181"/>
      <c r="O58" s="181"/>
      <c r="P58" s="181">
        <f>'将来負担比率（分子）の構造'!M$50</f>
        <v>3510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643</v>
      </c>
      <c r="C62" s="181"/>
      <c r="D62" s="181"/>
      <c r="E62" s="181">
        <f>'将来負担比率（分子）の構造'!J$45</f>
        <v>637</v>
      </c>
      <c r="F62" s="181"/>
      <c r="G62" s="181"/>
      <c r="H62" s="181">
        <f>'将来負担比率（分子）の構造'!K$45</f>
        <v>605</v>
      </c>
      <c r="I62" s="181"/>
      <c r="J62" s="181"/>
      <c r="K62" s="181">
        <f>'将来負担比率（分子）の構造'!L$45</f>
        <v>603</v>
      </c>
      <c r="L62" s="181"/>
      <c r="M62" s="181"/>
      <c r="N62" s="181">
        <f>'将来負担比率（分子）の構造'!M$45</f>
        <v>622</v>
      </c>
      <c r="O62" s="181"/>
      <c r="P62" s="181"/>
    </row>
    <row r="63" spans="1:16" x14ac:dyDescent="0.15">
      <c r="A63" s="181" t="s">
        <v>34</v>
      </c>
      <c r="B63" s="181">
        <f>'将来負担比率（分子）の構造'!I$44</f>
        <v>14</v>
      </c>
      <c r="C63" s="181"/>
      <c r="D63" s="181"/>
      <c r="E63" s="181">
        <f>'将来負担比率（分子）の構造'!J$44</f>
        <v>189</v>
      </c>
      <c r="F63" s="181"/>
      <c r="G63" s="181"/>
      <c r="H63" s="181">
        <f>'将来負担比率（分子）の構造'!K$44</f>
        <v>337</v>
      </c>
      <c r="I63" s="181"/>
      <c r="J63" s="181"/>
      <c r="K63" s="181">
        <f>'将来負担比率（分子）の構造'!L$44</f>
        <v>314</v>
      </c>
      <c r="L63" s="181"/>
      <c r="M63" s="181"/>
      <c r="N63" s="181">
        <f>'将来負担比率（分子）の構造'!M$44</f>
        <v>273</v>
      </c>
      <c r="O63" s="181"/>
      <c r="P63" s="181"/>
    </row>
    <row r="64" spans="1:16" x14ac:dyDescent="0.15">
      <c r="A64" s="181" t="s">
        <v>33</v>
      </c>
      <c r="B64" s="181">
        <f>'将来負担比率（分子）の構造'!I$43</f>
        <v>6729</v>
      </c>
      <c r="C64" s="181"/>
      <c r="D64" s="181"/>
      <c r="E64" s="181">
        <f>'将来負担比率（分子）の構造'!J$43</f>
        <v>6336</v>
      </c>
      <c r="F64" s="181"/>
      <c r="G64" s="181"/>
      <c r="H64" s="181">
        <f>'将来負担比率（分子）の構造'!K$43</f>
        <v>5814</v>
      </c>
      <c r="I64" s="181"/>
      <c r="J64" s="181"/>
      <c r="K64" s="181">
        <f>'将来負担比率（分子）の構造'!L$43</f>
        <v>5272</v>
      </c>
      <c r="L64" s="181"/>
      <c r="M64" s="181"/>
      <c r="N64" s="181">
        <f>'将来負担比率（分子）の構造'!M$43</f>
        <v>4723</v>
      </c>
      <c r="O64" s="181"/>
      <c r="P64" s="181"/>
    </row>
    <row r="65" spans="1:16" x14ac:dyDescent="0.15">
      <c r="A65" s="181" t="s">
        <v>32</v>
      </c>
      <c r="B65" s="181">
        <f>'将来負担比率（分子）の構造'!I$42</f>
        <v>69</v>
      </c>
      <c r="C65" s="181"/>
      <c r="D65" s="181"/>
      <c r="E65" s="181">
        <f>'将来負担比率（分子）の構造'!J$42</f>
        <v>33</v>
      </c>
      <c r="F65" s="181"/>
      <c r="G65" s="181"/>
      <c r="H65" s="181">
        <f>'将来負担比率（分子）の構造'!K$42</f>
        <v>10</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7147</v>
      </c>
      <c r="C66" s="181"/>
      <c r="D66" s="181"/>
      <c r="E66" s="181">
        <f>'将来負担比率（分子）の構造'!J$41</f>
        <v>7140</v>
      </c>
      <c r="F66" s="181"/>
      <c r="G66" s="181"/>
      <c r="H66" s="181">
        <f>'将来負担比率（分子）の構造'!K$41</f>
        <v>6949</v>
      </c>
      <c r="I66" s="181"/>
      <c r="J66" s="181"/>
      <c r="K66" s="181">
        <f>'将来負担比率（分子）の構造'!L$41</f>
        <v>7241</v>
      </c>
      <c r="L66" s="181"/>
      <c r="M66" s="181"/>
      <c r="N66" s="181">
        <f>'将来負担比率（分子）の構造'!M$41</f>
        <v>7657</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210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1415</v>
      </c>
      <c r="C72" s="185">
        <f>基金残高に係る経年分析!G55</f>
        <v>924</v>
      </c>
      <c r="D72" s="185">
        <f>基金残高に係る経年分析!H55</f>
        <v>1080</v>
      </c>
    </row>
    <row r="73" spans="1:16" x14ac:dyDescent="0.15">
      <c r="A73" s="184" t="s">
        <v>76</v>
      </c>
      <c r="B73" s="185">
        <f>基金残高に係る経年分析!F56</f>
        <v>1278</v>
      </c>
      <c r="C73" s="185">
        <f>基金残高に係る経年分析!G56</f>
        <v>1318</v>
      </c>
      <c r="D73" s="185">
        <f>基金残高に係る経年分析!H56</f>
        <v>1053</v>
      </c>
    </row>
    <row r="74" spans="1:16" x14ac:dyDescent="0.15">
      <c r="A74" s="184" t="s">
        <v>77</v>
      </c>
      <c r="B74" s="185">
        <f>基金残高に係る経年分析!F57</f>
        <v>2292</v>
      </c>
      <c r="C74" s="185">
        <f>基金残高に係る経年分析!G57</f>
        <v>2294</v>
      </c>
      <c r="D74" s="185">
        <f>基金残高に係る経年分析!H57</f>
        <v>1747</v>
      </c>
    </row>
  </sheetData>
  <sheetProtection algorithmName="SHA-512" hashValue="3eGS4nBOc2bOa47Mgoaf0kN8s66UMQQwTa4/yvGjp0u0VtOatPcz3BnKe85NhrB6ExSDaiIum/JFtQ9jOuj0oA==" saltValue="OY/7f14kn/1IO9VTQVdaY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1080326</v>
      </c>
      <c r="S5" s="675"/>
      <c r="T5" s="675"/>
      <c r="U5" s="675"/>
      <c r="V5" s="675"/>
      <c r="W5" s="675"/>
      <c r="X5" s="675"/>
      <c r="Y5" s="676"/>
      <c r="Z5" s="677">
        <v>9.6999999999999993</v>
      </c>
      <c r="AA5" s="677"/>
      <c r="AB5" s="677"/>
      <c r="AC5" s="677"/>
      <c r="AD5" s="678">
        <v>1080326</v>
      </c>
      <c r="AE5" s="678"/>
      <c r="AF5" s="678"/>
      <c r="AG5" s="678"/>
      <c r="AH5" s="678"/>
      <c r="AI5" s="678"/>
      <c r="AJ5" s="678"/>
      <c r="AK5" s="678"/>
      <c r="AL5" s="679">
        <v>22.9</v>
      </c>
      <c r="AM5" s="680"/>
      <c r="AN5" s="680"/>
      <c r="AO5" s="681"/>
      <c r="AP5" s="671" t="s">
        <v>222</v>
      </c>
      <c r="AQ5" s="672"/>
      <c r="AR5" s="672"/>
      <c r="AS5" s="672"/>
      <c r="AT5" s="672"/>
      <c r="AU5" s="672"/>
      <c r="AV5" s="672"/>
      <c r="AW5" s="672"/>
      <c r="AX5" s="672"/>
      <c r="AY5" s="672"/>
      <c r="AZ5" s="672"/>
      <c r="BA5" s="672"/>
      <c r="BB5" s="672"/>
      <c r="BC5" s="672"/>
      <c r="BD5" s="672"/>
      <c r="BE5" s="672"/>
      <c r="BF5" s="673"/>
      <c r="BG5" s="685">
        <v>1074607</v>
      </c>
      <c r="BH5" s="686"/>
      <c r="BI5" s="686"/>
      <c r="BJ5" s="686"/>
      <c r="BK5" s="686"/>
      <c r="BL5" s="686"/>
      <c r="BM5" s="686"/>
      <c r="BN5" s="687"/>
      <c r="BO5" s="688">
        <v>99.5</v>
      </c>
      <c r="BP5" s="688"/>
      <c r="BQ5" s="688"/>
      <c r="BR5" s="688"/>
      <c r="BS5" s="689" t="s">
        <v>223</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215</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100094</v>
      </c>
      <c r="S6" s="686"/>
      <c r="T6" s="686"/>
      <c r="U6" s="686"/>
      <c r="V6" s="686"/>
      <c r="W6" s="686"/>
      <c r="X6" s="686"/>
      <c r="Y6" s="687"/>
      <c r="Z6" s="688">
        <v>0.9</v>
      </c>
      <c r="AA6" s="688"/>
      <c r="AB6" s="688"/>
      <c r="AC6" s="688"/>
      <c r="AD6" s="689">
        <v>100094</v>
      </c>
      <c r="AE6" s="689"/>
      <c r="AF6" s="689"/>
      <c r="AG6" s="689"/>
      <c r="AH6" s="689"/>
      <c r="AI6" s="689"/>
      <c r="AJ6" s="689"/>
      <c r="AK6" s="689"/>
      <c r="AL6" s="690">
        <v>2.1</v>
      </c>
      <c r="AM6" s="691"/>
      <c r="AN6" s="691"/>
      <c r="AO6" s="692"/>
      <c r="AP6" s="682" t="s">
        <v>228</v>
      </c>
      <c r="AQ6" s="683"/>
      <c r="AR6" s="683"/>
      <c r="AS6" s="683"/>
      <c r="AT6" s="683"/>
      <c r="AU6" s="683"/>
      <c r="AV6" s="683"/>
      <c r="AW6" s="683"/>
      <c r="AX6" s="683"/>
      <c r="AY6" s="683"/>
      <c r="AZ6" s="683"/>
      <c r="BA6" s="683"/>
      <c r="BB6" s="683"/>
      <c r="BC6" s="683"/>
      <c r="BD6" s="683"/>
      <c r="BE6" s="683"/>
      <c r="BF6" s="684"/>
      <c r="BG6" s="685">
        <v>1074607</v>
      </c>
      <c r="BH6" s="686"/>
      <c r="BI6" s="686"/>
      <c r="BJ6" s="686"/>
      <c r="BK6" s="686"/>
      <c r="BL6" s="686"/>
      <c r="BM6" s="686"/>
      <c r="BN6" s="687"/>
      <c r="BO6" s="688">
        <v>99.5</v>
      </c>
      <c r="BP6" s="688"/>
      <c r="BQ6" s="688"/>
      <c r="BR6" s="688"/>
      <c r="BS6" s="689" t="s">
        <v>127</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75217</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75217</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1030</v>
      </c>
      <c r="S7" s="686"/>
      <c r="T7" s="686"/>
      <c r="U7" s="686"/>
      <c r="V7" s="686"/>
      <c r="W7" s="686"/>
      <c r="X7" s="686"/>
      <c r="Y7" s="687"/>
      <c r="Z7" s="688">
        <v>0</v>
      </c>
      <c r="AA7" s="688"/>
      <c r="AB7" s="688"/>
      <c r="AC7" s="688"/>
      <c r="AD7" s="689">
        <v>1030</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480437</v>
      </c>
      <c r="BH7" s="686"/>
      <c r="BI7" s="686"/>
      <c r="BJ7" s="686"/>
      <c r="BK7" s="686"/>
      <c r="BL7" s="686"/>
      <c r="BM7" s="686"/>
      <c r="BN7" s="687"/>
      <c r="BO7" s="688">
        <v>44.5</v>
      </c>
      <c r="BP7" s="688"/>
      <c r="BQ7" s="688"/>
      <c r="BR7" s="688"/>
      <c r="BS7" s="689" t="s">
        <v>223</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3720899</v>
      </c>
      <c r="CS7" s="686"/>
      <c r="CT7" s="686"/>
      <c r="CU7" s="686"/>
      <c r="CV7" s="686"/>
      <c r="CW7" s="686"/>
      <c r="CX7" s="686"/>
      <c r="CY7" s="687"/>
      <c r="CZ7" s="688">
        <v>36.1</v>
      </c>
      <c r="DA7" s="688"/>
      <c r="DB7" s="688"/>
      <c r="DC7" s="688"/>
      <c r="DD7" s="694">
        <v>1022614</v>
      </c>
      <c r="DE7" s="686"/>
      <c r="DF7" s="686"/>
      <c r="DG7" s="686"/>
      <c r="DH7" s="686"/>
      <c r="DI7" s="686"/>
      <c r="DJ7" s="686"/>
      <c r="DK7" s="686"/>
      <c r="DL7" s="686"/>
      <c r="DM7" s="686"/>
      <c r="DN7" s="686"/>
      <c r="DO7" s="686"/>
      <c r="DP7" s="687"/>
      <c r="DQ7" s="694">
        <v>1065203</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4541</v>
      </c>
      <c r="S8" s="686"/>
      <c r="T8" s="686"/>
      <c r="U8" s="686"/>
      <c r="V8" s="686"/>
      <c r="W8" s="686"/>
      <c r="X8" s="686"/>
      <c r="Y8" s="687"/>
      <c r="Z8" s="688">
        <v>0</v>
      </c>
      <c r="AA8" s="688"/>
      <c r="AB8" s="688"/>
      <c r="AC8" s="688"/>
      <c r="AD8" s="689">
        <v>4541</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21218</v>
      </c>
      <c r="BH8" s="686"/>
      <c r="BI8" s="686"/>
      <c r="BJ8" s="686"/>
      <c r="BK8" s="686"/>
      <c r="BL8" s="686"/>
      <c r="BM8" s="686"/>
      <c r="BN8" s="687"/>
      <c r="BO8" s="688">
        <v>2</v>
      </c>
      <c r="BP8" s="688"/>
      <c r="BQ8" s="688"/>
      <c r="BR8" s="688"/>
      <c r="BS8" s="694" t="s">
        <v>223</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1615760</v>
      </c>
      <c r="CS8" s="686"/>
      <c r="CT8" s="686"/>
      <c r="CU8" s="686"/>
      <c r="CV8" s="686"/>
      <c r="CW8" s="686"/>
      <c r="CX8" s="686"/>
      <c r="CY8" s="687"/>
      <c r="CZ8" s="688">
        <v>15.7</v>
      </c>
      <c r="DA8" s="688"/>
      <c r="DB8" s="688"/>
      <c r="DC8" s="688"/>
      <c r="DD8" s="694">
        <v>243868</v>
      </c>
      <c r="DE8" s="686"/>
      <c r="DF8" s="686"/>
      <c r="DG8" s="686"/>
      <c r="DH8" s="686"/>
      <c r="DI8" s="686"/>
      <c r="DJ8" s="686"/>
      <c r="DK8" s="686"/>
      <c r="DL8" s="686"/>
      <c r="DM8" s="686"/>
      <c r="DN8" s="686"/>
      <c r="DO8" s="686"/>
      <c r="DP8" s="687"/>
      <c r="DQ8" s="694">
        <v>876984</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5219</v>
      </c>
      <c r="S9" s="686"/>
      <c r="T9" s="686"/>
      <c r="U9" s="686"/>
      <c r="V9" s="686"/>
      <c r="W9" s="686"/>
      <c r="X9" s="686"/>
      <c r="Y9" s="687"/>
      <c r="Z9" s="688">
        <v>0</v>
      </c>
      <c r="AA9" s="688"/>
      <c r="AB9" s="688"/>
      <c r="AC9" s="688"/>
      <c r="AD9" s="689">
        <v>5219</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427172</v>
      </c>
      <c r="BH9" s="686"/>
      <c r="BI9" s="686"/>
      <c r="BJ9" s="686"/>
      <c r="BK9" s="686"/>
      <c r="BL9" s="686"/>
      <c r="BM9" s="686"/>
      <c r="BN9" s="687"/>
      <c r="BO9" s="688">
        <v>39.5</v>
      </c>
      <c r="BP9" s="688"/>
      <c r="BQ9" s="688"/>
      <c r="BR9" s="688"/>
      <c r="BS9" s="694" t="s">
        <v>223</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840711</v>
      </c>
      <c r="CS9" s="686"/>
      <c r="CT9" s="686"/>
      <c r="CU9" s="686"/>
      <c r="CV9" s="686"/>
      <c r="CW9" s="686"/>
      <c r="CX9" s="686"/>
      <c r="CY9" s="687"/>
      <c r="CZ9" s="688">
        <v>8.1999999999999993</v>
      </c>
      <c r="DA9" s="688"/>
      <c r="DB9" s="688"/>
      <c r="DC9" s="688"/>
      <c r="DD9" s="694">
        <v>1234</v>
      </c>
      <c r="DE9" s="686"/>
      <c r="DF9" s="686"/>
      <c r="DG9" s="686"/>
      <c r="DH9" s="686"/>
      <c r="DI9" s="686"/>
      <c r="DJ9" s="686"/>
      <c r="DK9" s="686"/>
      <c r="DL9" s="686"/>
      <c r="DM9" s="686"/>
      <c r="DN9" s="686"/>
      <c r="DO9" s="686"/>
      <c r="DP9" s="687"/>
      <c r="DQ9" s="694">
        <v>643562</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223</v>
      </c>
      <c r="S10" s="686"/>
      <c r="T10" s="686"/>
      <c r="U10" s="686"/>
      <c r="V10" s="686"/>
      <c r="W10" s="686"/>
      <c r="X10" s="686"/>
      <c r="Y10" s="687"/>
      <c r="Z10" s="688" t="s">
        <v>223</v>
      </c>
      <c r="AA10" s="688"/>
      <c r="AB10" s="688"/>
      <c r="AC10" s="688"/>
      <c r="AD10" s="689" t="s">
        <v>127</v>
      </c>
      <c r="AE10" s="689"/>
      <c r="AF10" s="689"/>
      <c r="AG10" s="689"/>
      <c r="AH10" s="689"/>
      <c r="AI10" s="689"/>
      <c r="AJ10" s="689"/>
      <c r="AK10" s="689"/>
      <c r="AL10" s="690" t="s">
        <v>127</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17051</v>
      </c>
      <c r="BH10" s="686"/>
      <c r="BI10" s="686"/>
      <c r="BJ10" s="686"/>
      <c r="BK10" s="686"/>
      <c r="BL10" s="686"/>
      <c r="BM10" s="686"/>
      <c r="BN10" s="687"/>
      <c r="BO10" s="688">
        <v>1.6</v>
      </c>
      <c r="BP10" s="688"/>
      <c r="BQ10" s="688"/>
      <c r="BR10" s="688"/>
      <c r="BS10" s="694" t="s">
        <v>223</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1630</v>
      </c>
      <c r="CS10" s="686"/>
      <c r="CT10" s="686"/>
      <c r="CU10" s="686"/>
      <c r="CV10" s="686"/>
      <c r="CW10" s="686"/>
      <c r="CX10" s="686"/>
      <c r="CY10" s="687"/>
      <c r="CZ10" s="688">
        <v>0</v>
      </c>
      <c r="DA10" s="688"/>
      <c r="DB10" s="688"/>
      <c r="DC10" s="688"/>
      <c r="DD10" s="694" t="s">
        <v>127</v>
      </c>
      <c r="DE10" s="686"/>
      <c r="DF10" s="686"/>
      <c r="DG10" s="686"/>
      <c r="DH10" s="686"/>
      <c r="DI10" s="686"/>
      <c r="DJ10" s="686"/>
      <c r="DK10" s="686"/>
      <c r="DL10" s="686"/>
      <c r="DM10" s="686"/>
      <c r="DN10" s="686"/>
      <c r="DO10" s="686"/>
      <c r="DP10" s="687"/>
      <c r="DQ10" s="694">
        <v>1630</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227766</v>
      </c>
      <c r="S11" s="686"/>
      <c r="T11" s="686"/>
      <c r="U11" s="686"/>
      <c r="V11" s="686"/>
      <c r="W11" s="686"/>
      <c r="X11" s="686"/>
      <c r="Y11" s="687"/>
      <c r="Z11" s="690">
        <v>2.1</v>
      </c>
      <c r="AA11" s="691"/>
      <c r="AB11" s="691"/>
      <c r="AC11" s="703"/>
      <c r="AD11" s="694">
        <v>227766</v>
      </c>
      <c r="AE11" s="686"/>
      <c r="AF11" s="686"/>
      <c r="AG11" s="686"/>
      <c r="AH11" s="686"/>
      <c r="AI11" s="686"/>
      <c r="AJ11" s="686"/>
      <c r="AK11" s="687"/>
      <c r="AL11" s="690">
        <v>4.8</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14996</v>
      </c>
      <c r="BH11" s="686"/>
      <c r="BI11" s="686"/>
      <c r="BJ11" s="686"/>
      <c r="BK11" s="686"/>
      <c r="BL11" s="686"/>
      <c r="BM11" s="686"/>
      <c r="BN11" s="687"/>
      <c r="BO11" s="688">
        <v>1.4</v>
      </c>
      <c r="BP11" s="688"/>
      <c r="BQ11" s="688"/>
      <c r="BR11" s="688"/>
      <c r="BS11" s="694" t="s">
        <v>127</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964777</v>
      </c>
      <c r="CS11" s="686"/>
      <c r="CT11" s="686"/>
      <c r="CU11" s="686"/>
      <c r="CV11" s="686"/>
      <c r="CW11" s="686"/>
      <c r="CX11" s="686"/>
      <c r="CY11" s="687"/>
      <c r="CZ11" s="688">
        <v>9.4</v>
      </c>
      <c r="DA11" s="688"/>
      <c r="DB11" s="688"/>
      <c r="DC11" s="688"/>
      <c r="DD11" s="694">
        <v>288622</v>
      </c>
      <c r="DE11" s="686"/>
      <c r="DF11" s="686"/>
      <c r="DG11" s="686"/>
      <c r="DH11" s="686"/>
      <c r="DI11" s="686"/>
      <c r="DJ11" s="686"/>
      <c r="DK11" s="686"/>
      <c r="DL11" s="686"/>
      <c r="DM11" s="686"/>
      <c r="DN11" s="686"/>
      <c r="DO11" s="686"/>
      <c r="DP11" s="687"/>
      <c r="DQ11" s="694">
        <v>610649</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v>21187</v>
      </c>
      <c r="S12" s="686"/>
      <c r="T12" s="686"/>
      <c r="U12" s="686"/>
      <c r="V12" s="686"/>
      <c r="W12" s="686"/>
      <c r="X12" s="686"/>
      <c r="Y12" s="687"/>
      <c r="Z12" s="688">
        <v>0.2</v>
      </c>
      <c r="AA12" s="688"/>
      <c r="AB12" s="688"/>
      <c r="AC12" s="688"/>
      <c r="AD12" s="689">
        <v>21187</v>
      </c>
      <c r="AE12" s="689"/>
      <c r="AF12" s="689"/>
      <c r="AG12" s="689"/>
      <c r="AH12" s="689"/>
      <c r="AI12" s="689"/>
      <c r="AJ12" s="689"/>
      <c r="AK12" s="689"/>
      <c r="AL12" s="690">
        <v>0.4</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498531</v>
      </c>
      <c r="BH12" s="686"/>
      <c r="BI12" s="686"/>
      <c r="BJ12" s="686"/>
      <c r="BK12" s="686"/>
      <c r="BL12" s="686"/>
      <c r="BM12" s="686"/>
      <c r="BN12" s="687"/>
      <c r="BO12" s="688">
        <v>46.1</v>
      </c>
      <c r="BP12" s="688"/>
      <c r="BQ12" s="688"/>
      <c r="BR12" s="688"/>
      <c r="BS12" s="694" t="s">
        <v>127</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241955</v>
      </c>
      <c r="CS12" s="686"/>
      <c r="CT12" s="686"/>
      <c r="CU12" s="686"/>
      <c r="CV12" s="686"/>
      <c r="CW12" s="686"/>
      <c r="CX12" s="686"/>
      <c r="CY12" s="687"/>
      <c r="CZ12" s="688">
        <v>2.2999999999999998</v>
      </c>
      <c r="DA12" s="688"/>
      <c r="DB12" s="688"/>
      <c r="DC12" s="688"/>
      <c r="DD12" s="694">
        <v>66047</v>
      </c>
      <c r="DE12" s="686"/>
      <c r="DF12" s="686"/>
      <c r="DG12" s="686"/>
      <c r="DH12" s="686"/>
      <c r="DI12" s="686"/>
      <c r="DJ12" s="686"/>
      <c r="DK12" s="686"/>
      <c r="DL12" s="686"/>
      <c r="DM12" s="686"/>
      <c r="DN12" s="686"/>
      <c r="DO12" s="686"/>
      <c r="DP12" s="687"/>
      <c r="DQ12" s="694">
        <v>77060</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223</v>
      </c>
      <c r="AA13" s="688"/>
      <c r="AB13" s="688"/>
      <c r="AC13" s="688"/>
      <c r="AD13" s="689" t="s">
        <v>127</v>
      </c>
      <c r="AE13" s="689"/>
      <c r="AF13" s="689"/>
      <c r="AG13" s="689"/>
      <c r="AH13" s="689"/>
      <c r="AI13" s="689"/>
      <c r="AJ13" s="689"/>
      <c r="AK13" s="689"/>
      <c r="AL13" s="690" t="s">
        <v>127</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497655</v>
      </c>
      <c r="BH13" s="686"/>
      <c r="BI13" s="686"/>
      <c r="BJ13" s="686"/>
      <c r="BK13" s="686"/>
      <c r="BL13" s="686"/>
      <c r="BM13" s="686"/>
      <c r="BN13" s="687"/>
      <c r="BO13" s="688">
        <v>46.1</v>
      </c>
      <c r="BP13" s="688"/>
      <c r="BQ13" s="688"/>
      <c r="BR13" s="688"/>
      <c r="BS13" s="694" t="s">
        <v>127</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803094</v>
      </c>
      <c r="CS13" s="686"/>
      <c r="CT13" s="686"/>
      <c r="CU13" s="686"/>
      <c r="CV13" s="686"/>
      <c r="CW13" s="686"/>
      <c r="CX13" s="686"/>
      <c r="CY13" s="687"/>
      <c r="CZ13" s="688">
        <v>7.8</v>
      </c>
      <c r="DA13" s="688"/>
      <c r="DB13" s="688"/>
      <c r="DC13" s="688"/>
      <c r="DD13" s="694">
        <v>428457</v>
      </c>
      <c r="DE13" s="686"/>
      <c r="DF13" s="686"/>
      <c r="DG13" s="686"/>
      <c r="DH13" s="686"/>
      <c r="DI13" s="686"/>
      <c r="DJ13" s="686"/>
      <c r="DK13" s="686"/>
      <c r="DL13" s="686"/>
      <c r="DM13" s="686"/>
      <c r="DN13" s="686"/>
      <c r="DO13" s="686"/>
      <c r="DP13" s="687"/>
      <c r="DQ13" s="694">
        <v>342300</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t="s">
        <v>223</v>
      </c>
      <c r="S14" s="686"/>
      <c r="T14" s="686"/>
      <c r="U14" s="686"/>
      <c r="V14" s="686"/>
      <c r="W14" s="686"/>
      <c r="X14" s="686"/>
      <c r="Y14" s="687"/>
      <c r="Z14" s="688" t="s">
        <v>223</v>
      </c>
      <c r="AA14" s="688"/>
      <c r="AB14" s="688"/>
      <c r="AC14" s="688"/>
      <c r="AD14" s="689" t="s">
        <v>223</v>
      </c>
      <c r="AE14" s="689"/>
      <c r="AF14" s="689"/>
      <c r="AG14" s="689"/>
      <c r="AH14" s="689"/>
      <c r="AI14" s="689"/>
      <c r="AJ14" s="689"/>
      <c r="AK14" s="689"/>
      <c r="AL14" s="690" t="s">
        <v>223</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50733</v>
      </c>
      <c r="BH14" s="686"/>
      <c r="BI14" s="686"/>
      <c r="BJ14" s="686"/>
      <c r="BK14" s="686"/>
      <c r="BL14" s="686"/>
      <c r="BM14" s="686"/>
      <c r="BN14" s="687"/>
      <c r="BO14" s="688">
        <v>4.7</v>
      </c>
      <c r="BP14" s="688"/>
      <c r="BQ14" s="688"/>
      <c r="BR14" s="688"/>
      <c r="BS14" s="694" t="s">
        <v>127</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422139</v>
      </c>
      <c r="CS14" s="686"/>
      <c r="CT14" s="686"/>
      <c r="CU14" s="686"/>
      <c r="CV14" s="686"/>
      <c r="CW14" s="686"/>
      <c r="CX14" s="686"/>
      <c r="CY14" s="687"/>
      <c r="CZ14" s="688">
        <v>4.0999999999999996</v>
      </c>
      <c r="DA14" s="688"/>
      <c r="DB14" s="688"/>
      <c r="DC14" s="688"/>
      <c r="DD14" s="694">
        <v>116168</v>
      </c>
      <c r="DE14" s="686"/>
      <c r="DF14" s="686"/>
      <c r="DG14" s="686"/>
      <c r="DH14" s="686"/>
      <c r="DI14" s="686"/>
      <c r="DJ14" s="686"/>
      <c r="DK14" s="686"/>
      <c r="DL14" s="686"/>
      <c r="DM14" s="686"/>
      <c r="DN14" s="686"/>
      <c r="DO14" s="686"/>
      <c r="DP14" s="687"/>
      <c r="DQ14" s="694">
        <v>297793</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t="s">
        <v>223</v>
      </c>
      <c r="S15" s="686"/>
      <c r="T15" s="686"/>
      <c r="U15" s="686"/>
      <c r="V15" s="686"/>
      <c r="W15" s="686"/>
      <c r="X15" s="686"/>
      <c r="Y15" s="687"/>
      <c r="Z15" s="688" t="s">
        <v>127</v>
      </c>
      <c r="AA15" s="688"/>
      <c r="AB15" s="688"/>
      <c r="AC15" s="688"/>
      <c r="AD15" s="689" t="s">
        <v>223</v>
      </c>
      <c r="AE15" s="689"/>
      <c r="AF15" s="689"/>
      <c r="AG15" s="689"/>
      <c r="AH15" s="689"/>
      <c r="AI15" s="689"/>
      <c r="AJ15" s="689"/>
      <c r="AK15" s="689"/>
      <c r="AL15" s="690" t="s">
        <v>223</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44906</v>
      </c>
      <c r="BH15" s="686"/>
      <c r="BI15" s="686"/>
      <c r="BJ15" s="686"/>
      <c r="BK15" s="686"/>
      <c r="BL15" s="686"/>
      <c r="BM15" s="686"/>
      <c r="BN15" s="687"/>
      <c r="BO15" s="688">
        <v>4.2</v>
      </c>
      <c r="BP15" s="688"/>
      <c r="BQ15" s="688"/>
      <c r="BR15" s="688"/>
      <c r="BS15" s="694" t="s">
        <v>127</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762152</v>
      </c>
      <c r="CS15" s="686"/>
      <c r="CT15" s="686"/>
      <c r="CU15" s="686"/>
      <c r="CV15" s="686"/>
      <c r="CW15" s="686"/>
      <c r="CX15" s="686"/>
      <c r="CY15" s="687"/>
      <c r="CZ15" s="688">
        <v>7.4</v>
      </c>
      <c r="DA15" s="688"/>
      <c r="DB15" s="688"/>
      <c r="DC15" s="688"/>
      <c r="DD15" s="694">
        <v>36539</v>
      </c>
      <c r="DE15" s="686"/>
      <c r="DF15" s="686"/>
      <c r="DG15" s="686"/>
      <c r="DH15" s="686"/>
      <c r="DI15" s="686"/>
      <c r="DJ15" s="686"/>
      <c r="DK15" s="686"/>
      <c r="DL15" s="686"/>
      <c r="DM15" s="686"/>
      <c r="DN15" s="686"/>
      <c r="DO15" s="686"/>
      <c r="DP15" s="687"/>
      <c r="DQ15" s="694">
        <v>556290</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6624</v>
      </c>
      <c r="S16" s="686"/>
      <c r="T16" s="686"/>
      <c r="U16" s="686"/>
      <c r="V16" s="686"/>
      <c r="W16" s="686"/>
      <c r="X16" s="686"/>
      <c r="Y16" s="687"/>
      <c r="Z16" s="688">
        <v>0.1</v>
      </c>
      <c r="AA16" s="688"/>
      <c r="AB16" s="688"/>
      <c r="AC16" s="688"/>
      <c r="AD16" s="689">
        <v>6624</v>
      </c>
      <c r="AE16" s="689"/>
      <c r="AF16" s="689"/>
      <c r="AG16" s="689"/>
      <c r="AH16" s="689"/>
      <c r="AI16" s="689"/>
      <c r="AJ16" s="689"/>
      <c r="AK16" s="689"/>
      <c r="AL16" s="690">
        <v>0.1</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223</v>
      </c>
      <c r="BP16" s="688"/>
      <c r="BQ16" s="688"/>
      <c r="BR16" s="688"/>
      <c r="BS16" s="694" t="s">
        <v>127</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72585</v>
      </c>
      <c r="CS16" s="686"/>
      <c r="CT16" s="686"/>
      <c r="CU16" s="686"/>
      <c r="CV16" s="686"/>
      <c r="CW16" s="686"/>
      <c r="CX16" s="686"/>
      <c r="CY16" s="687"/>
      <c r="CZ16" s="688">
        <v>0.7</v>
      </c>
      <c r="DA16" s="688"/>
      <c r="DB16" s="688"/>
      <c r="DC16" s="688"/>
      <c r="DD16" s="694" t="s">
        <v>127</v>
      </c>
      <c r="DE16" s="686"/>
      <c r="DF16" s="686"/>
      <c r="DG16" s="686"/>
      <c r="DH16" s="686"/>
      <c r="DI16" s="686"/>
      <c r="DJ16" s="686"/>
      <c r="DK16" s="686"/>
      <c r="DL16" s="686"/>
      <c r="DM16" s="686"/>
      <c r="DN16" s="686"/>
      <c r="DO16" s="686"/>
      <c r="DP16" s="687"/>
      <c r="DQ16" s="694">
        <v>33609</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3843</v>
      </c>
      <c r="S17" s="686"/>
      <c r="T17" s="686"/>
      <c r="U17" s="686"/>
      <c r="V17" s="686"/>
      <c r="W17" s="686"/>
      <c r="X17" s="686"/>
      <c r="Y17" s="687"/>
      <c r="Z17" s="688">
        <v>0</v>
      </c>
      <c r="AA17" s="688"/>
      <c r="AB17" s="688"/>
      <c r="AC17" s="688"/>
      <c r="AD17" s="689">
        <v>3843</v>
      </c>
      <c r="AE17" s="689"/>
      <c r="AF17" s="689"/>
      <c r="AG17" s="689"/>
      <c r="AH17" s="689"/>
      <c r="AI17" s="689"/>
      <c r="AJ17" s="689"/>
      <c r="AK17" s="689"/>
      <c r="AL17" s="690">
        <v>0.1</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223</v>
      </c>
      <c r="BP17" s="688"/>
      <c r="BQ17" s="688"/>
      <c r="BR17" s="688"/>
      <c r="BS17" s="694" t="s">
        <v>223</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781154</v>
      </c>
      <c r="CS17" s="686"/>
      <c r="CT17" s="686"/>
      <c r="CU17" s="686"/>
      <c r="CV17" s="686"/>
      <c r="CW17" s="686"/>
      <c r="CX17" s="686"/>
      <c r="CY17" s="687"/>
      <c r="CZ17" s="688">
        <v>7.6</v>
      </c>
      <c r="DA17" s="688"/>
      <c r="DB17" s="688"/>
      <c r="DC17" s="688"/>
      <c r="DD17" s="694" t="s">
        <v>127</v>
      </c>
      <c r="DE17" s="686"/>
      <c r="DF17" s="686"/>
      <c r="DG17" s="686"/>
      <c r="DH17" s="686"/>
      <c r="DI17" s="686"/>
      <c r="DJ17" s="686"/>
      <c r="DK17" s="686"/>
      <c r="DL17" s="686"/>
      <c r="DM17" s="686"/>
      <c r="DN17" s="686"/>
      <c r="DO17" s="686"/>
      <c r="DP17" s="687"/>
      <c r="DQ17" s="694">
        <v>770981</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8733</v>
      </c>
      <c r="S18" s="686"/>
      <c r="T18" s="686"/>
      <c r="U18" s="686"/>
      <c r="V18" s="686"/>
      <c r="W18" s="686"/>
      <c r="X18" s="686"/>
      <c r="Y18" s="687"/>
      <c r="Z18" s="688">
        <v>0.1</v>
      </c>
      <c r="AA18" s="688"/>
      <c r="AB18" s="688"/>
      <c r="AC18" s="688"/>
      <c r="AD18" s="689">
        <v>8733</v>
      </c>
      <c r="AE18" s="689"/>
      <c r="AF18" s="689"/>
      <c r="AG18" s="689"/>
      <c r="AH18" s="689"/>
      <c r="AI18" s="689"/>
      <c r="AJ18" s="689"/>
      <c r="AK18" s="689"/>
      <c r="AL18" s="690">
        <v>0.2</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223</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223</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4010</v>
      </c>
      <c r="S19" s="686"/>
      <c r="T19" s="686"/>
      <c r="U19" s="686"/>
      <c r="V19" s="686"/>
      <c r="W19" s="686"/>
      <c r="X19" s="686"/>
      <c r="Y19" s="687"/>
      <c r="Z19" s="688">
        <v>0</v>
      </c>
      <c r="AA19" s="688"/>
      <c r="AB19" s="688"/>
      <c r="AC19" s="688"/>
      <c r="AD19" s="689">
        <v>4010</v>
      </c>
      <c r="AE19" s="689"/>
      <c r="AF19" s="689"/>
      <c r="AG19" s="689"/>
      <c r="AH19" s="689"/>
      <c r="AI19" s="689"/>
      <c r="AJ19" s="689"/>
      <c r="AK19" s="689"/>
      <c r="AL19" s="690">
        <v>0.1</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5719</v>
      </c>
      <c r="BH19" s="686"/>
      <c r="BI19" s="686"/>
      <c r="BJ19" s="686"/>
      <c r="BK19" s="686"/>
      <c r="BL19" s="686"/>
      <c r="BM19" s="686"/>
      <c r="BN19" s="687"/>
      <c r="BO19" s="688">
        <v>0.5</v>
      </c>
      <c r="BP19" s="688"/>
      <c r="BQ19" s="688"/>
      <c r="BR19" s="688"/>
      <c r="BS19" s="694" t="s">
        <v>127</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223</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3266</v>
      </c>
      <c r="S20" s="686"/>
      <c r="T20" s="686"/>
      <c r="U20" s="686"/>
      <c r="V20" s="686"/>
      <c r="W20" s="686"/>
      <c r="X20" s="686"/>
      <c r="Y20" s="687"/>
      <c r="Z20" s="688">
        <v>0</v>
      </c>
      <c r="AA20" s="688"/>
      <c r="AB20" s="688"/>
      <c r="AC20" s="688"/>
      <c r="AD20" s="689">
        <v>3266</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5719</v>
      </c>
      <c r="BH20" s="686"/>
      <c r="BI20" s="686"/>
      <c r="BJ20" s="686"/>
      <c r="BK20" s="686"/>
      <c r="BL20" s="686"/>
      <c r="BM20" s="686"/>
      <c r="BN20" s="687"/>
      <c r="BO20" s="688">
        <v>0.5</v>
      </c>
      <c r="BP20" s="688"/>
      <c r="BQ20" s="688"/>
      <c r="BR20" s="688"/>
      <c r="BS20" s="694" t="s">
        <v>223</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10302073</v>
      </c>
      <c r="CS20" s="686"/>
      <c r="CT20" s="686"/>
      <c r="CU20" s="686"/>
      <c r="CV20" s="686"/>
      <c r="CW20" s="686"/>
      <c r="CX20" s="686"/>
      <c r="CY20" s="687"/>
      <c r="CZ20" s="688">
        <v>100</v>
      </c>
      <c r="DA20" s="688"/>
      <c r="DB20" s="688"/>
      <c r="DC20" s="688"/>
      <c r="DD20" s="694">
        <v>2203549</v>
      </c>
      <c r="DE20" s="686"/>
      <c r="DF20" s="686"/>
      <c r="DG20" s="686"/>
      <c r="DH20" s="686"/>
      <c r="DI20" s="686"/>
      <c r="DJ20" s="686"/>
      <c r="DK20" s="686"/>
      <c r="DL20" s="686"/>
      <c r="DM20" s="686"/>
      <c r="DN20" s="686"/>
      <c r="DO20" s="686"/>
      <c r="DP20" s="687"/>
      <c r="DQ20" s="694">
        <v>5351278</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1457</v>
      </c>
      <c r="S21" s="686"/>
      <c r="T21" s="686"/>
      <c r="U21" s="686"/>
      <c r="V21" s="686"/>
      <c r="W21" s="686"/>
      <c r="X21" s="686"/>
      <c r="Y21" s="687"/>
      <c r="Z21" s="688">
        <v>0</v>
      </c>
      <c r="AA21" s="688"/>
      <c r="AB21" s="688"/>
      <c r="AC21" s="688"/>
      <c r="AD21" s="689">
        <v>1457</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v>5719</v>
      </c>
      <c r="BH21" s="686"/>
      <c r="BI21" s="686"/>
      <c r="BJ21" s="686"/>
      <c r="BK21" s="686"/>
      <c r="BL21" s="686"/>
      <c r="BM21" s="686"/>
      <c r="BN21" s="687"/>
      <c r="BO21" s="688">
        <v>0.5</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3572191</v>
      </c>
      <c r="S22" s="686"/>
      <c r="T22" s="686"/>
      <c r="U22" s="686"/>
      <c r="V22" s="686"/>
      <c r="W22" s="686"/>
      <c r="X22" s="686"/>
      <c r="Y22" s="687"/>
      <c r="Z22" s="688">
        <v>32.200000000000003</v>
      </c>
      <c r="AA22" s="688"/>
      <c r="AB22" s="688"/>
      <c r="AC22" s="688"/>
      <c r="AD22" s="689">
        <v>3253687</v>
      </c>
      <c r="AE22" s="689"/>
      <c r="AF22" s="689"/>
      <c r="AG22" s="689"/>
      <c r="AH22" s="689"/>
      <c r="AI22" s="689"/>
      <c r="AJ22" s="689"/>
      <c r="AK22" s="689"/>
      <c r="AL22" s="690">
        <v>68.900000000000006</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3253687</v>
      </c>
      <c r="S23" s="686"/>
      <c r="T23" s="686"/>
      <c r="U23" s="686"/>
      <c r="V23" s="686"/>
      <c r="W23" s="686"/>
      <c r="X23" s="686"/>
      <c r="Y23" s="687"/>
      <c r="Z23" s="688">
        <v>29.3</v>
      </c>
      <c r="AA23" s="688"/>
      <c r="AB23" s="688"/>
      <c r="AC23" s="688"/>
      <c r="AD23" s="689">
        <v>3253687</v>
      </c>
      <c r="AE23" s="689"/>
      <c r="AF23" s="689"/>
      <c r="AG23" s="689"/>
      <c r="AH23" s="689"/>
      <c r="AI23" s="689"/>
      <c r="AJ23" s="689"/>
      <c r="AK23" s="689"/>
      <c r="AL23" s="690">
        <v>68.900000000000006</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t="s">
        <v>223</v>
      </c>
      <c r="BH23" s="686"/>
      <c r="BI23" s="686"/>
      <c r="BJ23" s="686"/>
      <c r="BK23" s="686"/>
      <c r="BL23" s="686"/>
      <c r="BM23" s="686"/>
      <c r="BN23" s="687"/>
      <c r="BO23" s="688" t="s">
        <v>223</v>
      </c>
      <c r="BP23" s="688"/>
      <c r="BQ23" s="688"/>
      <c r="BR23" s="688"/>
      <c r="BS23" s="694" t="s">
        <v>223</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318487</v>
      </c>
      <c r="S24" s="686"/>
      <c r="T24" s="686"/>
      <c r="U24" s="686"/>
      <c r="V24" s="686"/>
      <c r="W24" s="686"/>
      <c r="X24" s="686"/>
      <c r="Y24" s="687"/>
      <c r="Z24" s="688">
        <v>2.9</v>
      </c>
      <c r="AA24" s="688"/>
      <c r="AB24" s="688"/>
      <c r="AC24" s="688"/>
      <c r="AD24" s="689" t="s">
        <v>223</v>
      </c>
      <c r="AE24" s="689"/>
      <c r="AF24" s="689"/>
      <c r="AG24" s="689"/>
      <c r="AH24" s="689"/>
      <c r="AI24" s="689"/>
      <c r="AJ24" s="689"/>
      <c r="AK24" s="689"/>
      <c r="AL24" s="690" t="s">
        <v>127</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2632364</v>
      </c>
      <c r="CS24" s="675"/>
      <c r="CT24" s="675"/>
      <c r="CU24" s="675"/>
      <c r="CV24" s="675"/>
      <c r="CW24" s="675"/>
      <c r="CX24" s="675"/>
      <c r="CY24" s="676"/>
      <c r="CZ24" s="679">
        <v>25.6</v>
      </c>
      <c r="DA24" s="680"/>
      <c r="DB24" s="680"/>
      <c r="DC24" s="699"/>
      <c r="DD24" s="724">
        <v>2186198</v>
      </c>
      <c r="DE24" s="675"/>
      <c r="DF24" s="675"/>
      <c r="DG24" s="675"/>
      <c r="DH24" s="675"/>
      <c r="DI24" s="675"/>
      <c r="DJ24" s="675"/>
      <c r="DK24" s="676"/>
      <c r="DL24" s="724">
        <v>1921473</v>
      </c>
      <c r="DM24" s="675"/>
      <c r="DN24" s="675"/>
      <c r="DO24" s="675"/>
      <c r="DP24" s="675"/>
      <c r="DQ24" s="675"/>
      <c r="DR24" s="675"/>
      <c r="DS24" s="675"/>
      <c r="DT24" s="675"/>
      <c r="DU24" s="675"/>
      <c r="DV24" s="676"/>
      <c r="DW24" s="679">
        <v>39.5</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v>17</v>
      </c>
      <c r="S25" s="686"/>
      <c r="T25" s="686"/>
      <c r="U25" s="686"/>
      <c r="V25" s="686"/>
      <c r="W25" s="686"/>
      <c r="X25" s="686"/>
      <c r="Y25" s="687"/>
      <c r="Z25" s="688">
        <v>0</v>
      </c>
      <c r="AA25" s="688"/>
      <c r="AB25" s="688"/>
      <c r="AC25" s="688"/>
      <c r="AD25" s="689" t="s">
        <v>127</v>
      </c>
      <c r="AE25" s="689"/>
      <c r="AF25" s="689"/>
      <c r="AG25" s="689"/>
      <c r="AH25" s="689"/>
      <c r="AI25" s="689"/>
      <c r="AJ25" s="689"/>
      <c r="AK25" s="689"/>
      <c r="AL25" s="690" t="s">
        <v>127</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223</v>
      </c>
      <c r="BP25" s="688"/>
      <c r="BQ25" s="688"/>
      <c r="BR25" s="688"/>
      <c r="BS25" s="694" t="s">
        <v>223</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1341078</v>
      </c>
      <c r="CS25" s="721"/>
      <c r="CT25" s="721"/>
      <c r="CU25" s="721"/>
      <c r="CV25" s="721"/>
      <c r="CW25" s="721"/>
      <c r="CX25" s="721"/>
      <c r="CY25" s="722"/>
      <c r="CZ25" s="690">
        <v>13</v>
      </c>
      <c r="DA25" s="719"/>
      <c r="DB25" s="719"/>
      <c r="DC25" s="723"/>
      <c r="DD25" s="694">
        <v>1250227</v>
      </c>
      <c r="DE25" s="721"/>
      <c r="DF25" s="721"/>
      <c r="DG25" s="721"/>
      <c r="DH25" s="721"/>
      <c r="DI25" s="721"/>
      <c r="DJ25" s="721"/>
      <c r="DK25" s="722"/>
      <c r="DL25" s="694">
        <v>995915</v>
      </c>
      <c r="DM25" s="721"/>
      <c r="DN25" s="721"/>
      <c r="DO25" s="721"/>
      <c r="DP25" s="721"/>
      <c r="DQ25" s="721"/>
      <c r="DR25" s="721"/>
      <c r="DS25" s="721"/>
      <c r="DT25" s="721"/>
      <c r="DU25" s="721"/>
      <c r="DV25" s="722"/>
      <c r="DW25" s="690">
        <v>20.5</v>
      </c>
      <c r="DX25" s="719"/>
      <c r="DY25" s="719"/>
      <c r="DZ25" s="719"/>
      <c r="EA25" s="719"/>
      <c r="EB25" s="719"/>
      <c r="EC25" s="720"/>
    </row>
    <row r="26" spans="2:133" ht="11.25" customHeight="1" x14ac:dyDescent="0.15">
      <c r="B26" s="682" t="s">
        <v>290</v>
      </c>
      <c r="C26" s="683"/>
      <c r="D26" s="683"/>
      <c r="E26" s="683"/>
      <c r="F26" s="683"/>
      <c r="G26" s="683"/>
      <c r="H26" s="683"/>
      <c r="I26" s="683"/>
      <c r="J26" s="683"/>
      <c r="K26" s="683"/>
      <c r="L26" s="683"/>
      <c r="M26" s="683"/>
      <c r="N26" s="683"/>
      <c r="O26" s="683"/>
      <c r="P26" s="683"/>
      <c r="Q26" s="684"/>
      <c r="R26" s="685">
        <v>5031554</v>
      </c>
      <c r="S26" s="686"/>
      <c r="T26" s="686"/>
      <c r="U26" s="686"/>
      <c r="V26" s="686"/>
      <c r="W26" s="686"/>
      <c r="X26" s="686"/>
      <c r="Y26" s="687"/>
      <c r="Z26" s="688">
        <v>45.4</v>
      </c>
      <c r="AA26" s="688"/>
      <c r="AB26" s="688"/>
      <c r="AC26" s="688"/>
      <c r="AD26" s="689">
        <v>4713050</v>
      </c>
      <c r="AE26" s="689"/>
      <c r="AF26" s="689"/>
      <c r="AG26" s="689"/>
      <c r="AH26" s="689"/>
      <c r="AI26" s="689"/>
      <c r="AJ26" s="689"/>
      <c r="AK26" s="689"/>
      <c r="AL26" s="690">
        <v>99.7</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699568</v>
      </c>
      <c r="CS26" s="686"/>
      <c r="CT26" s="686"/>
      <c r="CU26" s="686"/>
      <c r="CV26" s="686"/>
      <c r="CW26" s="686"/>
      <c r="CX26" s="686"/>
      <c r="CY26" s="687"/>
      <c r="CZ26" s="690">
        <v>6.8</v>
      </c>
      <c r="DA26" s="719"/>
      <c r="DB26" s="719"/>
      <c r="DC26" s="723"/>
      <c r="DD26" s="694">
        <v>629981</v>
      </c>
      <c r="DE26" s="686"/>
      <c r="DF26" s="686"/>
      <c r="DG26" s="686"/>
      <c r="DH26" s="686"/>
      <c r="DI26" s="686"/>
      <c r="DJ26" s="686"/>
      <c r="DK26" s="687"/>
      <c r="DL26" s="694" t="s">
        <v>223</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293</v>
      </c>
      <c r="C27" s="683"/>
      <c r="D27" s="683"/>
      <c r="E27" s="683"/>
      <c r="F27" s="683"/>
      <c r="G27" s="683"/>
      <c r="H27" s="683"/>
      <c r="I27" s="683"/>
      <c r="J27" s="683"/>
      <c r="K27" s="683"/>
      <c r="L27" s="683"/>
      <c r="M27" s="683"/>
      <c r="N27" s="683"/>
      <c r="O27" s="683"/>
      <c r="P27" s="683"/>
      <c r="Q27" s="684"/>
      <c r="R27" s="685">
        <v>1296</v>
      </c>
      <c r="S27" s="686"/>
      <c r="T27" s="686"/>
      <c r="U27" s="686"/>
      <c r="V27" s="686"/>
      <c r="W27" s="686"/>
      <c r="X27" s="686"/>
      <c r="Y27" s="687"/>
      <c r="Z27" s="688">
        <v>0</v>
      </c>
      <c r="AA27" s="688"/>
      <c r="AB27" s="688"/>
      <c r="AC27" s="688"/>
      <c r="AD27" s="689">
        <v>1296</v>
      </c>
      <c r="AE27" s="689"/>
      <c r="AF27" s="689"/>
      <c r="AG27" s="689"/>
      <c r="AH27" s="689"/>
      <c r="AI27" s="689"/>
      <c r="AJ27" s="689"/>
      <c r="AK27" s="689"/>
      <c r="AL27" s="690">
        <v>0</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1080326</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510132</v>
      </c>
      <c r="CS27" s="721"/>
      <c r="CT27" s="721"/>
      <c r="CU27" s="721"/>
      <c r="CV27" s="721"/>
      <c r="CW27" s="721"/>
      <c r="CX27" s="721"/>
      <c r="CY27" s="722"/>
      <c r="CZ27" s="690">
        <v>5</v>
      </c>
      <c r="DA27" s="719"/>
      <c r="DB27" s="719"/>
      <c r="DC27" s="723"/>
      <c r="DD27" s="694">
        <v>164990</v>
      </c>
      <c r="DE27" s="721"/>
      <c r="DF27" s="721"/>
      <c r="DG27" s="721"/>
      <c r="DH27" s="721"/>
      <c r="DI27" s="721"/>
      <c r="DJ27" s="721"/>
      <c r="DK27" s="722"/>
      <c r="DL27" s="694">
        <v>154577</v>
      </c>
      <c r="DM27" s="721"/>
      <c r="DN27" s="721"/>
      <c r="DO27" s="721"/>
      <c r="DP27" s="721"/>
      <c r="DQ27" s="721"/>
      <c r="DR27" s="721"/>
      <c r="DS27" s="721"/>
      <c r="DT27" s="721"/>
      <c r="DU27" s="721"/>
      <c r="DV27" s="722"/>
      <c r="DW27" s="690">
        <v>3.2</v>
      </c>
      <c r="DX27" s="719"/>
      <c r="DY27" s="719"/>
      <c r="DZ27" s="719"/>
      <c r="EA27" s="719"/>
      <c r="EB27" s="719"/>
      <c r="EC27" s="720"/>
    </row>
    <row r="28" spans="2:133" ht="11.25" customHeight="1" x14ac:dyDescent="0.15">
      <c r="B28" s="682" t="s">
        <v>296</v>
      </c>
      <c r="C28" s="683"/>
      <c r="D28" s="683"/>
      <c r="E28" s="683"/>
      <c r="F28" s="683"/>
      <c r="G28" s="683"/>
      <c r="H28" s="683"/>
      <c r="I28" s="683"/>
      <c r="J28" s="683"/>
      <c r="K28" s="683"/>
      <c r="L28" s="683"/>
      <c r="M28" s="683"/>
      <c r="N28" s="683"/>
      <c r="O28" s="683"/>
      <c r="P28" s="683"/>
      <c r="Q28" s="684"/>
      <c r="R28" s="685">
        <v>8795</v>
      </c>
      <c r="S28" s="686"/>
      <c r="T28" s="686"/>
      <c r="U28" s="686"/>
      <c r="V28" s="686"/>
      <c r="W28" s="686"/>
      <c r="X28" s="686"/>
      <c r="Y28" s="687"/>
      <c r="Z28" s="688">
        <v>0.1</v>
      </c>
      <c r="AA28" s="688"/>
      <c r="AB28" s="688"/>
      <c r="AC28" s="688"/>
      <c r="AD28" s="689" t="s">
        <v>127</v>
      </c>
      <c r="AE28" s="689"/>
      <c r="AF28" s="689"/>
      <c r="AG28" s="689"/>
      <c r="AH28" s="689"/>
      <c r="AI28" s="689"/>
      <c r="AJ28" s="689"/>
      <c r="AK28" s="689"/>
      <c r="AL28" s="690" t="s">
        <v>223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781154</v>
      </c>
      <c r="CS28" s="686"/>
      <c r="CT28" s="686"/>
      <c r="CU28" s="686"/>
      <c r="CV28" s="686"/>
      <c r="CW28" s="686"/>
      <c r="CX28" s="686"/>
      <c r="CY28" s="687"/>
      <c r="CZ28" s="690">
        <v>7.6</v>
      </c>
      <c r="DA28" s="719"/>
      <c r="DB28" s="719"/>
      <c r="DC28" s="723"/>
      <c r="DD28" s="694">
        <v>770981</v>
      </c>
      <c r="DE28" s="686"/>
      <c r="DF28" s="686"/>
      <c r="DG28" s="686"/>
      <c r="DH28" s="686"/>
      <c r="DI28" s="686"/>
      <c r="DJ28" s="686"/>
      <c r="DK28" s="687"/>
      <c r="DL28" s="694">
        <v>770981</v>
      </c>
      <c r="DM28" s="686"/>
      <c r="DN28" s="686"/>
      <c r="DO28" s="686"/>
      <c r="DP28" s="686"/>
      <c r="DQ28" s="686"/>
      <c r="DR28" s="686"/>
      <c r="DS28" s="686"/>
      <c r="DT28" s="686"/>
      <c r="DU28" s="686"/>
      <c r="DV28" s="687"/>
      <c r="DW28" s="690">
        <v>15.8</v>
      </c>
      <c r="DX28" s="719"/>
      <c r="DY28" s="719"/>
      <c r="DZ28" s="719"/>
      <c r="EA28" s="719"/>
      <c r="EB28" s="719"/>
      <c r="EC28" s="720"/>
    </row>
    <row r="29" spans="2:133" ht="11.25" customHeight="1" x14ac:dyDescent="0.15">
      <c r="B29" s="682" t="s">
        <v>298</v>
      </c>
      <c r="C29" s="683"/>
      <c r="D29" s="683"/>
      <c r="E29" s="683"/>
      <c r="F29" s="683"/>
      <c r="G29" s="683"/>
      <c r="H29" s="683"/>
      <c r="I29" s="683"/>
      <c r="J29" s="683"/>
      <c r="K29" s="683"/>
      <c r="L29" s="683"/>
      <c r="M29" s="683"/>
      <c r="N29" s="683"/>
      <c r="O29" s="683"/>
      <c r="P29" s="683"/>
      <c r="Q29" s="684"/>
      <c r="R29" s="685">
        <v>64835</v>
      </c>
      <c r="S29" s="686"/>
      <c r="T29" s="686"/>
      <c r="U29" s="686"/>
      <c r="V29" s="686"/>
      <c r="W29" s="686"/>
      <c r="X29" s="686"/>
      <c r="Y29" s="687"/>
      <c r="Z29" s="688">
        <v>0.6</v>
      </c>
      <c r="AA29" s="688"/>
      <c r="AB29" s="688"/>
      <c r="AC29" s="688"/>
      <c r="AD29" s="689">
        <v>9819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300</v>
      </c>
      <c r="CG29" s="701"/>
      <c r="CH29" s="701"/>
      <c r="CI29" s="701"/>
      <c r="CJ29" s="701"/>
      <c r="CK29" s="701"/>
      <c r="CL29" s="701"/>
      <c r="CM29" s="701"/>
      <c r="CN29" s="701"/>
      <c r="CO29" s="701"/>
      <c r="CP29" s="701"/>
      <c r="CQ29" s="702"/>
      <c r="CR29" s="685">
        <v>781154</v>
      </c>
      <c r="CS29" s="721"/>
      <c r="CT29" s="721"/>
      <c r="CU29" s="721"/>
      <c r="CV29" s="721"/>
      <c r="CW29" s="721"/>
      <c r="CX29" s="721"/>
      <c r="CY29" s="722"/>
      <c r="CZ29" s="690">
        <v>7.6</v>
      </c>
      <c r="DA29" s="719"/>
      <c r="DB29" s="719"/>
      <c r="DC29" s="723"/>
      <c r="DD29" s="694">
        <v>770981</v>
      </c>
      <c r="DE29" s="721"/>
      <c r="DF29" s="721"/>
      <c r="DG29" s="721"/>
      <c r="DH29" s="721"/>
      <c r="DI29" s="721"/>
      <c r="DJ29" s="721"/>
      <c r="DK29" s="722"/>
      <c r="DL29" s="694">
        <v>770981</v>
      </c>
      <c r="DM29" s="721"/>
      <c r="DN29" s="721"/>
      <c r="DO29" s="721"/>
      <c r="DP29" s="721"/>
      <c r="DQ29" s="721"/>
      <c r="DR29" s="721"/>
      <c r="DS29" s="721"/>
      <c r="DT29" s="721"/>
      <c r="DU29" s="721"/>
      <c r="DV29" s="722"/>
      <c r="DW29" s="690">
        <v>15.8</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14682</v>
      </c>
      <c r="S30" s="686"/>
      <c r="T30" s="686"/>
      <c r="U30" s="686"/>
      <c r="V30" s="686"/>
      <c r="W30" s="686"/>
      <c r="X30" s="686"/>
      <c r="Y30" s="687"/>
      <c r="Z30" s="688">
        <v>0.1</v>
      </c>
      <c r="AA30" s="688"/>
      <c r="AB30" s="688"/>
      <c r="AC30" s="688"/>
      <c r="AD30" s="689" t="s">
        <v>127</v>
      </c>
      <c r="AE30" s="689"/>
      <c r="AF30" s="689"/>
      <c r="AG30" s="689"/>
      <c r="AH30" s="689"/>
      <c r="AI30" s="689"/>
      <c r="AJ30" s="689"/>
      <c r="AK30" s="689"/>
      <c r="AL30" s="690" t="s">
        <v>127</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754580</v>
      </c>
      <c r="CS30" s="686"/>
      <c r="CT30" s="686"/>
      <c r="CU30" s="686"/>
      <c r="CV30" s="686"/>
      <c r="CW30" s="686"/>
      <c r="CX30" s="686"/>
      <c r="CY30" s="687"/>
      <c r="CZ30" s="690">
        <v>7.3</v>
      </c>
      <c r="DA30" s="719"/>
      <c r="DB30" s="719"/>
      <c r="DC30" s="723"/>
      <c r="DD30" s="694">
        <v>744643</v>
      </c>
      <c r="DE30" s="686"/>
      <c r="DF30" s="686"/>
      <c r="DG30" s="686"/>
      <c r="DH30" s="686"/>
      <c r="DI30" s="686"/>
      <c r="DJ30" s="686"/>
      <c r="DK30" s="687"/>
      <c r="DL30" s="694">
        <v>744643</v>
      </c>
      <c r="DM30" s="686"/>
      <c r="DN30" s="686"/>
      <c r="DO30" s="686"/>
      <c r="DP30" s="686"/>
      <c r="DQ30" s="686"/>
      <c r="DR30" s="686"/>
      <c r="DS30" s="686"/>
      <c r="DT30" s="686"/>
      <c r="DU30" s="686"/>
      <c r="DV30" s="687"/>
      <c r="DW30" s="690">
        <v>15.3</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2258732</v>
      </c>
      <c r="S31" s="686"/>
      <c r="T31" s="686"/>
      <c r="U31" s="686"/>
      <c r="V31" s="686"/>
      <c r="W31" s="686"/>
      <c r="X31" s="686"/>
      <c r="Y31" s="687"/>
      <c r="Z31" s="688">
        <v>20.399999999999999</v>
      </c>
      <c r="AA31" s="688"/>
      <c r="AB31" s="688"/>
      <c r="AC31" s="688"/>
      <c r="AD31" s="689" t="s">
        <v>223</v>
      </c>
      <c r="AE31" s="689"/>
      <c r="AF31" s="689"/>
      <c r="AG31" s="689"/>
      <c r="AH31" s="689"/>
      <c r="AI31" s="689"/>
      <c r="AJ31" s="689"/>
      <c r="AK31" s="689"/>
      <c r="AL31" s="690" t="s">
        <v>127</v>
      </c>
      <c r="AM31" s="691"/>
      <c r="AN31" s="691"/>
      <c r="AO31" s="692"/>
      <c r="AP31" s="742" t="s">
        <v>306</v>
      </c>
      <c r="AQ31" s="743"/>
      <c r="AR31" s="743"/>
      <c r="AS31" s="743"/>
      <c r="AT31" s="748" t="s">
        <v>307</v>
      </c>
      <c r="AU31" s="231"/>
      <c r="AV31" s="231"/>
      <c r="AW31" s="231"/>
      <c r="AX31" s="671" t="s">
        <v>184</v>
      </c>
      <c r="AY31" s="672"/>
      <c r="AZ31" s="672"/>
      <c r="BA31" s="672"/>
      <c r="BB31" s="672"/>
      <c r="BC31" s="672"/>
      <c r="BD31" s="672"/>
      <c r="BE31" s="672"/>
      <c r="BF31" s="673"/>
      <c r="BG31" s="753">
        <v>99.7</v>
      </c>
      <c r="BH31" s="740"/>
      <c r="BI31" s="740"/>
      <c r="BJ31" s="740"/>
      <c r="BK31" s="740"/>
      <c r="BL31" s="740"/>
      <c r="BM31" s="680">
        <v>99.2</v>
      </c>
      <c r="BN31" s="740"/>
      <c r="BO31" s="740"/>
      <c r="BP31" s="740"/>
      <c r="BQ31" s="741"/>
      <c r="BR31" s="753">
        <v>99.6</v>
      </c>
      <c r="BS31" s="740"/>
      <c r="BT31" s="740"/>
      <c r="BU31" s="740"/>
      <c r="BV31" s="740"/>
      <c r="BW31" s="740"/>
      <c r="BX31" s="680">
        <v>99</v>
      </c>
      <c r="BY31" s="740"/>
      <c r="BZ31" s="740"/>
      <c r="CA31" s="740"/>
      <c r="CB31" s="741"/>
      <c r="CD31" s="727"/>
      <c r="CE31" s="728"/>
      <c r="CF31" s="700" t="s">
        <v>308</v>
      </c>
      <c r="CG31" s="701"/>
      <c r="CH31" s="701"/>
      <c r="CI31" s="701"/>
      <c r="CJ31" s="701"/>
      <c r="CK31" s="701"/>
      <c r="CL31" s="701"/>
      <c r="CM31" s="701"/>
      <c r="CN31" s="701"/>
      <c r="CO31" s="701"/>
      <c r="CP31" s="701"/>
      <c r="CQ31" s="702"/>
      <c r="CR31" s="685">
        <v>26574</v>
      </c>
      <c r="CS31" s="721"/>
      <c r="CT31" s="721"/>
      <c r="CU31" s="721"/>
      <c r="CV31" s="721"/>
      <c r="CW31" s="721"/>
      <c r="CX31" s="721"/>
      <c r="CY31" s="722"/>
      <c r="CZ31" s="690">
        <v>0.3</v>
      </c>
      <c r="DA31" s="719"/>
      <c r="DB31" s="719"/>
      <c r="DC31" s="723"/>
      <c r="DD31" s="694">
        <v>26338</v>
      </c>
      <c r="DE31" s="721"/>
      <c r="DF31" s="721"/>
      <c r="DG31" s="721"/>
      <c r="DH31" s="721"/>
      <c r="DI31" s="721"/>
      <c r="DJ31" s="721"/>
      <c r="DK31" s="722"/>
      <c r="DL31" s="694">
        <v>26338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223</v>
      </c>
      <c r="S32" s="686"/>
      <c r="T32" s="686"/>
      <c r="U32" s="686"/>
      <c r="V32" s="686"/>
      <c r="W32" s="686"/>
      <c r="X32" s="686"/>
      <c r="Y32" s="687"/>
      <c r="Z32" s="688" t="s">
        <v>127</v>
      </c>
      <c r="AA32" s="688"/>
      <c r="AB32" s="688"/>
      <c r="AC32" s="688"/>
      <c r="AD32" s="689" t="s">
        <v>223</v>
      </c>
      <c r="AE32" s="689"/>
      <c r="AF32" s="689"/>
      <c r="AG32" s="689"/>
      <c r="AH32" s="689"/>
      <c r="AI32" s="689"/>
      <c r="AJ32" s="689"/>
      <c r="AK32" s="689"/>
      <c r="AL32" s="690" t="s">
        <v>127</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99.9</v>
      </c>
      <c r="BH32" s="721"/>
      <c r="BI32" s="721"/>
      <c r="BJ32" s="721"/>
      <c r="BK32" s="721"/>
      <c r="BL32" s="721"/>
      <c r="BM32" s="691">
        <v>99.7</v>
      </c>
      <c r="BN32" s="751"/>
      <c r="BO32" s="751"/>
      <c r="BP32" s="751"/>
      <c r="BQ32" s="752"/>
      <c r="BR32" s="754">
        <v>99.8</v>
      </c>
      <c r="BS32" s="721"/>
      <c r="BT32" s="721"/>
      <c r="BU32" s="721"/>
      <c r="BV32" s="721"/>
      <c r="BW32" s="721"/>
      <c r="BX32" s="691">
        <v>99.5</v>
      </c>
      <c r="BY32" s="751"/>
      <c r="BZ32" s="751"/>
      <c r="CA32" s="751"/>
      <c r="CB32" s="752"/>
      <c r="CD32" s="729"/>
      <c r="CE32" s="730"/>
      <c r="CF32" s="700" t="s">
        <v>312</v>
      </c>
      <c r="CG32" s="701"/>
      <c r="CH32" s="701"/>
      <c r="CI32" s="701"/>
      <c r="CJ32" s="701"/>
      <c r="CK32" s="701"/>
      <c r="CL32" s="701"/>
      <c r="CM32" s="701"/>
      <c r="CN32" s="701"/>
      <c r="CO32" s="701"/>
      <c r="CP32" s="701"/>
      <c r="CQ32" s="702"/>
      <c r="CR32" s="685" t="s">
        <v>127</v>
      </c>
      <c r="CS32" s="686"/>
      <c r="CT32" s="686"/>
      <c r="CU32" s="686"/>
      <c r="CV32" s="686"/>
      <c r="CW32" s="686"/>
      <c r="CX32" s="686"/>
      <c r="CY32" s="687"/>
      <c r="CZ32" s="690" t="s">
        <v>223</v>
      </c>
      <c r="DA32" s="719"/>
      <c r="DB32" s="719"/>
      <c r="DC32" s="723"/>
      <c r="DD32" s="694" t="s">
        <v>223</v>
      </c>
      <c r="DE32" s="686"/>
      <c r="DF32" s="686"/>
      <c r="DG32" s="686"/>
      <c r="DH32" s="686"/>
      <c r="DI32" s="686"/>
      <c r="DJ32" s="686"/>
      <c r="DK32" s="687"/>
      <c r="DL32" s="694" t="s">
        <v>223</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377510</v>
      </c>
      <c r="S33" s="686"/>
      <c r="T33" s="686"/>
      <c r="U33" s="686"/>
      <c r="V33" s="686"/>
      <c r="W33" s="686"/>
      <c r="X33" s="686"/>
      <c r="Y33" s="687"/>
      <c r="Z33" s="688">
        <v>3.4</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99.4</v>
      </c>
      <c r="BH33" s="756"/>
      <c r="BI33" s="756"/>
      <c r="BJ33" s="756"/>
      <c r="BK33" s="756"/>
      <c r="BL33" s="756"/>
      <c r="BM33" s="757">
        <v>98.6</v>
      </c>
      <c r="BN33" s="756"/>
      <c r="BO33" s="756"/>
      <c r="BP33" s="756"/>
      <c r="BQ33" s="758"/>
      <c r="BR33" s="755">
        <v>99.3</v>
      </c>
      <c r="BS33" s="756"/>
      <c r="BT33" s="756"/>
      <c r="BU33" s="756"/>
      <c r="BV33" s="756"/>
      <c r="BW33" s="756"/>
      <c r="BX33" s="757">
        <v>98.3</v>
      </c>
      <c r="BY33" s="756"/>
      <c r="BZ33" s="756"/>
      <c r="CA33" s="756"/>
      <c r="CB33" s="758"/>
      <c r="CD33" s="700" t="s">
        <v>315</v>
      </c>
      <c r="CE33" s="701"/>
      <c r="CF33" s="701"/>
      <c r="CG33" s="701"/>
      <c r="CH33" s="701"/>
      <c r="CI33" s="701"/>
      <c r="CJ33" s="701"/>
      <c r="CK33" s="701"/>
      <c r="CL33" s="701"/>
      <c r="CM33" s="701"/>
      <c r="CN33" s="701"/>
      <c r="CO33" s="701"/>
      <c r="CP33" s="701"/>
      <c r="CQ33" s="702"/>
      <c r="CR33" s="685">
        <v>5393575</v>
      </c>
      <c r="CS33" s="721"/>
      <c r="CT33" s="721"/>
      <c r="CU33" s="721"/>
      <c r="CV33" s="721"/>
      <c r="CW33" s="721"/>
      <c r="CX33" s="721"/>
      <c r="CY33" s="722"/>
      <c r="CZ33" s="690">
        <v>52.4</v>
      </c>
      <c r="DA33" s="719"/>
      <c r="DB33" s="719"/>
      <c r="DC33" s="723"/>
      <c r="DD33" s="694">
        <v>2929742</v>
      </c>
      <c r="DE33" s="721"/>
      <c r="DF33" s="721"/>
      <c r="DG33" s="721"/>
      <c r="DH33" s="721"/>
      <c r="DI33" s="721"/>
      <c r="DJ33" s="721"/>
      <c r="DK33" s="722"/>
      <c r="DL33" s="694">
        <v>2196359</v>
      </c>
      <c r="DM33" s="721"/>
      <c r="DN33" s="721"/>
      <c r="DO33" s="721"/>
      <c r="DP33" s="721"/>
      <c r="DQ33" s="721"/>
      <c r="DR33" s="721"/>
      <c r="DS33" s="721"/>
      <c r="DT33" s="721"/>
      <c r="DU33" s="721"/>
      <c r="DV33" s="722"/>
      <c r="DW33" s="690">
        <v>45.1</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21094</v>
      </c>
      <c r="S34" s="686"/>
      <c r="T34" s="686"/>
      <c r="U34" s="686"/>
      <c r="V34" s="686"/>
      <c r="W34" s="686"/>
      <c r="X34" s="686"/>
      <c r="Y34" s="687"/>
      <c r="Z34" s="688">
        <v>0.2</v>
      </c>
      <c r="AA34" s="688"/>
      <c r="AB34" s="688"/>
      <c r="AC34" s="688"/>
      <c r="AD34" s="689" t="s">
        <v>223</v>
      </c>
      <c r="AE34" s="689"/>
      <c r="AF34" s="689"/>
      <c r="AG34" s="689"/>
      <c r="AH34" s="689"/>
      <c r="AI34" s="689"/>
      <c r="AJ34" s="689"/>
      <c r="AK34" s="689"/>
      <c r="AL34" s="690" t="s">
        <v>127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1275634</v>
      </c>
      <c r="CS34" s="686"/>
      <c r="CT34" s="686"/>
      <c r="CU34" s="686"/>
      <c r="CV34" s="686"/>
      <c r="CW34" s="686"/>
      <c r="CX34" s="686"/>
      <c r="CY34" s="687"/>
      <c r="CZ34" s="690">
        <v>12.4</v>
      </c>
      <c r="DA34" s="719"/>
      <c r="DB34" s="719"/>
      <c r="DC34" s="723"/>
      <c r="DD34" s="694">
        <v>681826</v>
      </c>
      <c r="DE34" s="686"/>
      <c r="DF34" s="686"/>
      <c r="DG34" s="686"/>
      <c r="DH34" s="686"/>
      <c r="DI34" s="686"/>
      <c r="DJ34" s="686"/>
      <c r="DK34" s="687"/>
      <c r="DL34" s="694">
        <v>404533</v>
      </c>
      <c r="DM34" s="686"/>
      <c r="DN34" s="686"/>
      <c r="DO34" s="686"/>
      <c r="DP34" s="686"/>
      <c r="DQ34" s="686"/>
      <c r="DR34" s="686"/>
      <c r="DS34" s="686"/>
      <c r="DT34" s="686"/>
      <c r="DU34" s="686"/>
      <c r="DV34" s="687"/>
      <c r="DW34" s="690">
        <v>8.3000000000000007</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343628</v>
      </c>
      <c r="S35" s="686"/>
      <c r="T35" s="686"/>
      <c r="U35" s="686"/>
      <c r="V35" s="686"/>
      <c r="W35" s="686"/>
      <c r="X35" s="686"/>
      <c r="Y35" s="687"/>
      <c r="Z35" s="688">
        <v>3.1</v>
      </c>
      <c r="AA35" s="688"/>
      <c r="AB35" s="688"/>
      <c r="AC35" s="688"/>
      <c r="AD35" s="689" t="s">
        <v>223</v>
      </c>
      <c r="AE35" s="689"/>
      <c r="AF35" s="689"/>
      <c r="AG35" s="689"/>
      <c r="AH35" s="689"/>
      <c r="AI35" s="689"/>
      <c r="AJ35" s="689"/>
      <c r="AK35" s="689"/>
      <c r="AL35" s="690" t="s">
        <v>127</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147097</v>
      </c>
      <c r="CS35" s="721"/>
      <c r="CT35" s="721"/>
      <c r="CU35" s="721"/>
      <c r="CV35" s="721"/>
      <c r="CW35" s="721"/>
      <c r="CX35" s="721"/>
      <c r="CY35" s="722"/>
      <c r="CZ35" s="690">
        <v>1.4</v>
      </c>
      <c r="DA35" s="719"/>
      <c r="DB35" s="719"/>
      <c r="DC35" s="723"/>
      <c r="DD35" s="694">
        <v>71930</v>
      </c>
      <c r="DE35" s="721"/>
      <c r="DF35" s="721"/>
      <c r="DG35" s="721"/>
      <c r="DH35" s="721"/>
      <c r="DI35" s="721"/>
      <c r="DJ35" s="721"/>
      <c r="DK35" s="722"/>
      <c r="DL35" s="694">
        <v>61346</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1282050</v>
      </c>
      <c r="S36" s="686"/>
      <c r="T36" s="686"/>
      <c r="U36" s="686"/>
      <c r="V36" s="686"/>
      <c r="W36" s="686"/>
      <c r="X36" s="686"/>
      <c r="Y36" s="687"/>
      <c r="Z36" s="688">
        <v>11.6</v>
      </c>
      <c r="AA36" s="688"/>
      <c r="AB36" s="688"/>
      <c r="AC36" s="688"/>
      <c r="AD36" s="689" t="s">
        <v>127</v>
      </c>
      <c r="AE36" s="689"/>
      <c r="AF36" s="689"/>
      <c r="AG36" s="689"/>
      <c r="AH36" s="689"/>
      <c r="AI36" s="689"/>
      <c r="AJ36" s="689"/>
      <c r="AK36" s="689"/>
      <c r="AL36" s="690" t="s">
        <v>223</v>
      </c>
      <c r="AM36" s="691"/>
      <c r="AN36" s="691"/>
      <c r="AO36" s="692"/>
      <c r="AP36" s="235"/>
      <c r="AQ36" s="759" t="s">
        <v>323</v>
      </c>
      <c r="AR36" s="760"/>
      <c r="AS36" s="760"/>
      <c r="AT36" s="760"/>
      <c r="AU36" s="760"/>
      <c r="AV36" s="760"/>
      <c r="AW36" s="760"/>
      <c r="AX36" s="760"/>
      <c r="AY36" s="761"/>
      <c r="AZ36" s="674">
        <v>1470414</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51112</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3046949</v>
      </c>
      <c r="CS36" s="686"/>
      <c r="CT36" s="686"/>
      <c r="CU36" s="686"/>
      <c r="CV36" s="686"/>
      <c r="CW36" s="686"/>
      <c r="CX36" s="686"/>
      <c r="CY36" s="687"/>
      <c r="CZ36" s="690">
        <v>29.6</v>
      </c>
      <c r="DA36" s="719"/>
      <c r="DB36" s="719"/>
      <c r="DC36" s="723"/>
      <c r="DD36" s="694">
        <v>1457247</v>
      </c>
      <c r="DE36" s="686"/>
      <c r="DF36" s="686"/>
      <c r="DG36" s="686"/>
      <c r="DH36" s="686"/>
      <c r="DI36" s="686"/>
      <c r="DJ36" s="686"/>
      <c r="DK36" s="687"/>
      <c r="DL36" s="694">
        <v>1351496</v>
      </c>
      <c r="DM36" s="686"/>
      <c r="DN36" s="686"/>
      <c r="DO36" s="686"/>
      <c r="DP36" s="686"/>
      <c r="DQ36" s="686"/>
      <c r="DR36" s="686"/>
      <c r="DS36" s="686"/>
      <c r="DT36" s="686"/>
      <c r="DU36" s="686"/>
      <c r="DV36" s="687"/>
      <c r="DW36" s="690">
        <v>27.8</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326286</v>
      </c>
      <c r="S37" s="686"/>
      <c r="T37" s="686"/>
      <c r="U37" s="686"/>
      <c r="V37" s="686"/>
      <c r="W37" s="686"/>
      <c r="X37" s="686"/>
      <c r="Y37" s="687"/>
      <c r="Z37" s="688">
        <v>2.9</v>
      </c>
      <c r="AA37" s="688"/>
      <c r="AB37" s="688"/>
      <c r="AC37" s="688"/>
      <c r="AD37" s="689" t="s">
        <v>223</v>
      </c>
      <c r="AE37" s="689"/>
      <c r="AF37" s="689"/>
      <c r="AG37" s="689"/>
      <c r="AH37" s="689"/>
      <c r="AI37" s="689"/>
      <c r="AJ37" s="689"/>
      <c r="AK37" s="689"/>
      <c r="AL37" s="690" t="s">
        <v>127</v>
      </c>
      <c r="AM37" s="691"/>
      <c r="AN37" s="691"/>
      <c r="AO37" s="692"/>
      <c r="AQ37" s="763" t="s">
        <v>327</v>
      </c>
      <c r="AR37" s="764"/>
      <c r="AS37" s="764"/>
      <c r="AT37" s="764"/>
      <c r="AU37" s="764"/>
      <c r="AV37" s="764"/>
      <c r="AW37" s="764"/>
      <c r="AX37" s="764"/>
      <c r="AY37" s="765"/>
      <c r="AZ37" s="685">
        <v>505178</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43175</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163535</v>
      </c>
      <c r="CS37" s="721"/>
      <c r="CT37" s="721"/>
      <c r="CU37" s="721"/>
      <c r="CV37" s="721"/>
      <c r="CW37" s="721"/>
      <c r="CX37" s="721"/>
      <c r="CY37" s="722"/>
      <c r="CZ37" s="690">
        <v>1.6</v>
      </c>
      <c r="DA37" s="719"/>
      <c r="DB37" s="719"/>
      <c r="DC37" s="723"/>
      <c r="DD37" s="694">
        <v>140655</v>
      </c>
      <c r="DE37" s="721"/>
      <c r="DF37" s="721"/>
      <c r="DG37" s="721"/>
      <c r="DH37" s="721"/>
      <c r="DI37" s="721"/>
      <c r="DJ37" s="721"/>
      <c r="DK37" s="722"/>
      <c r="DL37" s="694">
        <v>135543</v>
      </c>
      <c r="DM37" s="721"/>
      <c r="DN37" s="721"/>
      <c r="DO37" s="721"/>
      <c r="DP37" s="721"/>
      <c r="DQ37" s="721"/>
      <c r="DR37" s="721"/>
      <c r="DS37" s="721"/>
      <c r="DT37" s="721"/>
      <c r="DU37" s="721"/>
      <c r="DV37" s="722"/>
      <c r="DW37" s="690">
        <v>2.8</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191918</v>
      </c>
      <c r="S38" s="686"/>
      <c r="T38" s="686"/>
      <c r="U38" s="686"/>
      <c r="V38" s="686"/>
      <c r="W38" s="686"/>
      <c r="X38" s="686"/>
      <c r="Y38" s="687"/>
      <c r="Z38" s="688">
        <v>1.7</v>
      </c>
      <c r="AA38" s="688"/>
      <c r="AB38" s="688"/>
      <c r="AC38" s="688"/>
      <c r="AD38" s="689">
        <v>1200</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445022</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1738</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476124</v>
      </c>
      <c r="CS38" s="686"/>
      <c r="CT38" s="686"/>
      <c r="CU38" s="686"/>
      <c r="CV38" s="686"/>
      <c r="CW38" s="686"/>
      <c r="CX38" s="686"/>
      <c r="CY38" s="687"/>
      <c r="CZ38" s="690">
        <v>4.5999999999999996</v>
      </c>
      <c r="DA38" s="719"/>
      <c r="DB38" s="719"/>
      <c r="DC38" s="723"/>
      <c r="DD38" s="694">
        <v>396641</v>
      </c>
      <c r="DE38" s="686"/>
      <c r="DF38" s="686"/>
      <c r="DG38" s="686"/>
      <c r="DH38" s="686"/>
      <c r="DI38" s="686"/>
      <c r="DJ38" s="686"/>
      <c r="DK38" s="687"/>
      <c r="DL38" s="694">
        <v>378984</v>
      </c>
      <c r="DM38" s="686"/>
      <c r="DN38" s="686"/>
      <c r="DO38" s="686"/>
      <c r="DP38" s="686"/>
      <c r="DQ38" s="686"/>
      <c r="DR38" s="686"/>
      <c r="DS38" s="686"/>
      <c r="DT38" s="686"/>
      <c r="DU38" s="686"/>
      <c r="DV38" s="687"/>
      <c r="DW38" s="690">
        <v>7.8</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1171400</v>
      </c>
      <c r="S39" s="686"/>
      <c r="T39" s="686"/>
      <c r="U39" s="686"/>
      <c r="V39" s="686"/>
      <c r="W39" s="686"/>
      <c r="X39" s="686"/>
      <c r="Y39" s="687"/>
      <c r="Z39" s="688">
        <v>10.6</v>
      </c>
      <c r="AA39" s="688"/>
      <c r="AB39" s="688"/>
      <c r="AC39" s="688"/>
      <c r="AD39" s="689" t="s">
        <v>127</v>
      </c>
      <c r="AE39" s="689"/>
      <c r="AF39" s="689"/>
      <c r="AG39" s="689"/>
      <c r="AH39" s="689"/>
      <c r="AI39" s="689"/>
      <c r="AJ39" s="689"/>
      <c r="AK39" s="689"/>
      <c r="AL39" s="690" t="s">
        <v>127</v>
      </c>
      <c r="AM39" s="691"/>
      <c r="AN39" s="691"/>
      <c r="AO39" s="692"/>
      <c r="AQ39" s="763" t="s">
        <v>335</v>
      </c>
      <c r="AR39" s="764"/>
      <c r="AS39" s="764"/>
      <c r="AT39" s="764"/>
      <c r="AU39" s="764"/>
      <c r="AV39" s="764"/>
      <c r="AW39" s="764"/>
      <c r="AX39" s="764"/>
      <c r="AY39" s="765"/>
      <c r="AZ39" s="685">
        <v>44090</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2797</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325673</v>
      </c>
      <c r="CS39" s="721"/>
      <c r="CT39" s="721"/>
      <c r="CU39" s="721"/>
      <c r="CV39" s="721"/>
      <c r="CW39" s="721"/>
      <c r="CX39" s="721"/>
      <c r="CY39" s="722"/>
      <c r="CZ39" s="690">
        <v>3.2</v>
      </c>
      <c r="DA39" s="719"/>
      <c r="DB39" s="719"/>
      <c r="DC39" s="723"/>
      <c r="DD39" s="694">
        <v>200000</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223</v>
      </c>
      <c r="AA40" s="688"/>
      <c r="AB40" s="688"/>
      <c r="AC40" s="688"/>
      <c r="AD40" s="689" t="s">
        <v>127</v>
      </c>
      <c r="AE40" s="689"/>
      <c r="AF40" s="689"/>
      <c r="AG40" s="689"/>
      <c r="AH40" s="689"/>
      <c r="AI40" s="689"/>
      <c r="AJ40" s="689"/>
      <c r="AK40" s="689"/>
      <c r="AL40" s="690" t="s">
        <v>127</v>
      </c>
      <c r="AM40" s="691"/>
      <c r="AN40" s="691"/>
      <c r="AO40" s="692"/>
      <c r="AQ40" s="763" t="s">
        <v>339</v>
      </c>
      <c r="AR40" s="764"/>
      <c r="AS40" s="764"/>
      <c r="AT40" s="764"/>
      <c r="AU40" s="764"/>
      <c r="AV40" s="764"/>
      <c r="AW40" s="764"/>
      <c r="AX40" s="764"/>
      <c r="AY40" s="765"/>
      <c r="AZ40" s="685">
        <v>200</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90</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122098</v>
      </c>
      <c r="CS40" s="686"/>
      <c r="CT40" s="686"/>
      <c r="CU40" s="686"/>
      <c r="CV40" s="686"/>
      <c r="CW40" s="686"/>
      <c r="CX40" s="686"/>
      <c r="CY40" s="687"/>
      <c r="CZ40" s="690">
        <v>1.2</v>
      </c>
      <c r="DA40" s="719"/>
      <c r="DB40" s="719"/>
      <c r="DC40" s="723"/>
      <c r="DD40" s="694">
        <v>122098</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223</v>
      </c>
      <c r="AM41" s="691"/>
      <c r="AN41" s="691"/>
      <c r="AO41" s="692"/>
      <c r="AQ41" s="763" t="s">
        <v>344</v>
      </c>
      <c r="AR41" s="764"/>
      <c r="AS41" s="764"/>
      <c r="AT41" s="764"/>
      <c r="AU41" s="764"/>
      <c r="AV41" s="764"/>
      <c r="AW41" s="764"/>
      <c r="AX41" s="764"/>
      <c r="AY41" s="765"/>
      <c r="AZ41" s="685">
        <v>90250</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223</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144600</v>
      </c>
      <c r="S42" s="686"/>
      <c r="T42" s="686"/>
      <c r="U42" s="686"/>
      <c r="V42" s="686"/>
      <c r="W42" s="686"/>
      <c r="X42" s="686"/>
      <c r="Y42" s="687"/>
      <c r="Z42" s="688">
        <v>1.3</v>
      </c>
      <c r="AA42" s="688"/>
      <c r="AB42" s="688"/>
      <c r="AC42" s="688"/>
      <c r="AD42" s="689" t="s">
        <v>223</v>
      </c>
      <c r="AE42" s="689"/>
      <c r="AF42" s="689"/>
      <c r="AG42" s="689"/>
      <c r="AH42" s="689"/>
      <c r="AI42" s="689"/>
      <c r="AJ42" s="689"/>
      <c r="AK42" s="689"/>
      <c r="AL42" s="690" t="s">
        <v>223</v>
      </c>
      <c r="AM42" s="691"/>
      <c r="AN42" s="691"/>
      <c r="AO42" s="692"/>
      <c r="AQ42" s="784" t="s">
        <v>348</v>
      </c>
      <c r="AR42" s="785"/>
      <c r="AS42" s="785"/>
      <c r="AT42" s="785"/>
      <c r="AU42" s="785"/>
      <c r="AV42" s="785"/>
      <c r="AW42" s="785"/>
      <c r="AX42" s="785"/>
      <c r="AY42" s="786"/>
      <c r="AZ42" s="776">
        <v>385674</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336</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2276134</v>
      </c>
      <c r="CS42" s="686"/>
      <c r="CT42" s="686"/>
      <c r="CU42" s="686"/>
      <c r="CV42" s="686"/>
      <c r="CW42" s="686"/>
      <c r="CX42" s="686"/>
      <c r="CY42" s="687"/>
      <c r="CZ42" s="690">
        <v>22.1</v>
      </c>
      <c r="DA42" s="691"/>
      <c r="DB42" s="691"/>
      <c r="DC42" s="703"/>
      <c r="DD42" s="694">
        <v>235338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11093780</v>
      </c>
      <c r="S43" s="777"/>
      <c r="T43" s="777"/>
      <c r="U43" s="777"/>
      <c r="V43" s="777"/>
      <c r="W43" s="777"/>
      <c r="X43" s="777"/>
      <c r="Y43" s="778"/>
      <c r="Z43" s="779">
        <v>100</v>
      </c>
      <c r="AA43" s="779"/>
      <c r="AB43" s="779"/>
      <c r="AC43" s="779"/>
      <c r="AD43" s="780">
        <v>4725365</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49270</v>
      </c>
      <c r="CS43" s="721"/>
      <c r="CT43" s="721"/>
      <c r="CU43" s="721"/>
      <c r="CV43" s="721"/>
      <c r="CW43" s="721"/>
      <c r="CX43" s="721"/>
      <c r="CY43" s="722"/>
      <c r="CZ43" s="690">
        <v>0.5</v>
      </c>
      <c r="DA43" s="719"/>
      <c r="DB43" s="719"/>
      <c r="DC43" s="723"/>
      <c r="DD43" s="694">
        <v>49270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353</v>
      </c>
      <c r="CG44" s="683"/>
      <c r="CH44" s="683"/>
      <c r="CI44" s="683"/>
      <c r="CJ44" s="683"/>
      <c r="CK44" s="683"/>
      <c r="CL44" s="683"/>
      <c r="CM44" s="683"/>
      <c r="CN44" s="683"/>
      <c r="CO44" s="683"/>
      <c r="CP44" s="683"/>
      <c r="CQ44" s="684"/>
      <c r="CR44" s="685">
        <v>2203549</v>
      </c>
      <c r="CS44" s="686"/>
      <c r="CT44" s="686"/>
      <c r="CU44" s="686"/>
      <c r="CV44" s="686"/>
      <c r="CW44" s="686"/>
      <c r="CX44" s="686"/>
      <c r="CY44" s="687"/>
      <c r="CZ44" s="690">
        <v>21.4</v>
      </c>
      <c r="DA44" s="691"/>
      <c r="DB44" s="691"/>
      <c r="DC44" s="703"/>
      <c r="DD44" s="694">
        <v>201729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558419</v>
      </c>
      <c r="CS45" s="721"/>
      <c r="CT45" s="721"/>
      <c r="CU45" s="721"/>
      <c r="CV45" s="721"/>
      <c r="CW45" s="721"/>
      <c r="CX45" s="721"/>
      <c r="CY45" s="722"/>
      <c r="CZ45" s="690">
        <v>5.4</v>
      </c>
      <c r="DA45" s="719"/>
      <c r="DB45" s="719"/>
      <c r="DC45" s="723"/>
      <c r="DD45" s="694">
        <v>16381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1570522</v>
      </c>
      <c r="CS46" s="686"/>
      <c r="CT46" s="686"/>
      <c r="CU46" s="686"/>
      <c r="CV46" s="686"/>
      <c r="CW46" s="686"/>
      <c r="CX46" s="686"/>
      <c r="CY46" s="687"/>
      <c r="CZ46" s="690">
        <v>15.2</v>
      </c>
      <c r="DA46" s="691"/>
      <c r="DB46" s="691"/>
      <c r="DC46" s="703"/>
      <c r="DD46" s="694">
        <v>156133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72585</v>
      </c>
      <c r="CS47" s="721"/>
      <c r="CT47" s="721"/>
      <c r="CU47" s="721"/>
      <c r="CV47" s="721"/>
      <c r="CW47" s="721"/>
      <c r="CX47" s="721"/>
      <c r="CY47" s="722"/>
      <c r="CZ47" s="690">
        <v>0.7</v>
      </c>
      <c r="DA47" s="719"/>
      <c r="DB47" s="719"/>
      <c r="DC47" s="723"/>
      <c r="DD47" s="694">
        <v>33609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223</v>
      </c>
      <c r="CS48" s="686"/>
      <c r="CT48" s="686"/>
      <c r="CU48" s="686"/>
      <c r="CV48" s="686"/>
      <c r="CW48" s="686"/>
      <c r="CX48" s="686"/>
      <c r="CY48" s="687"/>
      <c r="CZ48" s="690" t="s">
        <v>223</v>
      </c>
      <c r="DA48" s="691"/>
      <c r="DB48" s="691"/>
      <c r="DC48" s="703"/>
      <c r="DD48" s="694" t="s">
        <v>223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10302073</v>
      </c>
      <c r="CS49" s="756"/>
      <c r="CT49" s="756"/>
      <c r="CU49" s="756"/>
      <c r="CV49" s="756"/>
      <c r="CW49" s="756"/>
      <c r="CX49" s="756"/>
      <c r="CY49" s="787"/>
      <c r="CZ49" s="781">
        <v>100</v>
      </c>
      <c r="DA49" s="788"/>
      <c r="DB49" s="788"/>
      <c r="DC49" s="789"/>
      <c r="DD49" s="790">
        <v>5351278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kIw8Y9h1FKB7YGLZN0cDHDtj43tAOBFJs4qVYzUxMRJPX4d9F4pEWqCZxLW4KVh2CCUbh23oPaRIdcWKastrA==" saltValue="jaRYFArpRjf7ZUpynqRD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11095</v>
      </c>
      <c r="R7" s="821"/>
      <c r="S7" s="821"/>
      <c r="T7" s="821"/>
      <c r="U7" s="821"/>
      <c r="V7" s="821">
        <v>10304</v>
      </c>
      <c r="W7" s="821"/>
      <c r="X7" s="821"/>
      <c r="Y7" s="821"/>
      <c r="Z7" s="821"/>
      <c r="AA7" s="821">
        <v>791</v>
      </c>
      <c r="AB7" s="821"/>
      <c r="AC7" s="821"/>
      <c r="AD7" s="821"/>
      <c r="AE7" s="822"/>
      <c r="AF7" s="823">
        <v>757</v>
      </c>
      <c r="AG7" s="824"/>
      <c r="AH7" s="824"/>
      <c r="AI7" s="824"/>
      <c r="AJ7" s="825"/>
      <c r="AK7" s="860">
        <v>1282</v>
      </c>
      <c r="AL7" s="861"/>
      <c r="AM7" s="861"/>
      <c r="AN7" s="861"/>
      <c r="AO7" s="861"/>
      <c r="AP7" s="861">
        <v>7657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-2</v>
      </c>
      <c r="CI7" s="858"/>
      <c r="CJ7" s="858"/>
      <c r="CK7" s="858"/>
      <c r="CL7" s="859"/>
      <c r="CM7" s="857">
        <v>44</v>
      </c>
      <c r="CN7" s="858"/>
      <c r="CO7" s="858"/>
      <c r="CP7" s="858"/>
      <c r="CQ7" s="859"/>
      <c r="CR7" s="857">
        <v>38</v>
      </c>
      <c r="CS7" s="858"/>
      <c r="CT7" s="858"/>
      <c r="CU7" s="858"/>
      <c r="CV7" s="859"/>
      <c r="CW7" s="857">
        <v>2</v>
      </c>
      <c r="CX7" s="858"/>
      <c r="CY7" s="858"/>
      <c r="CZ7" s="858"/>
      <c r="DA7" s="859"/>
      <c r="DB7" s="857" t="s">
        <v>582</v>
      </c>
      <c r="DC7" s="858"/>
      <c r="DD7" s="858"/>
      <c r="DE7" s="858"/>
      <c r="DF7" s="859"/>
      <c r="DG7" s="857" t="s">
        <v>582</v>
      </c>
      <c r="DH7" s="858"/>
      <c r="DI7" s="858"/>
      <c r="DJ7" s="858"/>
      <c r="DK7" s="859"/>
      <c r="DL7" s="857" t="s">
        <v>582</v>
      </c>
      <c r="DM7" s="858"/>
      <c r="DN7" s="858"/>
      <c r="DO7" s="858"/>
      <c r="DP7" s="859"/>
      <c r="DQ7" s="857" t="s">
        <v>582</v>
      </c>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2</v>
      </c>
      <c r="R8" s="845"/>
      <c r="S8" s="845"/>
      <c r="T8" s="845"/>
      <c r="U8" s="845"/>
      <c r="V8" s="845">
        <v>2</v>
      </c>
      <c r="W8" s="845"/>
      <c r="X8" s="845"/>
      <c r="Y8" s="845"/>
      <c r="Z8" s="845"/>
      <c r="AA8" s="845">
        <v>1</v>
      </c>
      <c r="AB8" s="845"/>
      <c r="AC8" s="845"/>
      <c r="AD8" s="845"/>
      <c r="AE8" s="846"/>
      <c r="AF8" s="847">
        <v>1</v>
      </c>
      <c r="AG8" s="848"/>
      <c r="AH8" s="848"/>
      <c r="AI8" s="848"/>
      <c r="AJ8" s="849"/>
      <c r="AK8" s="850" t="s">
        <v>571</v>
      </c>
      <c r="AL8" s="851"/>
      <c r="AM8" s="851"/>
      <c r="AN8" s="851"/>
      <c r="AO8" s="851"/>
      <c r="AP8" s="851" t="s">
        <v>572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11094</v>
      </c>
      <c r="R23" s="880"/>
      <c r="S23" s="880"/>
      <c r="T23" s="880"/>
      <c r="U23" s="880"/>
      <c r="V23" s="880">
        <v>10302</v>
      </c>
      <c r="W23" s="880"/>
      <c r="X23" s="880"/>
      <c r="Y23" s="880"/>
      <c r="Z23" s="880"/>
      <c r="AA23" s="880">
        <v>792</v>
      </c>
      <c r="AB23" s="880"/>
      <c r="AC23" s="880"/>
      <c r="AD23" s="880"/>
      <c r="AE23" s="881"/>
      <c r="AF23" s="882">
        <v>757</v>
      </c>
      <c r="AG23" s="880"/>
      <c r="AH23" s="880"/>
      <c r="AI23" s="880"/>
      <c r="AJ23" s="883"/>
      <c r="AK23" s="884"/>
      <c r="AL23" s="885"/>
      <c r="AM23" s="885"/>
      <c r="AN23" s="885"/>
      <c r="AO23" s="885"/>
      <c r="AP23" s="880">
        <v>7657</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1343</v>
      </c>
      <c r="R28" s="909"/>
      <c r="S28" s="909"/>
      <c r="T28" s="909"/>
      <c r="U28" s="909"/>
      <c r="V28" s="909">
        <v>1292</v>
      </c>
      <c r="W28" s="909"/>
      <c r="X28" s="909"/>
      <c r="Y28" s="909"/>
      <c r="Z28" s="909"/>
      <c r="AA28" s="909">
        <v>51</v>
      </c>
      <c r="AB28" s="909"/>
      <c r="AC28" s="909"/>
      <c r="AD28" s="909"/>
      <c r="AE28" s="910"/>
      <c r="AF28" s="911">
        <v>51</v>
      </c>
      <c r="AG28" s="909"/>
      <c r="AH28" s="909"/>
      <c r="AI28" s="909"/>
      <c r="AJ28" s="912"/>
      <c r="AK28" s="913">
        <v>90</v>
      </c>
      <c r="AL28" s="904"/>
      <c r="AM28" s="904"/>
      <c r="AN28" s="904"/>
      <c r="AO28" s="904"/>
      <c r="AP28" s="904" t="s">
        <v>571</v>
      </c>
      <c r="AQ28" s="904"/>
      <c r="AR28" s="904"/>
      <c r="AS28" s="904"/>
      <c r="AT28" s="904"/>
      <c r="AU28" s="904" t="s">
        <v>571</v>
      </c>
      <c r="AV28" s="904"/>
      <c r="AW28" s="904"/>
      <c r="AX28" s="904"/>
      <c r="AY28" s="904"/>
      <c r="AZ28" s="905" t="s">
        <v>126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1247</v>
      </c>
      <c r="R29" s="845"/>
      <c r="S29" s="845"/>
      <c r="T29" s="845"/>
      <c r="U29" s="845"/>
      <c r="V29" s="845">
        <v>1242</v>
      </c>
      <c r="W29" s="845"/>
      <c r="X29" s="845"/>
      <c r="Y29" s="845"/>
      <c r="Z29" s="845"/>
      <c r="AA29" s="845">
        <v>4</v>
      </c>
      <c r="AB29" s="845"/>
      <c r="AC29" s="845"/>
      <c r="AD29" s="845"/>
      <c r="AE29" s="846"/>
      <c r="AF29" s="847">
        <v>4</v>
      </c>
      <c r="AG29" s="848"/>
      <c r="AH29" s="848"/>
      <c r="AI29" s="848"/>
      <c r="AJ29" s="849"/>
      <c r="AK29" s="916">
        <v>197</v>
      </c>
      <c r="AL29" s="917"/>
      <c r="AM29" s="917"/>
      <c r="AN29" s="917"/>
      <c r="AO29" s="917"/>
      <c r="AP29" s="917" t="s">
        <v>573</v>
      </c>
      <c r="AQ29" s="917"/>
      <c r="AR29" s="917"/>
      <c r="AS29" s="917"/>
      <c r="AT29" s="917"/>
      <c r="AU29" s="917" t="s">
        <v>571</v>
      </c>
      <c r="AV29" s="917"/>
      <c r="AW29" s="917"/>
      <c r="AX29" s="917"/>
      <c r="AY29" s="917"/>
      <c r="AZ29" s="918" t="s">
        <v>126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161</v>
      </c>
      <c r="R30" s="845"/>
      <c r="S30" s="845"/>
      <c r="T30" s="845"/>
      <c r="U30" s="845"/>
      <c r="V30" s="845">
        <v>161</v>
      </c>
      <c r="W30" s="845"/>
      <c r="X30" s="845"/>
      <c r="Y30" s="845"/>
      <c r="Z30" s="845"/>
      <c r="AA30" s="845">
        <v>0</v>
      </c>
      <c r="AB30" s="845"/>
      <c r="AC30" s="845"/>
      <c r="AD30" s="845"/>
      <c r="AE30" s="846"/>
      <c r="AF30" s="847">
        <v>0</v>
      </c>
      <c r="AG30" s="848"/>
      <c r="AH30" s="848"/>
      <c r="AI30" s="848"/>
      <c r="AJ30" s="849"/>
      <c r="AK30" s="916">
        <v>180</v>
      </c>
      <c r="AL30" s="917"/>
      <c r="AM30" s="917"/>
      <c r="AN30" s="917"/>
      <c r="AO30" s="917"/>
      <c r="AP30" s="917" t="s">
        <v>571</v>
      </c>
      <c r="AQ30" s="917"/>
      <c r="AR30" s="917"/>
      <c r="AS30" s="917"/>
      <c r="AT30" s="917"/>
      <c r="AU30" s="917" t="s">
        <v>571</v>
      </c>
      <c r="AV30" s="917"/>
      <c r="AW30" s="917"/>
      <c r="AX30" s="917"/>
      <c r="AY30" s="917"/>
      <c r="AZ30" s="918" t="s">
        <v>126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55</v>
      </c>
      <c r="R31" s="845"/>
      <c r="S31" s="845"/>
      <c r="T31" s="845"/>
      <c r="U31" s="845"/>
      <c r="V31" s="845">
        <v>43</v>
      </c>
      <c r="W31" s="845"/>
      <c r="X31" s="845"/>
      <c r="Y31" s="845"/>
      <c r="Z31" s="845"/>
      <c r="AA31" s="845">
        <v>12</v>
      </c>
      <c r="AB31" s="845"/>
      <c r="AC31" s="845"/>
      <c r="AD31" s="845"/>
      <c r="AE31" s="846"/>
      <c r="AF31" s="847">
        <v>12</v>
      </c>
      <c r="AG31" s="848"/>
      <c r="AH31" s="848"/>
      <c r="AI31" s="848"/>
      <c r="AJ31" s="849"/>
      <c r="AK31" s="916" t="s">
        <v>571</v>
      </c>
      <c r="AL31" s="917"/>
      <c r="AM31" s="917"/>
      <c r="AN31" s="917"/>
      <c r="AO31" s="917"/>
      <c r="AP31" s="917" t="s">
        <v>571</v>
      </c>
      <c r="AQ31" s="917"/>
      <c r="AR31" s="917"/>
      <c r="AS31" s="917"/>
      <c r="AT31" s="917"/>
      <c r="AU31" s="917" t="s">
        <v>571</v>
      </c>
      <c r="AV31" s="917"/>
      <c r="AW31" s="917"/>
      <c r="AX31" s="917"/>
      <c r="AY31" s="917"/>
      <c r="AZ31" s="918" t="s">
        <v>574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307</v>
      </c>
      <c r="R32" s="845"/>
      <c r="S32" s="845"/>
      <c r="T32" s="845"/>
      <c r="U32" s="845"/>
      <c r="V32" s="845">
        <v>266</v>
      </c>
      <c r="W32" s="845"/>
      <c r="X32" s="845"/>
      <c r="Y32" s="845"/>
      <c r="Z32" s="845"/>
      <c r="AA32" s="845">
        <v>40</v>
      </c>
      <c r="AB32" s="845"/>
      <c r="AC32" s="845"/>
      <c r="AD32" s="845"/>
      <c r="AE32" s="846"/>
      <c r="AF32" s="847">
        <v>717</v>
      </c>
      <c r="AG32" s="848"/>
      <c r="AH32" s="848"/>
      <c r="AI32" s="848"/>
      <c r="AJ32" s="849"/>
      <c r="AK32" s="916">
        <v>44</v>
      </c>
      <c r="AL32" s="917"/>
      <c r="AM32" s="917"/>
      <c r="AN32" s="917"/>
      <c r="AO32" s="917"/>
      <c r="AP32" s="917">
        <v>989</v>
      </c>
      <c r="AQ32" s="917"/>
      <c r="AR32" s="917"/>
      <c r="AS32" s="917"/>
      <c r="AT32" s="917"/>
      <c r="AU32" s="917">
        <v>274</v>
      </c>
      <c r="AV32" s="917"/>
      <c r="AW32" s="917"/>
      <c r="AX32" s="917"/>
      <c r="AY32" s="917"/>
      <c r="AZ32" s="918" t="s">
        <v>126</v>
      </c>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2152</v>
      </c>
      <c r="R33" s="845"/>
      <c r="S33" s="845"/>
      <c r="T33" s="845"/>
      <c r="U33" s="845"/>
      <c r="V33" s="845">
        <v>2175</v>
      </c>
      <c r="W33" s="845"/>
      <c r="X33" s="845"/>
      <c r="Y33" s="845"/>
      <c r="Z33" s="845"/>
      <c r="AA33" s="845">
        <v>-23</v>
      </c>
      <c r="AB33" s="845"/>
      <c r="AC33" s="845"/>
      <c r="AD33" s="845"/>
      <c r="AE33" s="846"/>
      <c r="AF33" s="847">
        <v>229</v>
      </c>
      <c r="AG33" s="848"/>
      <c r="AH33" s="848"/>
      <c r="AI33" s="848"/>
      <c r="AJ33" s="849"/>
      <c r="AK33" s="916">
        <v>505</v>
      </c>
      <c r="AL33" s="917"/>
      <c r="AM33" s="917"/>
      <c r="AN33" s="917"/>
      <c r="AO33" s="917"/>
      <c r="AP33" s="917">
        <v>1875</v>
      </c>
      <c r="AQ33" s="917"/>
      <c r="AR33" s="917"/>
      <c r="AS33" s="917"/>
      <c r="AT33" s="917"/>
      <c r="AU33" s="917">
        <v>1168</v>
      </c>
      <c r="AV33" s="917"/>
      <c r="AW33" s="917"/>
      <c r="AX33" s="917"/>
      <c r="AY33" s="917"/>
      <c r="AZ33" s="918" t="s">
        <v>126</v>
      </c>
      <c r="BA33" s="918"/>
      <c r="BB33" s="918"/>
      <c r="BC33" s="918"/>
      <c r="BD33" s="918"/>
      <c r="BE33" s="914" t="s">
        <v>404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406</v>
      </c>
      <c r="C34" s="842"/>
      <c r="D34" s="842"/>
      <c r="E34" s="842"/>
      <c r="F34" s="842"/>
      <c r="G34" s="842"/>
      <c r="H34" s="842"/>
      <c r="I34" s="842"/>
      <c r="J34" s="842"/>
      <c r="K34" s="842"/>
      <c r="L34" s="842"/>
      <c r="M34" s="842"/>
      <c r="N34" s="842"/>
      <c r="O34" s="842"/>
      <c r="P34" s="843"/>
      <c r="Q34" s="844">
        <v>700</v>
      </c>
      <c r="R34" s="845"/>
      <c r="S34" s="845"/>
      <c r="T34" s="845"/>
      <c r="U34" s="845"/>
      <c r="V34" s="845">
        <v>633</v>
      </c>
      <c r="W34" s="845"/>
      <c r="X34" s="845"/>
      <c r="Y34" s="845"/>
      <c r="Z34" s="845"/>
      <c r="AA34" s="845">
        <v>67</v>
      </c>
      <c r="AB34" s="845"/>
      <c r="AC34" s="845"/>
      <c r="AD34" s="845"/>
      <c r="AE34" s="846"/>
      <c r="AF34" s="847">
        <v>115</v>
      </c>
      <c r="AG34" s="848"/>
      <c r="AH34" s="848"/>
      <c r="AI34" s="848"/>
      <c r="AJ34" s="849"/>
      <c r="AK34" s="916">
        <v>445</v>
      </c>
      <c r="AL34" s="917"/>
      <c r="AM34" s="917"/>
      <c r="AN34" s="917"/>
      <c r="AO34" s="917"/>
      <c r="AP34" s="917">
        <v>3509</v>
      </c>
      <c r="AQ34" s="917"/>
      <c r="AR34" s="917"/>
      <c r="AS34" s="917"/>
      <c r="AT34" s="917"/>
      <c r="AU34" s="917">
        <v>3281</v>
      </c>
      <c r="AV34" s="917"/>
      <c r="AW34" s="917"/>
      <c r="AX34" s="917"/>
      <c r="AY34" s="917"/>
      <c r="AZ34" s="918" t="s">
        <v>126</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408</v>
      </c>
      <c r="C35" s="842"/>
      <c r="D35" s="842"/>
      <c r="E35" s="842"/>
      <c r="F35" s="842"/>
      <c r="G35" s="842"/>
      <c r="H35" s="842"/>
      <c r="I35" s="842"/>
      <c r="J35" s="842"/>
      <c r="K35" s="842"/>
      <c r="L35" s="842"/>
      <c r="M35" s="842"/>
      <c r="N35" s="842"/>
      <c r="O35" s="842"/>
      <c r="P35" s="843"/>
      <c r="Q35" s="844">
        <v>5</v>
      </c>
      <c r="R35" s="845"/>
      <c r="S35" s="845"/>
      <c r="T35" s="845"/>
      <c r="U35" s="845"/>
      <c r="V35" s="845">
        <v>0</v>
      </c>
      <c r="W35" s="845"/>
      <c r="X35" s="845"/>
      <c r="Y35" s="845"/>
      <c r="Z35" s="845"/>
      <c r="AA35" s="845">
        <v>5</v>
      </c>
      <c r="AB35" s="845"/>
      <c r="AC35" s="845"/>
      <c r="AD35" s="845"/>
      <c r="AE35" s="846"/>
      <c r="AF35" s="847">
        <v>5</v>
      </c>
      <c r="AG35" s="848"/>
      <c r="AH35" s="848"/>
      <c r="AI35" s="848"/>
      <c r="AJ35" s="849"/>
      <c r="AK35" s="916">
        <v>0</v>
      </c>
      <c r="AL35" s="917"/>
      <c r="AM35" s="917"/>
      <c r="AN35" s="917"/>
      <c r="AO35" s="917"/>
      <c r="AP35" s="917" t="s">
        <v>573</v>
      </c>
      <c r="AQ35" s="917"/>
      <c r="AR35" s="917"/>
      <c r="AS35" s="917"/>
      <c r="AT35" s="917"/>
      <c r="AU35" s="917" t="s">
        <v>571</v>
      </c>
      <c r="AV35" s="917"/>
      <c r="AW35" s="917"/>
      <c r="AX35" s="917"/>
      <c r="AY35" s="917"/>
      <c r="AZ35" s="918" t="s">
        <v>126</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1134</v>
      </c>
      <c r="AG63" s="928"/>
      <c r="AH63" s="928"/>
      <c r="AI63" s="928"/>
      <c r="AJ63" s="929"/>
      <c r="AK63" s="930"/>
      <c r="AL63" s="925"/>
      <c r="AM63" s="925"/>
      <c r="AN63" s="925"/>
      <c r="AO63" s="925"/>
      <c r="AP63" s="928">
        <v>6373</v>
      </c>
      <c r="AQ63" s="928"/>
      <c r="AR63" s="928"/>
      <c r="AS63" s="928"/>
      <c r="AT63" s="928"/>
      <c r="AU63" s="928">
        <v>4723</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391</v>
      </c>
      <c r="R66" s="804"/>
      <c r="S66" s="804"/>
      <c r="T66" s="804"/>
      <c r="U66" s="805"/>
      <c r="V66" s="803" t="s">
        <v>392</v>
      </c>
      <c r="W66" s="804"/>
      <c r="X66" s="804"/>
      <c r="Y66" s="804"/>
      <c r="Z66" s="805"/>
      <c r="AA66" s="803" t="s">
        <v>393</v>
      </c>
      <c r="AB66" s="804"/>
      <c r="AC66" s="804"/>
      <c r="AD66" s="804"/>
      <c r="AE66" s="805"/>
      <c r="AF66" s="938" t="s">
        <v>394</v>
      </c>
      <c r="AG66" s="899"/>
      <c r="AH66" s="899"/>
      <c r="AI66" s="899"/>
      <c r="AJ66" s="939"/>
      <c r="AK66" s="803" t="s">
        <v>395</v>
      </c>
      <c r="AL66" s="827"/>
      <c r="AM66" s="827"/>
      <c r="AN66" s="827"/>
      <c r="AO66" s="828"/>
      <c r="AP66" s="803" t="s">
        <v>396</v>
      </c>
      <c r="AQ66" s="804"/>
      <c r="AR66" s="804"/>
      <c r="AS66" s="804"/>
      <c r="AT66" s="805"/>
      <c r="AU66" s="803" t="s">
        <v>414</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575</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v>607</v>
      </c>
      <c r="R69" s="917"/>
      <c r="S69" s="917"/>
      <c r="T69" s="917"/>
      <c r="U69" s="917"/>
      <c r="V69" s="917">
        <v>488</v>
      </c>
      <c r="W69" s="917"/>
      <c r="X69" s="917"/>
      <c r="Y69" s="917"/>
      <c r="Z69" s="917"/>
      <c r="AA69" s="917">
        <v>119</v>
      </c>
      <c r="AB69" s="917"/>
      <c r="AC69" s="917"/>
      <c r="AD69" s="917"/>
      <c r="AE69" s="917"/>
      <c r="AF69" s="917">
        <v>120</v>
      </c>
      <c r="AG69" s="917"/>
      <c r="AH69" s="917"/>
      <c r="AI69" s="917"/>
      <c r="AJ69" s="917"/>
      <c r="AK69" s="917" t="s">
        <v>600</v>
      </c>
      <c r="AL69" s="917"/>
      <c r="AM69" s="917"/>
      <c r="AN69" s="917"/>
      <c r="AO69" s="917"/>
      <c r="AP69" s="917" t="s">
        <v>600</v>
      </c>
      <c r="AQ69" s="917"/>
      <c r="AR69" s="917"/>
      <c r="AS69" s="917"/>
      <c r="AT69" s="917"/>
      <c r="AU69" s="917" t="s">
        <v>600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v>559</v>
      </c>
      <c r="R70" s="917"/>
      <c r="S70" s="917"/>
      <c r="T70" s="917"/>
      <c r="U70" s="917"/>
      <c r="V70" s="917">
        <v>555</v>
      </c>
      <c r="W70" s="917"/>
      <c r="X70" s="917"/>
      <c r="Y70" s="917"/>
      <c r="Z70" s="917"/>
      <c r="AA70" s="917">
        <v>4</v>
      </c>
      <c r="AB70" s="917"/>
      <c r="AC70" s="917"/>
      <c r="AD70" s="917"/>
      <c r="AE70" s="917"/>
      <c r="AF70" s="917">
        <v>84</v>
      </c>
      <c r="AG70" s="917"/>
      <c r="AH70" s="917"/>
      <c r="AI70" s="917"/>
      <c r="AJ70" s="917"/>
      <c r="AK70" s="917">
        <v>102</v>
      </c>
      <c r="AL70" s="917"/>
      <c r="AM70" s="917"/>
      <c r="AN70" s="917"/>
      <c r="AO70" s="917"/>
      <c r="AP70" s="917">
        <v>184</v>
      </c>
      <c r="AQ70" s="917"/>
      <c r="AR70" s="917"/>
      <c r="AS70" s="917"/>
      <c r="AT70" s="917"/>
      <c r="AU70" s="917">
        <v>115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v>11</v>
      </c>
      <c r="R71" s="917"/>
      <c r="S71" s="917"/>
      <c r="T71" s="917"/>
      <c r="U71" s="917"/>
      <c r="V71" s="917">
        <v>4</v>
      </c>
      <c r="W71" s="917"/>
      <c r="X71" s="917"/>
      <c r="Y71" s="917"/>
      <c r="Z71" s="917"/>
      <c r="AA71" s="917">
        <v>7</v>
      </c>
      <c r="AB71" s="917"/>
      <c r="AC71" s="917"/>
      <c r="AD71" s="917"/>
      <c r="AE71" s="917"/>
      <c r="AF71" s="917">
        <v>7</v>
      </c>
      <c r="AG71" s="917"/>
      <c r="AH71" s="917"/>
      <c r="AI71" s="917"/>
      <c r="AJ71" s="917"/>
      <c r="AK71" s="917" t="s">
        <v>601</v>
      </c>
      <c r="AL71" s="917"/>
      <c r="AM71" s="917"/>
      <c r="AN71" s="917"/>
      <c r="AO71" s="917"/>
      <c r="AP71" s="917" t="s">
        <v>600</v>
      </c>
      <c r="AQ71" s="917"/>
      <c r="AR71" s="917"/>
      <c r="AS71" s="917"/>
      <c r="AT71" s="917"/>
      <c r="AU71" s="917" t="s">
        <v>600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9259</v>
      </c>
      <c r="R72" s="917"/>
      <c r="S72" s="917"/>
      <c r="T72" s="917"/>
      <c r="U72" s="917"/>
      <c r="V72" s="917">
        <v>7936</v>
      </c>
      <c r="W72" s="917"/>
      <c r="X72" s="917"/>
      <c r="Y72" s="917"/>
      <c r="Z72" s="917"/>
      <c r="AA72" s="917">
        <v>1323</v>
      </c>
      <c r="AB72" s="917"/>
      <c r="AC72" s="917"/>
      <c r="AD72" s="917"/>
      <c r="AE72" s="917"/>
      <c r="AF72" s="917">
        <v>1323</v>
      </c>
      <c r="AG72" s="917"/>
      <c r="AH72" s="917"/>
      <c r="AI72" s="917"/>
      <c r="AJ72" s="917"/>
      <c r="AK72" s="917" t="s">
        <v>601</v>
      </c>
      <c r="AL72" s="917"/>
      <c r="AM72" s="917"/>
      <c r="AN72" s="917"/>
      <c r="AO72" s="917"/>
      <c r="AP72" s="917">
        <v>17481</v>
      </c>
      <c r="AQ72" s="917"/>
      <c r="AR72" s="917"/>
      <c r="AS72" s="917"/>
      <c r="AT72" s="917"/>
      <c r="AU72" s="917">
        <v>12779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576</v>
      </c>
      <c r="C73" s="960"/>
      <c r="D73" s="960"/>
      <c r="E73" s="960"/>
      <c r="F73" s="960"/>
      <c r="G73" s="960"/>
      <c r="H73" s="960"/>
      <c r="I73" s="960"/>
      <c r="J73" s="960"/>
      <c r="K73" s="960"/>
      <c r="L73" s="960"/>
      <c r="M73" s="960"/>
      <c r="N73" s="960"/>
      <c r="O73" s="960"/>
      <c r="P73" s="961"/>
      <c r="Q73" s="962">
        <v>332</v>
      </c>
      <c r="R73" s="917"/>
      <c r="S73" s="917"/>
      <c r="T73" s="917"/>
      <c r="U73" s="917"/>
      <c r="V73" s="917">
        <v>318</v>
      </c>
      <c r="W73" s="917"/>
      <c r="X73" s="917"/>
      <c r="Y73" s="917"/>
      <c r="Z73" s="917"/>
      <c r="AA73" s="917">
        <v>14</v>
      </c>
      <c r="AB73" s="917"/>
      <c r="AC73" s="917"/>
      <c r="AD73" s="917"/>
      <c r="AE73" s="917"/>
      <c r="AF73" s="917">
        <v>14</v>
      </c>
      <c r="AG73" s="917"/>
      <c r="AH73" s="917"/>
      <c r="AI73" s="917"/>
      <c r="AJ73" s="917"/>
      <c r="AK73" s="917" t="s">
        <v>601</v>
      </c>
      <c r="AL73" s="917"/>
      <c r="AM73" s="917"/>
      <c r="AN73" s="917"/>
      <c r="AO73" s="917"/>
      <c r="AP73" s="917" t="s">
        <v>601</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577</v>
      </c>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65" t="s">
        <v>592</v>
      </c>
      <c r="C75" s="966"/>
      <c r="D75" s="966"/>
      <c r="E75" s="966"/>
      <c r="F75" s="966"/>
      <c r="G75" s="966"/>
      <c r="H75" s="966"/>
      <c r="I75" s="966"/>
      <c r="J75" s="966"/>
      <c r="K75" s="966"/>
      <c r="L75" s="966"/>
      <c r="M75" s="966"/>
      <c r="N75" s="966"/>
      <c r="O75" s="966"/>
      <c r="P75" s="967"/>
      <c r="Q75" s="968">
        <v>271</v>
      </c>
      <c r="R75" s="969"/>
      <c r="S75" s="969"/>
      <c r="T75" s="969"/>
      <c r="U75" s="970"/>
      <c r="V75" s="971">
        <v>270</v>
      </c>
      <c r="W75" s="969"/>
      <c r="X75" s="969"/>
      <c r="Y75" s="969"/>
      <c r="Z75" s="970"/>
      <c r="AA75" s="971">
        <v>1</v>
      </c>
      <c r="AB75" s="969"/>
      <c r="AC75" s="969"/>
      <c r="AD75" s="969"/>
      <c r="AE75" s="970"/>
      <c r="AF75" s="972">
        <v>1</v>
      </c>
      <c r="AG75" s="973"/>
      <c r="AH75" s="973"/>
      <c r="AI75" s="973"/>
      <c r="AJ75" s="916"/>
      <c r="AK75" s="972" t="s">
        <v>602</v>
      </c>
      <c r="AL75" s="973"/>
      <c r="AM75" s="973"/>
      <c r="AN75" s="973"/>
      <c r="AO75" s="916"/>
      <c r="AP75" s="972" t="s">
        <v>602</v>
      </c>
      <c r="AQ75" s="973"/>
      <c r="AR75" s="973"/>
      <c r="AS75" s="973"/>
      <c r="AT75" s="916"/>
      <c r="AU75" s="972" t="s">
        <v>602</v>
      </c>
      <c r="AV75" s="973"/>
      <c r="AW75" s="973"/>
      <c r="AX75" s="973"/>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5" t="s">
        <v>593</v>
      </c>
      <c r="C76" s="966"/>
      <c r="D76" s="966"/>
      <c r="E76" s="966"/>
      <c r="F76" s="966"/>
      <c r="G76" s="966"/>
      <c r="H76" s="966"/>
      <c r="I76" s="966"/>
      <c r="J76" s="966"/>
      <c r="K76" s="966"/>
      <c r="L76" s="966"/>
      <c r="M76" s="966"/>
      <c r="N76" s="966"/>
      <c r="O76" s="966"/>
      <c r="P76" s="967"/>
      <c r="Q76" s="968">
        <v>56</v>
      </c>
      <c r="R76" s="969"/>
      <c r="S76" s="969"/>
      <c r="T76" s="969"/>
      <c r="U76" s="970"/>
      <c r="V76" s="971">
        <v>50</v>
      </c>
      <c r="W76" s="969"/>
      <c r="X76" s="969"/>
      <c r="Y76" s="969"/>
      <c r="Z76" s="970"/>
      <c r="AA76" s="971">
        <v>6</v>
      </c>
      <c r="AB76" s="969"/>
      <c r="AC76" s="969"/>
      <c r="AD76" s="969"/>
      <c r="AE76" s="970"/>
      <c r="AF76" s="972">
        <v>6</v>
      </c>
      <c r="AG76" s="973"/>
      <c r="AH76" s="973"/>
      <c r="AI76" s="973"/>
      <c r="AJ76" s="916"/>
      <c r="AK76" s="972" t="s">
        <v>602</v>
      </c>
      <c r="AL76" s="973"/>
      <c r="AM76" s="973"/>
      <c r="AN76" s="973"/>
      <c r="AO76" s="916"/>
      <c r="AP76" s="972" t="s">
        <v>602</v>
      </c>
      <c r="AQ76" s="973"/>
      <c r="AR76" s="973"/>
      <c r="AS76" s="973"/>
      <c r="AT76" s="916"/>
      <c r="AU76" s="972" t="s">
        <v>602</v>
      </c>
      <c r="AV76" s="973"/>
      <c r="AW76" s="973"/>
      <c r="AX76" s="973"/>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578</v>
      </c>
      <c r="C77" s="960"/>
      <c r="D77" s="960"/>
      <c r="E77" s="960"/>
      <c r="F77" s="960"/>
      <c r="G77" s="960"/>
      <c r="H77" s="960"/>
      <c r="I77" s="960"/>
      <c r="J77" s="960"/>
      <c r="K77" s="960"/>
      <c r="L77" s="960"/>
      <c r="M77" s="960"/>
      <c r="N77" s="960"/>
      <c r="O77" s="960"/>
      <c r="P77" s="961"/>
      <c r="Q77" s="976"/>
      <c r="R77" s="973"/>
      <c r="S77" s="973"/>
      <c r="T77" s="973"/>
      <c r="U77" s="916"/>
      <c r="V77" s="972"/>
      <c r="W77" s="973"/>
      <c r="X77" s="973"/>
      <c r="Y77" s="973"/>
      <c r="Z77" s="916"/>
      <c r="AA77" s="972"/>
      <c r="AB77" s="973"/>
      <c r="AC77" s="973"/>
      <c r="AD77" s="973"/>
      <c r="AE77" s="916"/>
      <c r="AF77" s="972"/>
      <c r="AG77" s="973"/>
      <c r="AH77" s="973"/>
      <c r="AI77" s="973"/>
      <c r="AJ77" s="916"/>
      <c r="AK77" s="972"/>
      <c r="AL77" s="973"/>
      <c r="AM77" s="973"/>
      <c r="AN77" s="973"/>
      <c r="AO77" s="916"/>
      <c r="AP77" s="972"/>
      <c r="AQ77" s="973"/>
      <c r="AR77" s="973"/>
      <c r="AS77" s="973"/>
      <c r="AT77" s="916"/>
      <c r="AU77" s="972"/>
      <c r="AV77" s="973"/>
      <c r="AW77" s="973"/>
      <c r="AX77" s="973"/>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5" t="s">
        <v>594</v>
      </c>
      <c r="C78" s="966"/>
      <c r="D78" s="966"/>
      <c r="E78" s="966"/>
      <c r="F78" s="966"/>
      <c r="G78" s="966"/>
      <c r="H78" s="966"/>
      <c r="I78" s="966"/>
      <c r="J78" s="966"/>
      <c r="K78" s="966"/>
      <c r="L78" s="966"/>
      <c r="M78" s="966"/>
      <c r="N78" s="966"/>
      <c r="O78" s="966"/>
      <c r="P78" s="967"/>
      <c r="Q78" s="974">
        <v>600</v>
      </c>
      <c r="R78" s="975"/>
      <c r="S78" s="975"/>
      <c r="T78" s="975"/>
      <c r="U78" s="975"/>
      <c r="V78" s="975">
        <v>537</v>
      </c>
      <c r="W78" s="975"/>
      <c r="X78" s="975"/>
      <c r="Y78" s="975"/>
      <c r="Z78" s="975"/>
      <c r="AA78" s="975">
        <v>63</v>
      </c>
      <c r="AB78" s="975"/>
      <c r="AC78" s="975"/>
      <c r="AD78" s="975"/>
      <c r="AE78" s="975"/>
      <c r="AF78" s="917">
        <v>63</v>
      </c>
      <c r="AG78" s="917"/>
      <c r="AH78" s="917"/>
      <c r="AI78" s="917"/>
      <c r="AJ78" s="917"/>
      <c r="AK78" s="917">
        <v>127</v>
      </c>
      <c r="AL78" s="917"/>
      <c r="AM78" s="917"/>
      <c r="AN78" s="917"/>
      <c r="AO78" s="917"/>
      <c r="AP78" s="917" t="s">
        <v>505</v>
      </c>
      <c r="AQ78" s="917"/>
      <c r="AR78" s="917"/>
      <c r="AS78" s="917"/>
      <c r="AT78" s="917"/>
      <c r="AU78" s="917" t="s">
        <v>505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5" t="s">
        <v>595</v>
      </c>
      <c r="C79" s="966"/>
      <c r="D79" s="966"/>
      <c r="E79" s="966"/>
      <c r="F79" s="966"/>
      <c r="G79" s="966"/>
      <c r="H79" s="966"/>
      <c r="I79" s="966"/>
      <c r="J79" s="966"/>
      <c r="K79" s="966"/>
      <c r="L79" s="966"/>
      <c r="M79" s="966"/>
      <c r="N79" s="966"/>
      <c r="O79" s="966"/>
      <c r="P79" s="967"/>
      <c r="Q79" s="974">
        <v>296986</v>
      </c>
      <c r="R79" s="975"/>
      <c r="S79" s="975"/>
      <c r="T79" s="975"/>
      <c r="U79" s="975"/>
      <c r="V79" s="975">
        <v>274820</v>
      </c>
      <c r="W79" s="975"/>
      <c r="X79" s="975"/>
      <c r="Y79" s="975"/>
      <c r="Z79" s="975"/>
      <c r="AA79" s="975">
        <v>22166</v>
      </c>
      <c r="AB79" s="975"/>
      <c r="AC79" s="975"/>
      <c r="AD79" s="975"/>
      <c r="AE79" s="975"/>
      <c r="AF79" s="917">
        <v>22166</v>
      </c>
      <c r="AG79" s="917"/>
      <c r="AH79" s="917"/>
      <c r="AI79" s="917"/>
      <c r="AJ79" s="917"/>
      <c r="AK79" s="917">
        <v>255</v>
      </c>
      <c r="AL79" s="917"/>
      <c r="AM79" s="917"/>
      <c r="AN79" s="917"/>
      <c r="AO79" s="917"/>
      <c r="AP79" s="917" t="s">
        <v>505</v>
      </c>
      <c r="AQ79" s="917"/>
      <c r="AR79" s="917"/>
      <c r="AS79" s="917"/>
      <c r="AT79" s="917"/>
      <c r="AU79" s="917" t="s">
        <v>505</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579</v>
      </c>
      <c r="C80" s="960"/>
      <c r="D80" s="960"/>
      <c r="E80" s="960"/>
      <c r="F80" s="960"/>
      <c r="G80" s="960"/>
      <c r="H80" s="960"/>
      <c r="I80" s="960"/>
      <c r="J80" s="960"/>
      <c r="K80" s="960"/>
      <c r="L80" s="960"/>
      <c r="M80" s="960"/>
      <c r="N80" s="960"/>
      <c r="O80" s="960"/>
      <c r="P80" s="961"/>
      <c r="Q80" s="962">
        <v>1291</v>
      </c>
      <c r="R80" s="917"/>
      <c r="S80" s="917"/>
      <c r="T80" s="917"/>
      <c r="U80" s="917"/>
      <c r="V80" s="917">
        <v>1258</v>
      </c>
      <c r="W80" s="917"/>
      <c r="X80" s="917"/>
      <c r="Y80" s="917"/>
      <c r="Z80" s="917"/>
      <c r="AA80" s="917">
        <v>33</v>
      </c>
      <c r="AB80" s="917"/>
      <c r="AC80" s="917"/>
      <c r="AD80" s="917"/>
      <c r="AE80" s="917"/>
      <c r="AF80" s="917">
        <v>33</v>
      </c>
      <c r="AG80" s="917"/>
      <c r="AH80" s="917"/>
      <c r="AI80" s="917"/>
      <c r="AJ80" s="917"/>
      <c r="AK80" s="917">
        <v>95</v>
      </c>
      <c r="AL80" s="917"/>
      <c r="AM80" s="917"/>
      <c r="AN80" s="917"/>
      <c r="AO80" s="917"/>
      <c r="AP80" s="917" t="s">
        <v>505</v>
      </c>
      <c r="AQ80" s="917"/>
      <c r="AR80" s="917"/>
      <c r="AS80" s="917"/>
      <c r="AT80" s="917"/>
      <c r="AU80" s="917" t="s">
        <v>505</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580</v>
      </c>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5" t="s">
        <v>594</v>
      </c>
      <c r="C82" s="966"/>
      <c r="D82" s="966"/>
      <c r="E82" s="966"/>
      <c r="F82" s="966"/>
      <c r="G82" s="966"/>
      <c r="H82" s="966"/>
      <c r="I82" s="966"/>
      <c r="J82" s="966"/>
      <c r="K82" s="966"/>
      <c r="L82" s="966"/>
      <c r="M82" s="966"/>
      <c r="N82" s="966"/>
      <c r="O82" s="966"/>
      <c r="P82" s="967"/>
      <c r="Q82" s="974">
        <v>6467</v>
      </c>
      <c r="R82" s="975"/>
      <c r="S82" s="975"/>
      <c r="T82" s="975"/>
      <c r="U82" s="975"/>
      <c r="V82" s="975">
        <v>5925</v>
      </c>
      <c r="W82" s="975"/>
      <c r="X82" s="975"/>
      <c r="Y82" s="975"/>
      <c r="Z82" s="975"/>
      <c r="AA82" s="975">
        <v>542</v>
      </c>
      <c r="AB82" s="975"/>
      <c r="AC82" s="975"/>
      <c r="AD82" s="975"/>
      <c r="AE82" s="975"/>
      <c r="AF82" s="917">
        <v>550</v>
      </c>
      <c r="AG82" s="917"/>
      <c r="AH82" s="917"/>
      <c r="AI82" s="917"/>
      <c r="AJ82" s="917"/>
      <c r="AK82" s="917">
        <v>0</v>
      </c>
      <c r="AL82" s="917"/>
      <c r="AM82" s="917"/>
      <c r="AN82" s="917"/>
      <c r="AO82" s="917"/>
      <c r="AP82" s="917" t="s">
        <v>505</v>
      </c>
      <c r="AQ82" s="917"/>
      <c r="AR82" s="917"/>
      <c r="AS82" s="917"/>
      <c r="AT82" s="917"/>
      <c r="AU82" s="917" t="s">
        <v>505</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5" t="s">
        <v>596</v>
      </c>
      <c r="C83" s="966"/>
      <c r="D83" s="966"/>
      <c r="E83" s="966"/>
      <c r="F83" s="966"/>
      <c r="G83" s="966"/>
      <c r="H83" s="966"/>
      <c r="I83" s="966"/>
      <c r="J83" s="966"/>
      <c r="K83" s="966"/>
      <c r="L83" s="966"/>
      <c r="M83" s="966"/>
      <c r="N83" s="966"/>
      <c r="O83" s="966"/>
      <c r="P83" s="967"/>
      <c r="Q83" s="974">
        <v>15</v>
      </c>
      <c r="R83" s="975"/>
      <c r="S83" s="975"/>
      <c r="T83" s="975"/>
      <c r="U83" s="975"/>
      <c r="V83" s="975">
        <v>6</v>
      </c>
      <c r="W83" s="975"/>
      <c r="X83" s="975"/>
      <c r="Y83" s="975"/>
      <c r="Z83" s="975"/>
      <c r="AA83" s="975">
        <v>9</v>
      </c>
      <c r="AB83" s="975"/>
      <c r="AC83" s="975"/>
      <c r="AD83" s="975"/>
      <c r="AE83" s="975"/>
      <c r="AF83" s="917">
        <v>1</v>
      </c>
      <c r="AG83" s="917"/>
      <c r="AH83" s="917"/>
      <c r="AI83" s="917"/>
      <c r="AJ83" s="917"/>
      <c r="AK83" s="917">
        <v>10</v>
      </c>
      <c r="AL83" s="917"/>
      <c r="AM83" s="917"/>
      <c r="AN83" s="917"/>
      <c r="AO83" s="917"/>
      <c r="AP83" s="917" t="s">
        <v>505</v>
      </c>
      <c r="AQ83" s="917"/>
      <c r="AR83" s="917"/>
      <c r="AS83" s="917"/>
      <c r="AT83" s="917"/>
      <c r="AU83" s="917" t="s">
        <v>505</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5" t="s">
        <v>597</v>
      </c>
      <c r="C84" s="966"/>
      <c r="D84" s="966"/>
      <c r="E84" s="966"/>
      <c r="F84" s="966"/>
      <c r="G84" s="966"/>
      <c r="H84" s="966"/>
      <c r="I84" s="966"/>
      <c r="J84" s="966"/>
      <c r="K84" s="966"/>
      <c r="L84" s="966"/>
      <c r="M84" s="966"/>
      <c r="N84" s="966"/>
      <c r="O84" s="966"/>
      <c r="P84" s="967"/>
      <c r="Q84" s="974">
        <v>80</v>
      </c>
      <c r="R84" s="975"/>
      <c r="S84" s="975"/>
      <c r="T84" s="975"/>
      <c r="U84" s="975"/>
      <c r="V84" s="975">
        <v>64</v>
      </c>
      <c r="W84" s="975"/>
      <c r="X84" s="975"/>
      <c r="Y84" s="975"/>
      <c r="Z84" s="975"/>
      <c r="AA84" s="975">
        <v>16</v>
      </c>
      <c r="AB84" s="975"/>
      <c r="AC84" s="975"/>
      <c r="AD84" s="975"/>
      <c r="AE84" s="975"/>
      <c r="AF84" s="917">
        <v>16</v>
      </c>
      <c r="AG84" s="917"/>
      <c r="AH84" s="917"/>
      <c r="AI84" s="917"/>
      <c r="AJ84" s="917"/>
      <c r="AK84" s="917">
        <v>0</v>
      </c>
      <c r="AL84" s="917"/>
      <c r="AM84" s="917"/>
      <c r="AN84" s="917"/>
      <c r="AO84" s="917"/>
      <c r="AP84" s="917" t="s">
        <v>505</v>
      </c>
      <c r="AQ84" s="917"/>
      <c r="AR84" s="917"/>
      <c r="AS84" s="917"/>
      <c r="AT84" s="917"/>
      <c r="AU84" s="917" t="s">
        <v>505</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5" t="s">
        <v>598</v>
      </c>
      <c r="C85" s="966"/>
      <c r="D85" s="966"/>
      <c r="E85" s="966"/>
      <c r="F85" s="966"/>
      <c r="G85" s="966"/>
      <c r="H85" s="966"/>
      <c r="I85" s="966"/>
      <c r="J85" s="966"/>
      <c r="K85" s="966"/>
      <c r="L85" s="966"/>
      <c r="M85" s="966"/>
      <c r="N85" s="966"/>
      <c r="O85" s="966"/>
      <c r="P85" s="967"/>
      <c r="Q85" s="974">
        <v>0</v>
      </c>
      <c r="R85" s="975"/>
      <c r="S85" s="975"/>
      <c r="T85" s="975"/>
      <c r="U85" s="975"/>
      <c r="V85" s="975">
        <v>0</v>
      </c>
      <c r="W85" s="975"/>
      <c r="X85" s="975"/>
      <c r="Y85" s="975"/>
      <c r="Z85" s="975"/>
      <c r="AA85" s="975">
        <v>0</v>
      </c>
      <c r="AB85" s="975"/>
      <c r="AC85" s="975"/>
      <c r="AD85" s="975"/>
      <c r="AE85" s="975"/>
      <c r="AF85" s="917">
        <v>0</v>
      </c>
      <c r="AG85" s="917"/>
      <c r="AH85" s="917"/>
      <c r="AI85" s="917"/>
      <c r="AJ85" s="917"/>
      <c r="AK85" s="917" t="s">
        <v>602</v>
      </c>
      <c r="AL85" s="917"/>
      <c r="AM85" s="917"/>
      <c r="AN85" s="917"/>
      <c r="AO85" s="917"/>
      <c r="AP85" s="917" t="s">
        <v>602</v>
      </c>
      <c r="AQ85" s="917"/>
      <c r="AR85" s="917"/>
      <c r="AS85" s="917"/>
      <c r="AT85" s="917"/>
      <c r="AU85" s="917" t="s">
        <v>602</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5" t="s">
        <v>599</v>
      </c>
      <c r="C86" s="966"/>
      <c r="D86" s="966"/>
      <c r="E86" s="966"/>
      <c r="F86" s="966"/>
      <c r="G86" s="966"/>
      <c r="H86" s="966"/>
      <c r="I86" s="966"/>
      <c r="J86" s="966"/>
      <c r="K86" s="966"/>
      <c r="L86" s="966"/>
      <c r="M86" s="966"/>
      <c r="N86" s="966"/>
      <c r="O86" s="966"/>
      <c r="P86" s="967"/>
      <c r="Q86" s="974">
        <v>195</v>
      </c>
      <c r="R86" s="975"/>
      <c r="S86" s="975"/>
      <c r="T86" s="975"/>
      <c r="U86" s="975"/>
      <c r="V86" s="975">
        <v>186</v>
      </c>
      <c r="W86" s="975"/>
      <c r="X86" s="975"/>
      <c r="Y86" s="975"/>
      <c r="Z86" s="975"/>
      <c r="AA86" s="975">
        <v>9</v>
      </c>
      <c r="AB86" s="975"/>
      <c r="AC86" s="975"/>
      <c r="AD86" s="975"/>
      <c r="AE86" s="975"/>
      <c r="AF86" s="917">
        <v>9</v>
      </c>
      <c r="AG86" s="917"/>
      <c r="AH86" s="917"/>
      <c r="AI86" s="917"/>
      <c r="AJ86" s="917"/>
      <c r="AK86" s="917" t="s">
        <v>602</v>
      </c>
      <c r="AL86" s="917"/>
      <c r="AM86" s="917"/>
      <c r="AN86" s="917"/>
      <c r="AO86" s="917"/>
      <c r="AP86" s="917" t="s">
        <v>602</v>
      </c>
      <c r="AQ86" s="917"/>
      <c r="AR86" s="917"/>
      <c r="AS86" s="917"/>
      <c r="AT86" s="917"/>
      <c r="AU86" s="917" t="s">
        <v>602</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7"/>
      <c r="C87" s="978"/>
      <c r="D87" s="978"/>
      <c r="E87" s="978"/>
      <c r="F87" s="978"/>
      <c r="G87" s="978"/>
      <c r="H87" s="978"/>
      <c r="I87" s="978"/>
      <c r="J87" s="978"/>
      <c r="K87" s="978"/>
      <c r="L87" s="978"/>
      <c r="M87" s="978"/>
      <c r="N87" s="978"/>
      <c r="O87" s="978"/>
      <c r="P87" s="979"/>
      <c r="Q87" s="980"/>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2"/>
      <c r="BA87" s="982"/>
      <c r="BB87" s="982"/>
      <c r="BC87" s="982"/>
      <c r="BD87" s="983"/>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416</v>
      </c>
      <c r="BS102" s="877"/>
      <c r="BT102" s="877"/>
      <c r="BU102" s="877"/>
      <c r="BV102" s="877"/>
      <c r="BW102" s="877"/>
      <c r="BX102" s="877"/>
      <c r="BY102" s="877"/>
      <c r="BZ102" s="877"/>
      <c r="CA102" s="877"/>
      <c r="CB102" s="877"/>
      <c r="CC102" s="877"/>
      <c r="CD102" s="877"/>
      <c r="CE102" s="877"/>
      <c r="CF102" s="877"/>
      <c r="CG102" s="878"/>
      <c r="CH102" s="984"/>
      <c r="CI102" s="985"/>
      <c r="CJ102" s="985"/>
      <c r="CK102" s="985"/>
      <c r="CL102" s="986"/>
      <c r="CM102" s="984"/>
      <c r="CN102" s="985"/>
      <c r="CO102" s="985"/>
      <c r="CP102" s="985"/>
      <c r="CQ102" s="986"/>
      <c r="CR102" s="987">
        <v>38</v>
      </c>
      <c r="CS102" s="936"/>
      <c r="CT102" s="936"/>
      <c r="CU102" s="936"/>
      <c r="CV102" s="988"/>
      <c r="CW102" s="987">
        <v>2</v>
      </c>
      <c r="CX102" s="936"/>
      <c r="CY102" s="936"/>
      <c r="CZ102" s="936"/>
      <c r="DA102" s="988"/>
      <c r="DB102" s="987" t="s">
        <v>582</v>
      </c>
      <c r="DC102" s="936"/>
      <c r="DD102" s="936"/>
      <c r="DE102" s="936"/>
      <c r="DF102" s="988"/>
      <c r="DG102" s="987" t="s">
        <v>582</v>
      </c>
      <c r="DH102" s="936"/>
      <c r="DI102" s="936"/>
      <c r="DJ102" s="936"/>
      <c r="DK102" s="988"/>
      <c r="DL102" s="987" t="s">
        <v>582</v>
      </c>
      <c r="DM102" s="936"/>
      <c r="DN102" s="936"/>
      <c r="DO102" s="936"/>
      <c r="DP102" s="988"/>
      <c r="DQ102" s="987" t="s">
        <v>582</v>
      </c>
      <c r="DR102" s="936"/>
      <c r="DS102" s="936"/>
      <c r="DT102" s="936"/>
      <c r="DU102" s="988"/>
      <c r="DV102" s="1011"/>
      <c r="DW102" s="1012"/>
      <c r="DX102" s="1012"/>
      <c r="DY102" s="1012"/>
      <c r="DZ102" s="101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4" t="s">
        <v>417</v>
      </c>
      <c r="BR103" s="1014"/>
      <c r="BS103" s="1014"/>
      <c r="BT103" s="1014"/>
      <c r="BU103" s="1014"/>
      <c r="BV103" s="1014"/>
      <c r="BW103" s="1014"/>
      <c r="BX103" s="1014"/>
      <c r="BY103" s="1014"/>
      <c r="BZ103" s="1014"/>
      <c r="CA103" s="1014"/>
      <c r="CB103" s="1014"/>
      <c r="CC103" s="1014"/>
      <c r="CD103" s="1014"/>
      <c r="CE103" s="1014"/>
      <c r="CF103" s="1014"/>
      <c r="CG103" s="1014"/>
      <c r="CH103" s="1014"/>
      <c r="CI103" s="1014"/>
      <c r="CJ103" s="1014"/>
      <c r="CK103" s="1014"/>
      <c r="CL103" s="1014"/>
      <c r="CM103" s="1014"/>
      <c r="CN103" s="1014"/>
      <c r="CO103" s="1014"/>
      <c r="CP103" s="1014"/>
      <c r="CQ103" s="1014"/>
      <c r="CR103" s="1014"/>
      <c r="CS103" s="1014"/>
      <c r="CT103" s="1014"/>
      <c r="CU103" s="1014"/>
      <c r="CV103" s="1014"/>
      <c r="CW103" s="1014"/>
      <c r="CX103" s="1014"/>
      <c r="CY103" s="1014"/>
      <c r="CZ103" s="1014"/>
      <c r="DA103" s="1014"/>
      <c r="DB103" s="1014"/>
      <c r="DC103" s="1014"/>
      <c r="DD103" s="1014"/>
      <c r="DE103" s="1014"/>
      <c r="DF103" s="1014"/>
      <c r="DG103" s="1014"/>
      <c r="DH103" s="1014"/>
      <c r="DI103" s="1014"/>
      <c r="DJ103" s="1014"/>
      <c r="DK103" s="1014"/>
      <c r="DL103" s="1014"/>
      <c r="DM103" s="1014"/>
      <c r="DN103" s="1014"/>
      <c r="DO103" s="1014"/>
      <c r="DP103" s="1014"/>
      <c r="DQ103" s="1014"/>
      <c r="DR103" s="1014"/>
      <c r="DS103" s="1014"/>
      <c r="DT103" s="1014"/>
      <c r="DU103" s="1014"/>
      <c r="DV103" s="1014"/>
      <c r="DW103" s="1014"/>
      <c r="DX103" s="1014"/>
      <c r="DY103" s="1014"/>
      <c r="DZ103" s="101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5" t="s">
        <v>418</v>
      </c>
      <c r="BR104" s="1015"/>
      <c r="BS104" s="1015"/>
      <c r="BT104" s="1015"/>
      <c r="BU104" s="1015"/>
      <c r="BV104" s="1015"/>
      <c r="BW104" s="1015"/>
      <c r="BX104" s="1015"/>
      <c r="BY104" s="1015"/>
      <c r="BZ104" s="1015"/>
      <c r="CA104" s="1015"/>
      <c r="CB104" s="1015"/>
      <c r="CC104" s="1015"/>
      <c r="CD104" s="1015"/>
      <c r="CE104" s="1015"/>
      <c r="CF104" s="1015"/>
      <c r="CG104" s="1015"/>
      <c r="CH104" s="1015"/>
      <c r="CI104" s="1015"/>
      <c r="CJ104" s="1015"/>
      <c r="CK104" s="1015"/>
      <c r="CL104" s="1015"/>
      <c r="CM104" s="1015"/>
      <c r="CN104" s="1015"/>
      <c r="CO104" s="1015"/>
      <c r="CP104" s="1015"/>
      <c r="CQ104" s="1015"/>
      <c r="CR104" s="1015"/>
      <c r="CS104" s="1015"/>
      <c r="CT104" s="1015"/>
      <c r="CU104" s="1015"/>
      <c r="CV104" s="1015"/>
      <c r="CW104" s="1015"/>
      <c r="CX104" s="1015"/>
      <c r="CY104" s="1015"/>
      <c r="CZ104" s="1015"/>
      <c r="DA104" s="1015"/>
      <c r="DB104" s="1015"/>
      <c r="DC104" s="1015"/>
      <c r="DD104" s="1015"/>
      <c r="DE104" s="1015"/>
      <c r="DF104" s="1015"/>
      <c r="DG104" s="1015"/>
      <c r="DH104" s="1015"/>
      <c r="DI104" s="1015"/>
      <c r="DJ104" s="1015"/>
      <c r="DK104" s="1015"/>
      <c r="DL104" s="1015"/>
      <c r="DM104" s="1015"/>
      <c r="DN104" s="1015"/>
      <c r="DO104" s="1015"/>
      <c r="DP104" s="1015"/>
      <c r="DQ104" s="1015"/>
      <c r="DR104" s="1015"/>
      <c r="DS104" s="1015"/>
      <c r="DT104" s="1015"/>
      <c r="DU104" s="1015"/>
      <c r="DV104" s="1015"/>
      <c r="DW104" s="1015"/>
      <c r="DX104" s="1015"/>
      <c r="DY104" s="1015"/>
      <c r="DZ104" s="101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6" t="s">
        <v>421</v>
      </c>
      <c r="B108" s="1017"/>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1017"/>
      <c r="AG108" s="1017"/>
      <c r="AH108" s="1017"/>
      <c r="AI108" s="1017"/>
      <c r="AJ108" s="1017"/>
      <c r="AK108" s="1017"/>
      <c r="AL108" s="1017"/>
      <c r="AM108" s="1017"/>
      <c r="AN108" s="1017"/>
      <c r="AO108" s="1017"/>
      <c r="AP108" s="1017"/>
      <c r="AQ108" s="1017"/>
      <c r="AR108" s="1017"/>
      <c r="AS108" s="1017"/>
      <c r="AT108" s="1018"/>
      <c r="AU108" s="1016" t="s">
        <v>422</v>
      </c>
      <c r="AV108" s="1017"/>
      <c r="AW108" s="1017"/>
      <c r="AX108" s="1017"/>
      <c r="AY108" s="1017"/>
      <c r="AZ108" s="1017"/>
      <c r="BA108" s="1017"/>
      <c r="BB108" s="1017"/>
      <c r="BC108" s="1017"/>
      <c r="BD108" s="1017"/>
      <c r="BE108" s="1017"/>
      <c r="BF108" s="1017"/>
      <c r="BG108" s="1017"/>
      <c r="BH108" s="1017"/>
      <c r="BI108" s="1017"/>
      <c r="BJ108" s="1017"/>
      <c r="BK108" s="1017"/>
      <c r="BL108" s="1017"/>
      <c r="BM108" s="1017"/>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c r="CU108" s="1017"/>
      <c r="CV108" s="1017"/>
      <c r="CW108" s="1017"/>
      <c r="CX108" s="1017"/>
      <c r="CY108" s="1017"/>
      <c r="CZ108" s="1017"/>
      <c r="DA108" s="1017"/>
      <c r="DB108" s="1017"/>
      <c r="DC108" s="1017"/>
      <c r="DD108" s="1017"/>
      <c r="DE108" s="1017"/>
      <c r="DF108" s="1017"/>
      <c r="DG108" s="1017"/>
      <c r="DH108" s="1017"/>
      <c r="DI108" s="1017"/>
      <c r="DJ108" s="1017"/>
      <c r="DK108" s="1017"/>
      <c r="DL108" s="1017"/>
      <c r="DM108" s="1017"/>
      <c r="DN108" s="1017"/>
      <c r="DO108" s="1017"/>
      <c r="DP108" s="1017"/>
      <c r="DQ108" s="1017"/>
      <c r="DR108" s="1017"/>
      <c r="DS108" s="1017"/>
      <c r="DT108" s="1017"/>
      <c r="DU108" s="1017"/>
      <c r="DV108" s="1017"/>
      <c r="DW108" s="1017"/>
      <c r="DX108" s="1017"/>
      <c r="DY108" s="1017"/>
      <c r="DZ108" s="1018"/>
    </row>
    <row r="109" spans="1:131" s="248" customFormat="1" ht="26.25" customHeight="1" x14ac:dyDescent="0.15">
      <c r="A109" s="1009" t="s">
        <v>423</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89" t="s">
        <v>424</v>
      </c>
      <c r="AB109" s="990"/>
      <c r="AC109" s="990"/>
      <c r="AD109" s="990"/>
      <c r="AE109" s="991"/>
      <c r="AF109" s="989" t="s">
        <v>425</v>
      </c>
      <c r="AG109" s="990"/>
      <c r="AH109" s="990"/>
      <c r="AI109" s="990"/>
      <c r="AJ109" s="991"/>
      <c r="AK109" s="989" t="s">
        <v>302</v>
      </c>
      <c r="AL109" s="990"/>
      <c r="AM109" s="990"/>
      <c r="AN109" s="990"/>
      <c r="AO109" s="991"/>
      <c r="AP109" s="989" t="s">
        <v>426</v>
      </c>
      <c r="AQ109" s="990"/>
      <c r="AR109" s="990"/>
      <c r="AS109" s="990"/>
      <c r="AT109" s="992"/>
      <c r="AU109" s="1009" t="s">
        <v>423</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89" t="s">
        <v>424</v>
      </c>
      <c r="BR109" s="990"/>
      <c r="BS109" s="990"/>
      <c r="BT109" s="990"/>
      <c r="BU109" s="991"/>
      <c r="BV109" s="989" t="s">
        <v>425</v>
      </c>
      <c r="BW109" s="990"/>
      <c r="BX109" s="990"/>
      <c r="BY109" s="990"/>
      <c r="BZ109" s="991"/>
      <c r="CA109" s="989" t="s">
        <v>302</v>
      </c>
      <c r="CB109" s="990"/>
      <c r="CC109" s="990"/>
      <c r="CD109" s="990"/>
      <c r="CE109" s="991"/>
      <c r="CF109" s="1010" t="s">
        <v>426</v>
      </c>
      <c r="CG109" s="1010"/>
      <c r="CH109" s="1010"/>
      <c r="CI109" s="1010"/>
      <c r="CJ109" s="1010"/>
      <c r="CK109" s="989" t="s">
        <v>427</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89" t="s">
        <v>424</v>
      </c>
      <c r="DH109" s="990"/>
      <c r="DI109" s="990"/>
      <c r="DJ109" s="990"/>
      <c r="DK109" s="991"/>
      <c r="DL109" s="989" t="s">
        <v>425</v>
      </c>
      <c r="DM109" s="990"/>
      <c r="DN109" s="990"/>
      <c r="DO109" s="990"/>
      <c r="DP109" s="991"/>
      <c r="DQ109" s="989" t="s">
        <v>302</v>
      </c>
      <c r="DR109" s="990"/>
      <c r="DS109" s="990"/>
      <c r="DT109" s="990"/>
      <c r="DU109" s="991"/>
      <c r="DV109" s="989" t="s">
        <v>426</v>
      </c>
      <c r="DW109" s="990"/>
      <c r="DX109" s="990"/>
      <c r="DY109" s="990"/>
      <c r="DZ109" s="992"/>
    </row>
    <row r="110" spans="1:131" s="248" customFormat="1" ht="26.25" customHeight="1" x14ac:dyDescent="0.15">
      <c r="A110" s="993" t="s">
        <v>428</v>
      </c>
      <c r="B110" s="994"/>
      <c r="C110" s="994"/>
      <c r="D110" s="994"/>
      <c r="E110" s="994"/>
      <c r="F110" s="994"/>
      <c r="G110" s="994"/>
      <c r="H110" s="994"/>
      <c r="I110" s="994"/>
      <c r="J110" s="994"/>
      <c r="K110" s="994"/>
      <c r="L110" s="994"/>
      <c r="M110" s="994"/>
      <c r="N110" s="994"/>
      <c r="O110" s="994"/>
      <c r="P110" s="994"/>
      <c r="Q110" s="994"/>
      <c r="R110" s="994"/>
      <c r="S110" s="994"/>
      <c r="T110" s="994"/>
      <c r="U110" s="994"/>
      <c r="V110" s="994"/>
      <c r="W110" s="994"/>
      <c r="X110" s="994"/>
      <c r="Y110" s="994"/>
      <c r="Z110" s="995"/>
      <c r="AA110" s="996">
        <v>671785</v>
      </c>
      <c r="AB110" s="997"/>
      <c r="AC110" s="997"/>
      <c r="AD110" s="997"/>
      <c r="AE110" s="998"/>
      <c r="AF110" s="999">
        <v>761387</v>
      </c>
      <c r="AG110" s="997"/>
      <c r="AH110" s="997"/>
      <c r="AI110" s="997"/>
      <c r="AJ110" s="998"/>
      <c r="AK110" s="999">
        <v>781154</v>
      </c>
      <c r="AL110" s="997"/>
      <c r="AM110" s="997"/>
      <c r="AN110" s="997"/>
      <c r="AO110" s="998"/>
      <c r="AP110" s="1000">
        <v>20.100000000000001</v>
      </c>
      <c r="AQ110" s="1001"/>
      <c r="AR110" s="1001"/>
      <c r="AS110" s="1001"/>
      <c r="AT110" s="1002"/>
      <c r="AU110" s="1003" t="s">
        <v>71</v>
      </c>
      <c r="AV110" s="1004"/>
      <c r="AW110" s="1004"/>
      <c r="AX110" s="1004"/>
      <c r="AY110" s="1004"/>
      <c r="AZ110" s="1045" t="s">
        <v>429</v>
      </c>
      <c r="BA110" s="994"/>
      <c r="BB110" s="994"/>
      <c r="BC110" s="994"/>
      <c r="BD110" s="994"/>
      <c r="BE110" s="994"/>
      <c r="BF110" s="994"/>
      <c r="BG110" s="994"/>
      <c r="BH110" s="994"/>
      <c r="BI110" s="994"/>
      <c r="BJ110" s="994"/>
      <c r="BK110" s="994"/>
      <c r="BL110" s="994"/>
      <c r="BM110" s="994"/>
      <c r="BN110" s="994"/>
      <c r="BO110" s="994"/>
      <c r="BP110" s="995"/>
      <c r="BQ110" s="1031">
        <v>6948859</v>
      </c>
      <c r="BR110" s="1032"/>
      <c r="BS110" s="1032"/>
      <c r="BT110" s="1032"/>
      <c r="BU110" s="1032"/>
      <c r="BV110" s="1032">
        <v>7240504</v>
      </c>
      <c r="BW110" s="1032"/>
      <c r="BX110" s="1032"/>
      <c r="BY110" s="1032"/>
      <c r="BZ110" s="1032"/>
      <c r="CA110" s="1032">
        <v>7657325</v>
      </c>
      <c r="CB110" s="1032"/>
      <c r="CC110" s="1032"/>
      <c r="CD110" s="1032"/>
      <c r="CE110" s="1032"/>
      <c r="CF110" s="1046">
        <v>197</v>
      </c>
      <c r="CG110" s="1047"/>
      <c r="CH110" s="1047"/>
      <c r="CI110" s="1047"/>
      <c r="CJ110" s="1047"/>
      <c r="CK110" s="1048" t="s">
        <v>430</v>
      </c>
      <c r="CL110" s="1049"/>
      <c r="CM110" s="1028" t="s">
        <v>431</v>
      </c>
      <c r="CN110" s="1029"/>
      <c r="CO110" s="1029"/>
      <c r="CP110" s="1029"/>
      <c r="CQ110" s="1029"/>
      <c r="CR110" s="1029"/>
      <c r="CS110" s="1029"/>
      <c r="CT110" s="1029"/>
      <c r="CU110" s="1029"/>
      <c r="CV110" s="1029"/>
      <c r="CW110" s="1029"/>
      <c r="CX110" s="1029"/>
      <c r="CY110" s="1029"/>
      <c r="CZ110" s="1029"/>
      <c r="DA110" s="1029"/>
      <c r="DB110" s="1029"/>
      <c r="DC110" s="1029"/>
      <c r="DD110" s="1029"/>
      <c r="DE110" s="1029"/>
      <c r="DF110" s="1030"/>
      <c r="DG110" s="1031" t="s">
        <v>432</v>
      </c>
      <c r="DH110" s="1032"/>
      <c r="DI110" s="1032"/>
      <c r="DJ110" s="1032"/>
      <c r="DK110" s="1032"/>
      <c r="DL110" s="1032" t="s">
        <v>127</v>
      </c>
      <c r="DM110" s="1032"/>
      <c r="DN110" s="1032"/>
      <c r="DO110" s="1032"/>
      <c r="DP110" s="1032"/>
      <c r="DQ110" s="1032" t="s">
        <v>127</v>
      </c>
      <c r="DR110" s="1032"/>
      <c r="DS110" s="1032"/>
      <c r="DT110" s="1032"/>
      <c r="DU110" s="1032"/>
      <c r="DV110" s="1033" t="s">
        <v>433</v>
      </c>
      <c r="DW110" s="1033"/>
      <c r="DX110" s="1033"/>
      <c r="DY110" s="1033"/>
      <c r="DZ110" s="1034"/>
    </row>
    <row r="111" spans="1:131" s="248" customFormat="1" ht="26.25" customHeight="1" x14ac:dyDescent="0.15">
      <c r="A111" s="1035" t="s">
        <v>434</v>
      </c>
      <c r="B111" s="1036"/>
      <c r="C111" s="1036"/>
      <c r="D111" s="1036"/>
      <c r="E111" s="1036"/>
      <c r="F111" s="1036"/>
      <c r="G111" s="1036"/>
      <c r="H111" s="1036"/>
      <c r="I111" s="1036"/>
      <c r="J111" s="1036"/>
      <c r="K111" s="1036"/>
      <c r="L111" s="1036"/>
      <c r="M111" s="1036"/>
      <c r="N111" s="1036"/>
      <c r="O111" s="1036"/>
      <c r="P111" s="1036"/>
      <c r="Q111" s="1036"/>
      <c r="R111" s="1036"/>
      <c r="S111" s="1036"/>
      <c r="T111" s="1036"/>
      <c r="U111" s="1036"/>
      <c r="V111" s="1036"/>
      <c r="W111" s="1036"/>
      <c r="X111" s="1036"/>
      <c r="Y111" s="1036"/>
      <c r="Z111" s="1037"/>
      <c r="AA111" s="1038" t="s">
        <v>127</v>
      </c>
      <c r="AB111" s="1039"/>
      <c r="AC111" s="1039"/>
      <c r="AD111" s="1039"/>
      <c r="AE111" s="1040"/>
      <c r="AF111" s="1041" t="s">
        <v>433</v>
      </c>
      <c r="AG111" s="1039"/>
      <c r="AH111" s="1039"/>
      <c r="AI111" s="1039"/>
      <c r="AJ111" s="1040"/>
      <c r="AK111" s="1041" t="s">
        <v>127</v>
      </c>
      <c r="AL111" s="1039"/>
      <c r="AM111" s="1039"/>
      <c r="AN111" s="1039"/>
      <c r="AO111" s="1040"/>
      <c r="AP111" s="1042" t="s">
        <v>127</v>
      </c>
      <c r="AQ111" s="1043"/>
      <c r="AR111" s="1043"/>
      <c r="AS111" s="1043"/>
      <c r="AT111" s="1044"/>
      <c r="AU111" s="1005"/>
      <c r="AV111" s="1006"/>
      <c r="AW111" s="1006"/>
      <c r="AX111" s="1006"/>
      <c r="AY111" s="1006"/>
      <c r="AZ111" s="1054" t="s">
        <v>435</v>
      </c>
      <c r="BA111" s="1055"/>
      <c r="BB111" s="1055"/>
      <c r="BC111" s="1055"/>
      <c r="BD111" s="1055"/>
      <c r="BE111" s="1055"/>
      <c r="BF111" s="1055"/>
      <c r="BG111" s="1055"/>
      <c r="BH111" s="1055"/>
      <c r="BI111" s="1055"/>
      <c r="BJ111" s="1055"/>
      <c r="BK111" s="1055"/>
      <c r="BL111" s="1055"/>
      <c r="BM111" s="1055"/>
      <c r="BN111" s="1055"/>
      <c r="BO111" s="1055"/>
      <c r="BP111" s="1056"/>
      <c r="BQ111" s="1024">
        <v>9568</v>
      </c>
      <c r="BR111" s="1025"/>
      <c r="BS111" s="1025"/>
      <c r="BT111" s="1025"/>
      <c r="BU111" s="1025"/>
      <c r="BV111" s="1025">
        <v>1163</v>
      </c>
      <c r="BW111" s="1025"/>
      <c r="BX111" s="1025"/>
      <c r="BY111" s="1025"/>
      <c r="BZ111" s="1025"/>
      <c r="CA111" s="1025" t="s">
        <v>433</v>
      </c>
      <c r="CB111" s="1025"/>
      <c r="CC111" s="1025"/>
      <c r="CD111" s="1025"/>
      <c r="CE111" s="1025"/>
      <c r="CF111" s="1019" t="s">
        <v>433</v>
      </c>
      <c r="CG111" s="1020"/>
      <c r="CH111" s="1020"/>
      <c r="CI111" s="1020"/>
      <c r="CJ111" s="1020"/>
      <c r="CK111" s="1050"/>
      <c r="CL111" s="1051"/>
      <c r="CM111" s="1021" t="s">
        <v>436</v>
      </c>
      <c r="CN111" s="1022"/>
      <c r="CO111" s="1022"/>
      <c r="CP111" s="1022"/>
      <c r="CQ111" s="1022"/>
      <c r="CR111" s="1022"/>
      <c r="CS111" s="1022"/>
      <c r="CT111" s="1022"/>
      <c r="CU111" s="1022"/>
      <c r="CV111" s="1022"/>
      <c r="CW111" s="1022"/>
      <c r="CX111" s="1022"/>
      <c r="CY111" s="1022"/>
      <c r="CZ111" s="1022"/>
      <c r="DA111" s="1022"/>
      <c r="DB111" s="1022"/>
      <c r="DC111" s="1022"/>
      <c r="DD111" s="1022"/>
      <c r="DE111" s="1022"/>
      <c r="DF111" s="1023"/>
      <c r="DG111" s="1024" t="s">
        <v>433</v>
      </c>
      <c r="DH111" s="1025"/>
      <c r="DI111" s="1025"/>
      <c r="DJ111" s="1025"/>
      <c r="DK111" s="1025"/>
      <c r="DL111" s="1025" t="s">
        <v>433</v>
      </c>
      <c r="DM111" s="1025"/>
      <c r="DN111" s="1025"/>
      <c r="DO111" s="1025"/>
      <c r="DP111" s="1025"/>
      <c r="DQ111" s="1025" t="s">
        <v>433</v>
      </c>
      <c r="DR111" s="1025"/>
      <c r="DS111" s="1025"/>
      <c r="DT111" s="1025"/>
      <c r="DU111" s="1025"/>
      <c r="DV111" s="1026" t="s">
        <v>433</v>
      </c>
      <c r="DW111" s="1026"/>
      <c r="DX111" s="1026"/>
      <c r="DY111" s="1026"/>
      <c r="DZ111" s="1027"/>
    </row>
    <row r="112" spans="1:131" s="248" customFormat="1" ht="26.25" customHeight="1" x14ac:dyDescent="0.15">
      <c r="A112" s="1057" t="s">
        <v>437</v>
      </c>
      <c r="B112" s="1058"/>
      <c r="C112" s="1055" t="s">
        <v>438</v>
      </c>
      <c r="D112" s="1055"/>
      <c r="E112" s="1055"/>
      <c r="F112" s="1055"/>
      <c r="G112" s="1055"/>
      <c r="H112" s="1055"/>
      <c r="I112" s="1055"/>
      <c r="J112" s="1055"/>
      <c r="K112" s="1055"/>
      <c r="L112" s="1055"/>
      <c r="M112" s="1055"/>
      <c r="N112" s="1055"/>
      <c r="O112" s="1055"/>
      <c r="P112" s="1055"/>
      <c r="Q112" s="1055"/>
      <c r="R112" s="1055"/>
      <c r="S112" s="1055"/>
      <c r="T112" s="1055"/>
      <c r="U112" s="1055"/>
      <c r="V112" s="1055"/>
      <c r="W112" s="1055"/>
      <c r="X112" s="1055"/>
      <c r="Y112" s="1055"/>
      <c r="Z112" s="1056"/>
      <c r="AA112" s="1063" t="s">
        <v>127</v>
      </c>
      <c r="AB112" s="1064"/>
      <c r="AC112" s="1064"/>
      <c r="AD112" s="1064"/>
      <c r="AE112" s="1065"/>
      <c r="AF112" s="1066" t="s">
        <v>127</v>
      </c>
      <c r="AG112" s="1064"/>
      <c r="AH112" s="1064"/>
      <c r="AI112" s="1064"/>
      <c r="AJ112" s="1065"/>
      <c r="AK112" s="1066" t="s">
        <v>127</v>
      </c>
      <c r="AL112" s="1064"/>
      <c r="AM112" s="1064"/>
      <c r="AN112" s="1064"/>
      <c r="AO112" s="1065"/>
      <c r="AP112" s="1067" t="s">
        <v>127</v>
      </c>
      <c r="AQ112" s="1068"/>
      <c r="AR112" s="1068"/>
      <c r="AS112" s="1068"/>
      <c r="AT112" s="1069"/>
      <c r="AU112" s="1005"/>
      <c r="AV112" s="1006"/>
      <c r="AW112" s="1006"/>
      <c r="AX112" s="1006"/>
      <c r="AY112" s="1006"/>
      <c r="AZ112" s="1054" t="s">
        <v>439</v>
      </c>
      <c r="BA112" s="1055"/>
      <c r="BB112" s="1055"/>
      <c r="BC112" s="1055"/>
      <c r="BD112" s="1055"/>
      <c r="BE112" s="1055"/>
      <c r="BF112" s="1055"/>
      <c r="BG112" s="1055"/>
      <c r="BH112" s="1055"/>
      <c r="BI112" s="1055"/>
      <c r="BJ112" s="1055"/>
      <c r="BK112" s="1055"/>
      <c r="BL112" s="1055"/>
      <c r="BM112" s="1055"/>
      <c r="BN112" s="1055"/>
      <c r="BO112" s="1055"/>
      <c r="BP112" s="1056"/>
      <c r="BQ112" s="1024">
        <v>5813714</v>
      </c>
      <c r="BR112" s="1025"/>
      <c r="BS112" s="1025"/>
      <c r="BT112" s="1025"/>
      <c r="BU112" s="1025"/>
      <c r="BV112" s="1025">
        <v>5272389</v>
      </c>
      <c r="BW112" s="1025"/>
      <c r="BX112" s="1025"/>
      <c r="BY112" s="1025"/>
      <c r="BZ112" s="1025"/>
      <c r="CA112" s="1025">
        <v>4722936</v>
      </c>
      <c r="CB112" s="1025"/>
      <c r="CC112" s="1025"/>
      <c r="CD112" s="1025"/>
      <c r="CE112" s="1025"/>
      <c r="CF112" s="1019">
        <v>121.5</v>
      </c>
      <c r="CG112" s="1020"/>
      <c r="CH112" s="1020"/>
      <c r="CI112" s="1020"/>
      <c r="CJ112" s="1020"/>
      <c r="CK112" s="1050"/>
      <c r="CL112" s="1051"/>
      <c r="CM112" s="1021" t="s">
        <v>440</v>
      </c>
      <c r="CN112" s="1022"/>
      <c r="CO112" s="1022"/>
      <c r="CP112" s="1022"/>
      <c r="CQ112" s="1022"/>
      <c r="CR112" s="1022"/>
      <c r="CS112" s="1022"/>
      <c r="CT112" s="1022"/>
      <c r="CU112" s="1022"/>
      <c r="CV112" s="1022"/>
      <c r="CW112" s="1022"/>
      <c r="CX112" s="1022"/>
      <c r="CY112" s="1022"/>
      <c r="CZ112" s="1022"/>
      <c r="DA112" s="1022"/>
      <c r="DB112" s="1022"/>
      <c r="DC112" s="1022"/>
      <c r="DD112" s="1022"/>
      <c r="DE112" s="1022"/>
      <c r="DF112" s="1023"/>
      <c r="DG112" s="1024" t="s">
        <v>127</v>
      </c>
      <c r="DH112" s="1025"/>
      <c r="DI112" s="1025"/>
      <c r="DJ112" s="1025"/>
      <c r="DK112" s="1025"/>
      <c r="DL112" s="1025" t="s">
        <v>127</v>
      </c>
      <c r="DM112" s="1025"/>
      <c r="DN112" s="1025"/>
      <c r="DO112" s="1025"/>
      <c r="DP112" s="1025"/>
      <c r="DQ112" s="1025" t="s">
        <v>127</v>
      </c>
      <c r="DR112" s="1025"/>
      <c r="DS112" s="1025"/>
      <c r="DT112" s="1025"/>
      <c r="DU112" s="1025"/>
      <c r="DV112" s="1026" t="s">
        <v>127</v>
      </c>
      <c r="DW112" s="1026"/>
      <c r="DX112" s="1026"/>
      <c r="DY112" s="1026"/>
      <c r="DZ112" s="1027"/>
    </row>
    <row r="113" spans="1:130" s="248" customFormat="1" ht="26.25" customHeight="1" x14ac:dyDescent="0.15">
      <c r="A113" s="1059"/>
      <c r="B113" s="1060"/>
      <c r="C113" s="1055" t="s">
        <v>441</v>
      </c>
      <c r="D113" s="1055"/>
      <c r="E113" s="1055"/>
      <c r="F113" s="1055"/>
      <c r="G113" s="1055"/>
      <c r="H113" s="1055"/>
      <c r="I113" s="1055"/>
      <c r="J113" s="1055"/>
      <c r="K113" s="1055"/>
      <c r="L113" s="1055"/>
      <c r="M113" s="1055"/>
      <c r="N113" s="1055"/>
      <c r="O113" s="1055"/>
      <c r="P113" s="1055"/>
      <c r="Q113" s="1055"/>
      <c r="R113" s="1055"/>
      <c r="S113" s="1055"/>
      <c r="T113" s="1055"/>
      <c r="U113" s="1055"/>
      <c r="V113" s="1055"/>
      <c r="W113" s="1055"/>
      <c r="X113" s="1055"/>
      <c r="Y113" s="1055"/>
      <c r="Z113" s="1056"/>
      <c r="AA113" s="1038">
        <v>654853</v>
      </c>
      <c r="AB113" s="1039"/>
      <c r="AC113" s="1039"/>
      <c r="AD113" s="1039"/>
      <c r="AE113" s="1040"/>
      <c r="AF113" s="1041">
        <v>655599</v>
      </c>
      <c r="AG113" s="1039"/>
      <c r="AH113" s="1039"/>
      <c r="AI113" s="1039"/>
      <c r="AJ113" s="1040"/>
      <c r="AK113" s="1041">
        <v>606608</v>
      </c>
      <c r="AL113" s="1039"/>
      <c r="AM113" s="1039"/>
      <c r="AN113" s="1039"/>
      <c r="AO113" s="1040"/>
      <c r="AP113" s="1042">
        <v>15.6</v>
      </c>
      <c r="AQ113" s="1043"/>
      <c r="AR113" s="1043"/>
      <c r="AS113" s="1043"/>
      <c r="AT113" s="1044"/>
      <c r="AU113" s="1005"/>
      <c r="AV113" s="1006"/>
      <c r="AW113" s="1006"/>
      <c r="AX113" s="1006"/>
      <c r="AY113" s="1006"/>
      <c r="AZ113" s="1054" t="s">
        <v>442</v>
      </c>
      <c r="BA113" s="1055"/>
      <c r="BB113" s="1055"/>
      <c r="BC113" s="1055"/>
      <c r="BD113" s="1055"/>
      <c r="BE113" s="1055"/>
      <c r="BF113" s="1055"/>
      <c r="BG113" s="1055"/>
      <c r="BH113" s="1055"/>
      <c r="BI113" s="1055"/>
      <c r="BJ113" s="1055"/>
      <c r="BK113" s="1055"/>
      <c r="BL113" s="1055"/>
      <c r="BM113" s="1055"/>
      <c r="BN113" s="1055"/>
      <c r="BO113" s="1055"/>
      <c r="BP113" s="1056"/>
      <c r="BQ113" s="1024">
        <v>337210</v>
      </c>
      <c r="BR113" s="1025"/>
      <c r="BS113" s="1025"/>
      <c r="BT113" s="1025"/>
      <c r="BU113" s="1025"/>
      <c r="BV113" s="1025">
        <v>314269</v>
      </c>
      <c r="BW113" s="1025"/>
      <c r="BX113" s="1025"/>
      <c r="BY113" s="1025"/>
      <c r="BZ113" s="1025"/>
      <c r="CA113" s="1025">
        <v>273470</v>
      </c>
      <c r="CB113" s="1025"/>
      <c r="CC113" s="1025"/>
      <c r="CD113" s="1025"/>
      <c r="CE113" s="1025"/>
      <c r="CF113" s="1019">
        <v>7</v>
      </c>
      <c r="CG113" s="1020"/>
      <c r="CH113" s="1020"/>
      <c r="CI113" s="1020"/>
      <c r="CJ113" s="1020"/>
      <c r="CK113" s="1050"/>
      <c r="CL113" s="1051"/>
      <c r="CM113" s="1021" t="s">
        <v>443</v>
      </c>
      <c r="CN113" s="1022"/>
      <c r="CO113" s="1022"/>
      <c r="CP113" s="1022"/>
      <c r="CQ113" s="1022"/>
      <c r="CR113" s="1022"/>
      <c r="CS113" s="1022"/>
      <c r="CT113" s="1022"/>
      <c r="CU113" s="1022"/>
      <c r="CV113" s="1022"/>
      <c r="CW113" s="1022"/>
      <c r="CX113" s="1022"/>
      <c r="CY113" s="1022"/>
      <c r="CZ113" s="1022"/>
      <c r="DA113" s="1022"/>
      <c r="DB113" s="1022"/>
      <c r="DC113" s="1022"/>
      <c r="DD113" s="1022"/>
      <c r="DE113" s="1022"/>
      <c r="DF113" s="1023"/>
      <c r="DG113" s="1063" t="s">
        <v>127</v>
      </c>
      <c r="DH113" s="1064"/>
      <c r="DI113" s="1064"/>
      <c r="DJ113" s="1064"/>
      <c r="DK113" s="1065"/>
      <c r="DL113" s="1066" t="s">
        <v>127</v>
      </c>
      <c r="DM113" s="1064"/>
      <c r="DN113" s="1064"/>
      <c r="DO113" s="1064"/>
      <c r="DP113" s="1065"/>
      <c r="DQ113" s="1066" t="s">
        <v>127</v>
      </c>
      <c r="DR113" s="1064"/>
      <c r="DS113" s="1064"/>
      <c r="DT113" s="1064"/>
      <c r="DU113" s="1065"/>
      <c r="DV113" s="1067" t="s">
        <v>127</v>
      </c>
      <c r="DW113" s="1068"/>
      <c r="DX113" s="1068"/>
      <c r="DY113" s="1068"/>
      <c r="DZ113" s="1069"/>
    </row>
    <row r="114" spans="1:130" s="248" customFormat="1" ht="26.25" customHeight="1" x14ac:dyDescent="0.15">
      <c r="A114" s="1059"/>
      <c r="B114" s="1060"/>
      <c r="C114" s="1055" t="s">
        <v>444</v>
      </c>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6"/>
      <c r="AA114" s="1063">
        <v>4817</v>
      </c>
      <c r="AB114" s="1064"/>
      <c r="AC114" s="1064"/>
      <c r="AD114" s="1064"/>
      <c r="AE114" s="1065"/>
      <c r="AF114" s="1066">
        <v>9899</v>
      </c>
      <c r="AG114" s="1064"/>
      <c r="AH114" s="1064"/>
      <c r="AI114" s="1064"/>
      <c r="AJ114" s="1065"/>
      <c r="AK114" s="1066">
        <v>18804</v>
      </c>
      <c r="AL114" s="1064"/>
      <c r="AM114" s="1064"/>
      <c r="AN114" s="1064"/>
      <c r="AO114" s="1065"/>
      <c r="AP114" s="1067">
        <v>0.5</v>
      </c>
      <c r="AQ114" s="1068"/>
      <c r="AR114" s="1068"/>
      <c r="AS114" s="1068"/>
      <c r="AT114" s="1069"/>
      <c r="AU114" s="1005"/>
      <c r="AV114" s="1006"/>
      <c r="AW114" s="1006"/>
      <c r="AX114" s="1006"/>
      <c r="AY114" s="1006"/>
      <c r="AZ114" s="1054" t="s">
        <v>445</v>
      </c>
      <c r="BA114" s="1055"/>
      <c r="BB114" s="1055"/>
      <c r="BC114" s="1055"/>
      <c r="BD114" s="1055"/>
      <c r="BE114" s="1055"/>
      <c r="BF114" s="1055"/>
      <c r="BG114" s="1055"/>
      <c r="BH114" s="1055"/>
      <c r="BI114" s="1055"/>
      <c r="BJ114" s="1055"/>
      <c r="BK114" s="1055"/>
      <c r="BL114" s="1055"/>
      <c r="BM114" s="1055"/>
      <c r="BN114" s="1055"/>
      <c r="BO114" s="1055"/>
      <c r="BP114" s="1056"/>
      <c r="BQ114" s="1024">
        <v>605300</v>
      </c>
      <c r="BR114" s="1025"/>
      <c r="BS114" s="1025"/>
      <c r="BT114" s="1025"/>
      <c r="BU114" s="1025"/>
      <c r="BV114" s="1025">
        <v>602585</v>
      </c>
      <c r="BW114" s="1025"/>
      <c r="BX114" s="1025"/>
      <c r="BY114" s="1025"/>
      <c r="BZ114" s="1025"/>
      <c r="CA114" s="1025">
        <v>622330</v>
      </c>
      <c r="CB114" s="1025"/>
      <c r="CC114" s="1025"/>
      <c r="CD114" s="1025"/>
      <c r="CE114" s="1025"/>
      <c r="CF114" s="1019">
        <v>16</v>
      </c>
      <c r="CG114" s="1020"/>
      <c r="CH114" s="1020"/>
      <c r="CI114" s="1020"/>
      <c r="CJ114" s="1020"/>
      <c r="CK114" s="1050"/>
      <c r="CL114" s="1051"/>
      <c r="CM114" s="1021" t="s">
        <v>446</v>
      </c>
      <c r="CN114" s="1022"/>
      <c r="CO114" s="1022"/>
      <c r="CP114" s="1022"/>
      <c r="CQ114" s="1022"/>
      <c r="CR114" s="1022"/>
      <c r="CS114" s="1022"/>
      <c r="CT114" s="1022"/>
      <c r="CU114" s="1022"/>
      <c r="CV114" s="1022"/>
      <c r="CW114" s="1022"/>
      <c r="CX114" s="1022"/>
      <c r="CY114" s="1022"/>
      <c r="CZ114" s="1022"/>
      <c r="DA114" s="1022"/>
      <c r="DB114" s="1022"/>
      <c r="DC114" s="1022"/>
      <c r="DD114" s="1022"/>
      <c r="DE114" s="1022"/>
      <c r="DF114" s="1023"/>
      <c r="DG114" s="1063" t="s">
        <v>127</v>
      </c>
      <c r="DH114" s="1064"/>
      <c r="DI114" s="1064"/>
      <c r="DJ114" s="1064"/>
      <c r="DK114" s="1065"/>
      <c r="DL114" s="1066" t="s">
        <v>127</v>
      </c>
      <c r="DM114" s="1064"/>
      <c r="DN114" s="1064"/>
      <c r="DO114" s="1064"/>
      <c r="DP114" s="1065"/>
      <c r="DQ114" s="1066" t="s">
        <v>127</v>
      </c>
      <c r="DR114" s="1064"/>
      <c r="DS114" s="1064"/>
      <c r="DT114" s="1064"/>
      <c r="DU114" s="1065"/>
      <c r="DV114" s="1067" t="s">
        <v>127</v>
      </c>
      <c r="DW114" s="1068"/>
      <c r="DX114" s="1068"/>
      <c r="DY114" s="1068"/>
      <c r="DZ114" s="1069"/>
    </row>
    <row r="115" spans="1:130" s="248" customFormat="1" ht="26.25" customHeight="1" x14ac:dyDescent="0.15">
      <c r="A115" s="1059"/>
      <c r="B115" s="1060"/>
      <c r="C115" s="1055" t="s">
        <v>447</v>
      </c>
      <c r="D115" s="1055"/>
      <c r="E115" s="1055"/>
      <c r="F115" s="1055"/>
      <c r="G115" s="1055"/>
      <c r="H115" s="1055"/>
      <c r="I115" s="1055"/>
      <c r="J115" s="1055"/>
      <c r="K115" s="1055"/>
      <c r="L115" s="1055"/>
      <c r="M115" s="1055"/>
      <c r="N115" s="1055"/>
      <c r="O115" s="1055"/>
      <c r="P115" s="1055"/>
      <c r="Q115" s="1055"/>
      <c r="R115" s="1055"/>
      <c r="S115" s="1055"/>
      <c r="T115" s="1055"/>
      <c r="U115" s="1055"/>
      <c r="V115" s="1055"/>
      <c r="W115" s="1055"/>
      <c r="X115" s="1055"/>
      <c r="Y115" s="1055"/>
      <c r="Z115" s="1056"/>
      <c r="AA115" s="1038">
        <v>6339</v>
      </c>
      <c r="AB115" s="1039"/>
      <c r="AC115" s="1039"/>
      <c r="AD115" s="1039"/>
      <c r="AE115" s="1040"/>
      <c r="AF115" s="1041">
        <v>8548</v>
      </c>
      <c r="AG115" s="1039"/>
      <c r="AH115" s="1039"/>
      <c r="AI115" s="1039"/>
      <c r="AJ115" s="1040"/>
      <c r="AK115" s="1041" t="s">
        <v>127</v>
      </c>
      <c r="AL115" s="1039"/>
      <c r="AM115" s="1039"/>
      <c r="AN115" s="1039"/>
      <c r="AO115" s="1040"/>
      <c r="AP115" s="1042" t="s">
        <v>127</v>
      </c>
      <c r="AQ115" s="1043"/>
      <c r="AR115" s="1043"/>
      <c r="AS115" s="1043"/>
      <c r="AT115" s="1044"/>
      <c r="AU115" s="1005"/>
      <c r="AV115" s="1006"/>
      <c r="AW115" s="1006"/>
      <c r="AX115" s="1006"/>
      <c r="AY115" s="1006"/>
      <c r="AZ115" s="1054" t="s">
        <v>448</v>
      </c>
      <c r="BA115" s="1055"/>
      <c r="BB115" s="1055"/>
      <c r="BC115" s="1055"/>
      <c r="BD115" s="1055"/>
      <c r="BE115" s="1055"/>
      <c r="BF115" s="1055"/>
      <c r="BG115" s="1055"/>
      <c r="BH115" s="1055"/>
      <c r="BI115" s="1055"/>
      <c r="BJ115" s="1055"/>
      <c r="BK115" s="1055"/>
      <c r="BL115" s="1055"/>
      <c r="BM115" s="1055"/>
      <c r="BN115" s="1055"/>
      <c r="BO115" s="1055"/>
      <c r="BP115" s="1056"/>
      <c r="BQ115" s="1024" t="s">
        <v>127</v>
      </c>
      <c r="BR115" s="1025"/>
      <c r="BS115" s="1025"/>
      <c r="BT115" s="1025"/>
      <c r="BU115" s="1025"/>
      <c r="BV115" s="1025" t="s">
        <v>127</v>
      </c>
      <c r="BW115" s="1025"/>
      <c r="BX115" s="1025"/>
      <c r="BY115" s="1025"/>
      <c r="BZ115" s="1025"/>
      <c r="CA115" s="1025" t="s">
        <v>127</v>
      </c>
      <c r="CB115" s="1025"/>
      <c r="CC115" s="1025"/>
      <c r="CD115" s="1025"/>
      <c r="CE115" s="1025"/>
      <c r="CF115" s="1019" t="s">
        <v>127</v>
      </c>
      <c r="CG115" s="1020"/>
      <c r="CH115" s="1020"/>
      <c r="CI115" s="1020"/>
      <c r="CJ115" s="1020"/>
      <c r="CK115" s="1050"/>
      <c r="CL115" s="1051"/>
      <c r="CM115" s="1054" t="s">
        <v>449</v>
      </c>
      <c r="CN115" s="1075"/>
      <c r="CO115" s="1075"/>
      <c r="CP115" s="1075"/>
      <c r="CQ115" s="1075"/>
      <c r="CR115" s="1075"/>
      <c r="CS115" s="1075"/>
      <c r="CT115" s="1075"/>
      <c r="CU115" s="1075"/>
      <c r="CV115" s="1075"/>
      <c r="CW115" s="1075"/>
      <c r="CX115" s="1075"/>
      <c r="CY115" s="1075"/>
      <c r="CZ115" s="1075"/>
      <c r="DA115" s="1075"/>
      <c r="DB115" s="1075"/>
      <c r="DC115" s="1075"/>
      <c r="DD115" s="1075"/>
      <c r="DE115" s="1075"/>
      <c r="DF115" s="1056"/>
      <c r="DG115" s="1063" t="s">
        <v>127</v>
      </c>
      <c r="DH115" s="1064"/>
      <c r="DI115" s="1064"/>
      <c r="DJ115" s="1064"/>
      <c r="DK115" s="1065"/>
      <c r="DL115" s="1066" t="s">
        <v>127</v>
      </c>
      <c r="DM115" s="1064"/>
      <c r="DN115" s="1064"/>
      <c r="DO115" s="1064"/>
      <c r="DP115" s="1065"/>
      <c r="DQ115" s="1066" t="s">
        <v>127</v>
      </c>
      <c r="DR115" s="1064"/>
      <c r="DS115" s="1064"/>
      <c r="DT115" s="1064"/>
      <c r="DU115" s="1065"/>
      <c r="DV115" s="1067" t="s">
        <v>127</v>
      </c>
      <c r="DW115" s="1068"/>
      <c r="DX115" s="1068"/>
      <c r="DY115" s="1068"/>
      <c r="DZ115" s="1069"/>
    </row>
    <row r="116" spans="1:130" s="248" customFormat="1" ht="26.25" customHeight="1" x14ac:dyDescent="0.15">
      <c r="A116" s="1061"/>
      <c r="B116" s="1062"/>
      <c r="C116" s="1070" t="s">
        <v>450</v>
      </c>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1"/>
      <c r="AA116" s="1063" t="s">
        <v>127</v>
      </c>
      <c r="AB116" s="1064"/>
      <c r="AC116" s="1064"/>
      <c r="AD116" s="1064"/>
      <c r="AE116" s="1065"/>
      <c r="AF116" s="1066" t="s">
        <v>127</v>
      </c>
      <c r="AG116" s="1064"/>
      <c r="AH116" s="1064"/>
      <c r="AI116" s="1064"/>
      <c r="AJ116" s="1065"/>
      <c r="AK116" s="1066" t="s">
        <v>127</v>
      </c>
      <c r="AL116" s="1064"/>
      <c r="AM116" s="1064"/>
      <c r="AN116" s="1064"/>
      <c r="AO116" s="1065"/>
      <c r="AP116" s="1067" t="s">
        <v>127</v>
      </c>
      <c r="AQ116" s="1068"/>
      <c r="AR116" s="1068"/>
      <c r="AS116" s="1068"/>
      <c r="AT116" s="1069"/>
      <c r="AU116" s="1005"/>
      <c r="AV116" s="1006"/>
      <c r="AW116" s="1006"/>
      <c r="AX116" s="1006"/>
      <c r="AY116" s="1006"/>
      <c r="AZ116" s="1072" t="s">
        <v>451</v>
      </c>
      <c r="BA116" s="1073"/>
      <c r="BB116" s="1073"/>
      <c r="BC116" s="1073"/>
      <c r="BD116" s="1073"/>
      <c r="BE116" s="1073"/>
      <c r="BF116" s="1073"/>
      <c r="BG116" s="1073"/>
      <c r="BH116" s="1073"/>
      <c r="BI116" s="1073"/>
      <c r="BJ116" s="1073"/>
      <c r="BK116" s="1073"/>
      <c r="BL116" s="1073"/>
      <c r="BM116" s="1073"/>
      <c r="BN116" s="1073"/>
      <c r="BO116" s="1073"/>
      <c r="BP116" s="1074"/>
      <c r="BQ116" s="1024" t="s">
        <v>127</v>
      </c>
      <c r="BR116" s="1025"/>
      <c r="BS116" s="1025"/>
      <c r="BT116" s="1025"/>
      <c r="BU116" s="1025"/>
      <c r="BV116" s="1025" t="s">
        <v>127</v>
      </c>
      <c r="BW116" s="1025"/>
      <c r="BX116" s="1025"/>
      <c r="BY116" s="1025"/>
      <c r="BZ116" s="1025"/>
      <c r="CA116" s="1025" t="s">
        <v>127</v>
      </c>
      <c r="CB116" s="1025"/>
      <c r="CC116" s="1025"/>
      <c r="CD116" s="1025"/>
      <c r="CE116" s="1025"/>
      <c r="CF116" s="1019" t="s">
        <v>127</v>
      </c>
      <c r="CG116" s="1020"/>
      <c r="CH116" s="1020"/>
      <c r="CI116" s="1020"/>
      <c r="CJ116" s="1020"/>
      <c r="CK116" s="1050"/>
      <c r="CL116" s="1051"/>
      <c r="CM116" s="1021" t="s">
        <v>452</v>
      </c>
      <c r="CN116" s="1022"/>
      <c r="CO116" s="1022"/>
      <c r="CP116" s="1022"/>
      <c r="CQ116" s="1022"/>
      <c r="CR116" s="1022"/>
      <c r="CS116" s="1022"/>
      <c r="CT116" s="1022"/>
      <c r="CU116" s="1022"/>
      <c r="CV116" s="1022"/>
      <c r="CW116" s="1022"/>
      <c r="CX116" s="1022"/>
      <c r="CY116" s="1022"/>
      <c r="CZ116" s="1022"/>
      <c r="DA116" s="1022"/>
      <c r="DB116" s="1022"/>
      <c r="DC116" s="1022"/>
      <c r="DD116" s="1022"/>
      <c r="DE116" s="1022"/>
      <c r="DF116" s="1023"/>
      <c r="DG116" s="1063" t="s">
        <v>127</v>
      </c>
      <c r="DH116" s="1064"/>
      <c r="DI116" s="1064"/>
      <c r="DJ116" s="1064"/>
      <c r="DK116" s="1065"/>
      <c r="DL116" s="1066" t="s">
        <v>127</v>
      </c>
      <c r="DM116" s="1064"/>
      <c r="DN116" s="1064"/>
      <c r="DO116" s="1064"/>
      <c r="DP116" s="1065"/>
      <c r="DQ116" s="1066" t="s">
        <v>127</v>
      </c>
      <c r="DR116" s="1064"/>
      <c r="DS116" s="1064"/>
      <c r="DT116" s="1064"/>
      <c r="DU116" s="1065"/>
      <c r="DV116" s="1067" t="s">
        <v>127</v>
      </c>
      <c r="DW116" s="1068"/>
      <c r="DX116" s="1068"/>
      <c r="DY116" s="1068"/>
      <c r="DZ116" s="1069"/>
    </row>
    <row r="117" spans="1:130" s="248" customFormat="1" ht="26.25" customHeight="1" x14ac:dyDescent="0.15">
      <c r="A117" s="1009" t="s">
        <v>184</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1080" t="s">
        <v>453</v>
      </c>
      <c r="Z117" s="991"/>
      <c r="AA117" s="1081">
        <v>1337794</v>
      </c>
      <c r="AB117" s="1082"/>
      <c r="AC117" s="1082"/>
      <c r="AD117" s="1082"/>
      <c r="AE117" s="1083"/>
      <c r="AF117" s="1084">
        <v>1435433</v>
      </c>
      <c r="AG117" s="1082"/>
      <c r="AH117" s="1082"/>
      <c r="AI117" s="1082"/>
      <c r="AJ117" s="1083"/>
      <c r="AK117" s="1084">
        <v>1406566</v>
      </c>
      <c r="AL117" s="1082"/>
      <c r="AM117" s="1082"/>
      <c r="AN117" s="1082"/>
      <c r="AO117" s="1083"/>
      <c r="AP117" s="1085"/>
      <c r="AQ117" s="1086"/>
      <c r="AR117" s="1086"/>
      <c r="AS117" s="1086"/>
      <c r="AT117" s="1087"/>
      <c r="AU117" s="1005"/>
      <c r="AV117" s="1006"/>
      <c r="AW117" s="1006"/>
      <c r="AX117" s="1006"/>
      <c r="AY117" s="1006"/>
      <c r="AZ117" s="1072" t="s">
        <v>454</v>
      </c>
      <c r="BA117" s="1073"/>
      <c r="BB117" s="1073"/>
      <c r="BC117" s="1073"/>
      <c r="BD117" s="1073"/>
      <c r="BE117" s="1073"/>
      <c r="BF117" s="1073"/>
      <c r="BG117" s="1073"/>
      <c r="BH117" s="1073"/>
      <c r="BI117" s="1073"/>
      <c r="BJ117" s="1073"/>
      <c r="BK117" s="1073"/>
      <c r="BL117" s="1073"/>
      <c r="BM117" s="1073"/>
      <c r="BN117" s="1073"/>
      <c r="BO117" s="1073"/>
      <c r="BP117" s="1074"/>
      <c r="BQ117" s="1024" t="s">
        <v>127</v>
      </c>
      <c r="BR117" s="1025"/>
      <c r="BS117" s="1025"/>
      <c r="BT117" s="1025"/>
      <c r="BU117" s="1025"/>
      <c r="BV117" s="1025" t="s">
        <v>127</v>
      </c>
      <c r="BW117" s="1025"/>
      <c r="BX117" s="1025"/>
      <c r="BY117" s="1025"/>
      <c r="BZ117" s="1025"/>
      <c r="CA117" s="1025" t="s">
        <v>127</v>
      </c>
      <c r="CB117" s="1025"/>
      <c r="CC117" s="1025"/>
      <c r="CD117" s="1025"/>
      <c r="CE117" s="1025"/>
      <c r="CF117" s="1019" t="s">
        <v>127</v>
      </c>
      <c r="CG117" s="1020"/>
      <c r="CH117" s="1020"/>
      <c r="CI117" s="1020"/>
      <c r="CJ117" s="1020"/>
      <c r="CK117" s="1050"/>
      <c r="CL117" s="1051"/>
      <c r="CM117" s="1021" t="s">
        <v>455</v>
      </c>
      <c r="CN117" s="1022"/>
      <c r="CO117" s="1022"/>
      <c r="CP117" s="1022"/>
      <c r="CQ117" s="1022"/>
      <c r="CR117" s="1022"/>
      <c r="CS117" s="1022"/>
      <c r="CT117" s="1022"/>
      <c r="CU117" s="1022"/>
      <c r="CV117" s="1022"/>
      <c r="CW117" s="1022"/>
      <c r="CX117" s="1022"/>
      <c r="CY117" s="1022"/>
      <c r="CZ117" s="1022"/>
      <c r="DA117" s="1022"/>
      <c r="DB117" s="1022"/>
      <c r="DC117" s="1022"/>
      <c r="DD117" s="1022"/>
      <c r="DE117" s="1022"/>
      <c r="DF117" s="1023"/>
      <c r="DG117" s="1063" t="s">
        <v>127</v>
      </c>
      <c r="DH117" s="1064"/>
      <c r="DI117" s="1064"/>
      <c r="DJ117" s="1064"/>
      <c r="DK117" s="1065"/>
      <c r="DL117" s="1066" t="s">
        <v>127</v>
      </c>
      <c r="DM117" s="1064"/>
      <c r="DN117" s="1064"/>
      <c r="DO117" s="1064"/>
      <c r="DP117" s="1065"/>
      <c r="DQ117" s="1066" t="s">
        <v>127</v>
      </c>
      <c r="DR117" s="1064"/>
      <c r="DS117" s="1064"/>
      <c r="DT117" s="1064"/>
      <c r="DU117" s="1065"/>
      <c r="DV117" s="1067" t="s">
        <v>127</v>
      </c>
      <c r="DW117" s="1068"/>
      <c r="DX117" s="1068"/>
      <c r="DY117" s="1068"/>
      <c r="DZ117" s="1069"/>
    </row>
    <row r="118" spans="1:130" s="248" customFormat="1" ht="26.25" customHeight="1" x14ac:dyDescent="0.15">
      <c r="A118" s="1009" t="s">
        <v>427</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89" t="s">
        <v>424</v>
      </c>
      <c r="AB118" s="990"/>
      <c r="AC118" s="990"/>
      <c r="AD118" s="990"/>
      <c r="AE118" s="991"/>
      <c r="AF118" s="989" t="s">
        <v>425</v>
      </c>
      <c r="AG118" s="990"/>
      <c r="AH118" s="990"/>
      <c r="AI118" s="990"/>
      <c r="AJ118" s="991"/>
      <c r="AK118" s="989" t="s">
        <v>302</v>
      </c>
      <c r="AL118" s="990"/>
      <c r="AM118" s="990"/>
      <c r="AN118" s="990"/>
      <c r="AO118" s="991"/>
      <c r="AP118" s="1076" t="s">
        <v>426</v>
      </c>
      <c r="AQ118" s="1077"/>
      <c r="AR118" s="1077"/>
      <c r="AS118" s="1077"/>
      <c r="AT118" s="1078"/>
      <c r="AU118" s="1005"/>
      <c r="AV118" s="1006"/>
      <c r="AW118" s="1006"/>
      <c r="AX118" s="1006"/>
      <c r="AY118" s="1006"/>
      <c r="AZ118" s="1079" t="s">
        <v>456</v>
      </c>
      <c r="BA118" s="1070"/>
      <c r="BB118" s="1070"/>
      <c r="BC118" s="1070"/>
      <c r="BD118" s="1070"/>
      <c r="BE118" s="1070"/>
      <c r="BF118" s="1070"/>
      <c r="BG118" s="1070"/>
      <c r="BH118" s="1070"/>
      <c r="BI118" s="1070"/>
      <c r="BJ118" s="1070"/>
      <c r="BK118" s="1070"/>
      <c r="BL118" s="1070"/>
      <c r="BM118" s="1070"/>
      <c r="BN118" s="1070"/>
      <c r="BO118" s="1070"/>
      <c r="BP118" s="1071"/>
      <c r="BQ118" s="1102" t="s">
        <v>127</v>
      </c>
      <c r="BR118" s="1103"/>
      <c r="BS118" s="1103"/>
      <c r="BT118" s="1103"/>
      <c r="BU118" s="1103"/>
      <c r="BV118" s="1103" t="s">
        <v>127</v>
      </c>
      <c r="BW118" s="1103"/>
      <c r="BX118" s="1103"/>
      <c r="BY118" s="1103"/>
      <c r="BZ118" s="1103"/>
      <c r="CA118" s="1103" t="s">
        <v>127</v>
      </c>
      <c r="CB118" s="1103"/>
      <c r="CC118" s="1103"/>
      <c r="CD118" s="1103"/>
      <c r="CE118" s="1103"/>
      <c r="CF118" s="1019" t="s">
        <v>127</v>
      </c>
      <c r="CG118" s="1020"/>
      <c r="CH118" s="1020"/>
      <c r="CI118" s="1020"/>
      <c r="CJ118" s="1020"/>
      <c r="CK118" s="1050"/>
      <c r="CL118" s="1051"/>
      <c r="CM118" s="1021" t="s">
        <v>457</v>
      </c>
      <c r="CN118" s="1022"/>
      <c r="CO118" s="1022"/>
      <c r="CP118" s="1022"/>
      <c r="CQ118" s="1022"/>
      <c r="CR118" s="1022"/>
      <c r="CS118" s="1022"/>
      <c r="CT118" s="1022"/>
      <c r="CU118" s="1022"/>
      <c r="CV118" s="1022"/>
      <c r="CW118" s="1022"/>
      <c r="CX118" s="1022"/>
      <c r="CY118" s="1022"/>
      <c r="CZ118" s="1022"/>
      <c r="DA118" s="1022"/>
      <c r="DB118" s="1022"/>
      <c r="DC118" s="1022"/>
      <c r="DD118" s="1022"/>
      <c r="DE118" s="1022"/>
      <c r="DF118" s="1023"/>
      <c r="DG118" s="1063" t="s">
        <v>127</v>
      </c>
      <c r="DH118" s="1064"/>
      <c r="DI118" s="1064"/>
      <c r="DJ118" s="1064"/>
      <c r="DK118" s="1065"/>
      <c r="DL118" s="1066" t="s">
        <v>127</v>
      </c>
      <c r="DM118" s="1064"/>
      <c r="DN118" s="1064"/>
      <c r="DO118" s="1064"/>
      <c r="DP118" s="1065"/>
      <c r="DQ118" s="1066" t="s">
        <v>127</v>
      </c>
      <c r="DR118" s="1064"/>
      <c r="DS118" s="1064"/>
      <c r="DT118" s="1064"/>
      <c r="DU118" s="1065"/>
      <c r="DV118" s="1067" t="s">
        <v>127</v>
      </c>
      <c r="DW118" s="1068"/>
      <c r="DX118" s="1068"/>
      <c r="DY118" s="1068"/>
      <c r="DZ118" s="1069"/>
    </row>
    <row r="119" spans="1:130" s="248" customFormat="1" ht="26.25" customHeight="1" x14ac:dyDescent="0.15">
      <c r="A119" s="1163" t="s">
        <v>430</v>
      </c>
      <c r="B119" s="1049"/>
      <c r="C119" s="1028" t="s">
        <v>431</v>
      </c>
      <c r="D119" s="1029"/>
      <c r="E119" s="1029"/>
      <c r="F119" s="1029"/>
      <c r="G119" s="1029"/>
      <c r="H119" s="1029"/>
      <c r="I119" s="1029"/>
      <c r="J119" s="1029"/>
      <c r="K119" s="1029"/>
      <c r="L119" s="1029"/>
      <c r="M119" s="1029"/>
      <c r="N119" s="1029"/>
      <c r="O119" s="1029"/>
      <c r="P119" s="1029"/>
      <c r="Q119" s="1029"/>
      <c r="R119" s="1029"/>
      <c r="S119" s="1029"/>
      <c r="T119" s="1029"/>
      <c r="U119" s="1029"/>
      <c r="V119" s="1029"/>
      <c r="W119" s="1029"/>
      <c r="X119" s="1029"/>
      <c r="Y119" s="1029"/>
      <c r="Z119" s="1030"/>
      <c r="AA119" s="996" t="s">
        <v>127</v>
      </c>
      <c r="AB119" s="997"/>
      <c r="AC119" s="997"/>
      <c r="AD119" s="997"/>
      <c r="AE119" s="998"/>
      <c r="AF119" s="999" t="s">
        <v>127</v>
      </c>
      <c r="AG119" s="997"/>
      <c r="AH119" s="997"/>
      <c r="AI119" s="997"/>
      <c r="AJ119" s="998"/>
      <c r="AK119" s="999" t="s">
        <v>127</v>
      </c>
      <c r="AL119" s="997"/>
      <c r="AM119" s="997"/>
      <c r="AN119" s="997"/>
      <c r="AO119" s="998"/>
      <c r="AP119" s="1000" t="s">
        <v>127</v>
      </c>
      <c r="AQ119" s="1001"/>
      <c r="AR119" s="1001"/>
      <c r="AS119" s="1001"/>
      <c r="AT119" s="1002"/>
      <c r="AU119" s="1007"/>
      <c r="AV119" s="1008"/>
      <c r="AW119" s="1008"/>
      <c r="AX119" s="1008"/>
      <c r="AY119" s="1008"/>
      <c r="AZ119" s="279" t="s">
        <v>184</v>
      </c>
      <c r="BA119" s="279"/>
      <c r="BB119" s="279"/>
      <c r="BC119" s="279"/>
      <c r="BD119" s="279"/>
      <c r="BE119" s="279"/>
      <c r="BF119" s="279"/>
      <c r="BG119" s="279"/>
      <c r="BH119" s="279"/>
      <c r="BI119" s="279"/>
      <c r="BJ119" s="279"/>
      <c r="BK119" s="279"/>
      <c r="BL119" s="279"/>
      <c r="BM119" s="279"/>
      <c r="BN119" s="279"/>
      <c r="BO119" s="1080" t="s">
        <v>458</v>
      </c>
      <c r="BP119" s="1111"/>
      <c r="BQ119" s="1102">
        <v>13714651</v>
      </c>
      <c r="BR119" s="1103"/>
      <c r="BS119" s="1103"/>
      <c r="BT119" s="1103"/>
      <c r="BU119" s="1103"/>
      <c r="BV119" s="1103">
        <v>13430910</v>
      </c>
      <c r="BW119" s="1103"/>
      <c r="BX119" s="1103"/>
      <c r="BY119" s="1103"/>
      <c r="BZ119" s="1103"/>
      <c r="CA119" s="1103">
        <v>13276061</v>
      </c>
      <c r="CB119" s="1103"/>
      <c r="CC119" s="1103"/>
      <c r="CD119" s="1103"/>
      <c r="CE119" s="1103"/>
      <c r="CF119" s="1104"/>
      <c r="CG119" s="1105"/>
      <c r="CH119" s="1105"/>
      <c r="CI119" s="1105"/>
      <c r="CJ119" s="1106"/>
      <c r="CK119" s="1052"/>
      <c r="CL119" s="1053"/>
      <c r="CM119" s="1107" t="s">
        <v>459</v>
      </c>
      <c r="CN119" s="1108"/>
      <c r="CO119" s="1108"/>
      <c r="CP119" s="1108"/>
      <c r="CQ119" s="1108"/>
      <c r="CR119" s="1108"/>
      <c r="CS119" s="1108"/>
      <c r="CT119" s="1108"/>
      <c r="CU119" s="1108"/>
      <c r="CV119" s="1108"/>
      <c r="CW119" s="1108"/>
      <c r="CX119" s="1108"/>
      <c r="CY119" s="1108"/>
      <c r="CZ119" s="1108"/>
      <c r="DA119" s="1108"/>
      <c r="DB119" s="1108"/>
      <c r="DC119" s="1108"/>
      <c r="DD119" s="1108"/>
      <c r="DE119" s="1108"/>
      <c r="DF119" s="1109"/>
      <c r="DG119" s="1110">
        <v>9568</v>
      </c>
      <c r="DH119" s="1089"/>
      <c r="DI119" s="1089"/>
      <c r="DJ119" s="1089"/>
      <c r="DK119" s="1090"/>
      <c r="DL119" s="1088">
        <v>1163</v>
      </c>
      <c r="DM119" s="1089"/>
      <c r="DN119" s="1089"/>
      <c r="DO119" s="1089"/>
      <c r="DP119" s="1090"/>
      <c r="DQ119" s="1088" t="s">
        <v>127</v>
      </c>
      <c r="DR119" s="1089"/>
      <c r="DS119" s="1089"/>
      <c r="DT119" s="1089"/>
      <c r="DU119" s="1090"/>
      <c r="DV119" s="1091" t="s">
        <v>127</v>
      </c>
      <c r="DW119" s="1092"/>
      <c r="DX119" s="1092"/>
      <c r="DY119" s="1092"/>
      <c r="DZ119" s="1093"/>
    </row>
    <row r="120" spans="1:130" s="248" customFormat="1" ht="26.25" customHeight="1" x14ac:dyDescent="0.15">
      <c r="A120" s="1164"/>
      <c r="B120" s="1051"/>
      <c r="C120" s="1021" t="s">
        <v>436</v>
      </c>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3"/>
      <c r="AA120" s="1063" t="s">
        <v>127</v>
      </c>
      <c r="AB120" s="1064"/>
      <c r="AC120" s="1064"/>
      <c r="AD120" s="1064"/>
      <c r="AE120" s="1065"/>
      <c r="AF120" s="1066" t="s">
        <v>127</v>
      </c>
      <c r="AG120" s="1064"/>
      <c r="AH120" s="1064"/>
      <c r="AI120" s="1064"/>
      <c r="AJ120" s="1065"/>
      <c r="AK120" s="1066" t="s">
        <v>127</v>
      </c>
      <c r="AL120" s="1064"/>
      <c r="AM120" s="1064"/>
      <c r="AN120" s="1064"/>
      <c r="AO120" s="1065"/>
      <c r="AP120" s="1067" t="s">
        <v>127</v>
      </c>
      <c r="AQ120" s="1068"/>
      <c r="AR120" s="1068"/>
      <c r="AS120" s="1068"/>
      <c r="AT120" s="1069"/>
      <c r="AU120" s="1094" t="s">
        <v>460</v>
      </c>
      <c r="AV120" s="1095"/>
      <c r="AW120" s="1095"/>
      <c r="AX120" s="1095"/>
      <c r="AY120" s="1096"/>
      <c r="AZ120" s="1045" t="s">
        <v>461</v>
      </c>
      <c r="BA120" s="994"/>
      <c r="BB120" s="994"/>
      <c r="BC120" s="994"/>
      <c r="BD120" s="994"/>
      <c r="BE120" s="994"/>
      <c r="BF120" s="994"/>
      <c r="BG120" s="994"/>
      <c r="BH120" s="994"/>
      <c r="BI120" s="994"/>
      <c r="BJ120" s="994"/>
      <c r="BK120" s="994"/>
      <c r="BL120" s="994"/>
      <c r="BM120" s="994"/>
      <c r="BN120" s="994"/>
      <c r="BO120" s="994"/>
      <c r="BP120" s="995"/>
      <c r="BQ120" s="1031">
        <v>4516133</v>
      </c>
      <c r="BR120" s="1032"/>
      <c r="BS120" s="1032"/>
      <c r="BT120" s="1032"/>
      <c r="BU120" s="1032"/>
      <c r="BV120" s="1032">
        <v>4140274</v>
      </c>
      <c r="BW120" s="1032"/>
      <c r="BX120" s="1032"/>
      <c r="BY120" s="1032"/>
      <c r="BZ120" s="1032"/>
      <c r="CA120" s="1032">
        <v>3509703</v>
      </c>
      <c r="CB120" s="1032"/>
      <c r="CC120" s="1032"/>
      <c r="CD120" s="1032"/>
      <c r="CE120" s="1032"/>
      <c r="CF120" s="1046">
        <v>90.3</v>
      </c>
      <c r="CG120" s="1047"/>
      <c r="CH120" s="1047"/>
      <c r="CI120" s="1047"/>
      <c r="CJ120" s="1047"/>
      <c r="CK120" s="1112" t="s">
        <v>462</v>
      </c>
      <c r="CL120" s="1113"/>
      <c r="CM120" s="1113"/>
      <c r="CN120" s="1113"/>
      <c r="CO120" s="1114"/>
      <c r="CP120" s="1120" t="s">
        <v>406</v>
      </c>
      <c r="CQ120" s="1121"/>
      <c r="CR120" s="1121"/>
      <c r="CS120" s="1121"/>
      <c r="CT120" s="1121"/>
      <c r="CU120" s="1121"/>
      <c r="CV120" s="1121"/>
      <c r="CW120" s="1121"/>
      <c r="CX120" s="1121"/>
      <c r="CY120" s="1121"/>
      <c r="CZ120" s="1121"/>
      <c r="DA120" s="1121"/>
      <c r="DB120" s="1121"/>
      <c r="DC120" s="1121"/>
      <c r="DD120" s="1121"/>
      <c r="DE120" s="1121"/>
      <c r="DF120" s="1122"/>
      <c r="DG120" s="1031" t="s">
        <v>127</v>
      </c>
      <c r="DH120" s="1032"/>
      <c r="DI120" s="1032"/>
      <c r="DJ120" s="1032"/>
      <c r="DK120" s="1032"/>
      <c r="DL120" s="1032" t="s">
        <v>127</v>
      </c>
      <c r="DM120" s="1032"/>
      <c r="DN120" s="1032"/>
      <c r="DO120" s="1032"/>
      <c r="DP120" s="1032"/>
      <c r="DQ120" s="1032">
        <v>3281006</v>
      </c>
      <c r="DR120" s="1032"/>
      <c r="DS120" s="1032"/>
      <c r="DT120" s="1032"/>
      <c r="DU120" s="1032"/>
      <c r="DV120" s="1033">
        <v>84.4</v>
      </c>
      <c r="DW120" s="1033"/>
      <c r="DX120" s="1033"/>
      <c r="DY120" s="1033"/>
      <c r="DZ120" s="1034"/>
    </row>
    <row r="121" spans="1:130" s="248" customFormat="1" ht="26.25" customHeight="1" x14ac:dyDescent="0.15">
      <c r="A121" s="1164"/>
      <c r="B121" s="1051"/>
      <c r="C121" s="1072" t="s">
        <v>463</v>
      </c>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4"/>
      <c r="AA121" s="1063" t="s">
        <v>127</v>
      </c>
      <c r="AB121" s="1064"/>
      <c r="AC121" s="1064"/>
      <c r="AD121" s="1064"/>
      <c r="AE121" s="1065"/>
      <c r="AF121" s="1066" t="s">
        <v>127</v>
      </c>
      <c r="AG121" s="1064"/>
      <c r="AH121" s="1064"/>
      <c r="AI121" s="1064"/>
      <c r="AJ121" s="1065"/>
      <c r="AK121" s="1066" t="s">
        <v>127</v>
      </c>
      <c r="AL121" s="1064"/>
      <c r="AM121" s="1064"/>
      <c r="AN121" s="1064"/>
      <c r="AO121" s="1065"/>
      <c r="AP121" s="1067" t="s">
        <v>127</v>
      </c>
      <c r="AQ121" s="1068"/>
      <c r="AR121" s="1068"/>
      <c r="AS121" s="1068"/>
      <c r="AT121" s="1069"/>
      <c r="AU121" s="1097"/>
      <c r="AV121" s="1098"/>
      <c r="AW121" s="1098"/>
      <c r="AX121" s="1098"/>
      <c r="AY121" s="1099"/>
      <c r="AZ121" s="1054" t="s">
        <v>464</v>
      </c>
      <c r="BA121" s="1055"/>
      <c r="BB121" s="1055"/>
      <c r="BC121" s="1055"/>
      <c r="BD121" s="1055"/>
      <c r="BE121" s="1055"/>
      <c r="BF121" s="1055"/>
      <c r="BG121" s="1055"/>
      <c r="BH121" s="1055"/>
      <c r="BI121" s="1055"/>
      <c r="BJ121" s="1055"/>
      <c r="BK121" s="1055"/>
      <c r="BL121" s="1055"/>
      <c r="BM121" s="1055"/>
      <c r="BN121" s="1055"/>
      <c r="BO121" s="1055"/>
      <c r="BP121" s="1056"/>
      <c r="BQ121" s="1024">
        <v>24387</v>
      </c>
      <c r="BR121" s="1025"/>
      <c r="BS121" s="1025"/>
      <c r="BT121" s="1025"/>
      <c r="BU121" s="1025"/>
      <c r="BV121" s="1025">
        <v>10705</v>
      </c>
      <c r="BW121" s="1025"/>
      <c r="BX121" s="1025"/>
      <c r="BY121" s="1025"/>
      <c r="BZ121" s="1025"/>
      <c r="CA121" s="1025" t="s">
        <v>127</v>
      </c>
      <c r="CB121" s="1025"/>
      <c r="CC121" s="1025"/>
      <c r="CD121" s="1025"/>
      <c r="CE121" s="1025"/>
      <c r="CF121" s="1019" t="s">
        <v>127</v>
      </c>
      <c r="CG121" s="1020"/>
      <c r="CH121" s="1020"/>
      <c r="CI121" s="1020"/>
      <c r="CJ121" s="1020"/>
      <c r="CK121" s="1115"/>
      <c r="CL121" s="1116"/>
      <c r="CM121" s="1116"/>
      <c r="CN121" s="1116"/>
      <c r="CO121" s="1117"/>
      <c r="CP121" s="1125" t="s">
        <v>465</v>
      </c>
      <c r="CQ121" s="1126"/>
      <c r="CR121" s="1126"/>
      <c r="CS121" s="1126"/>
      <c r="CT121" s="1126"/>
      <c r="CU121" s="1126"/>
      <c r="CV121" s="1126"/>
      <c r="CW121" s="1126"/>
      <c r="CX121" s="1126"/>
      <c r="CY121" s="1126"/>
      <c r="CZ121" s="1126"/>
      <c r="DA121" s="1126"/>
      <c r="DB121" s="1126"/>
      <c r="DC121" s="1126"/>
      <c r="DD121" s="1126"/>
      <c r="DE121" s="1126"/>
      <c r="DF121" s="1127"/>
      <c r="DG121" s="1024">
        <v>1636994</v>
      </c>
      <c r="DH121" s="1025"/>
      <c r="DI121" s="1025"/>
      <c r="DJ121" s="1025"/>
      <c r="DK121" s="1025"/>
      <c r="DL121" s="1025">
        <v>1323500</v>
      </c>
      <c r="DM121" s="1025"/>
      <c r="DN121" s="1025"/>
      <c r="DO121" s="1025"/>
      <c r="DP121" s="1025"/>
      <c r="DQ121" s="1025">
        <v>1167997</v>
      </c>
      <c r="DR121" s="1025"/>
      <c r="DS121" s="1025"/>
      <c r="DT121" s="1025"/>
      <c r="DU121" s="1025"/>
      <c r="DV121" s="1026">
        <v>30.1</v>
      </c>
      <c r="DW121" s="1026"/>
      <c r="DX121" s="1026"/>
      <c r="DY121" s="1026"/>
      <c r="DZ121" s="1027"/>
    </row>
    <row r="122" spans="1:130" s="248" customFormat="1" ht="26.25" customHeight="1" x14ac:dyDescent="0.15">
      <c r="A122" s="1164"/>
      <c r="B122" s="1051"/>
      <c r="C122" s="1021" t="s">
        <v>446</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3"/>
      <c r="AA122" s="1063" t="s">
        <v>127</v>
      </c>
      <c r="AB122" s="1064"/>
      <c r="AC122" s="1064"/>
      <c r="AD122" s="1064"/>
      <c r="AE122" s="1065"/>
      <c r="AF122" s="1066" t="s">
        <v>127</v>
      </c>
      <c r="AG122" s="1064"/>
      <c r="AH122" s="1064"/>
      <c r="AI122" s="1064"/>
      <c r="AJ122" s="1065"/>
      <c r="AK122" s="1066" t="s">
        <v>127</v>
      </c>
      <c r="AL122" s="1064"/>
      <c r="AM122" s="1064"/>
      <c r="AN122" s="1064"/>
      <c r="AO122" s="1065"/>
      <c r="AP122" s="1067" t="s">
        <v>127</v>
      </c>
      <c r="AQ122" s="1068"/>
      <c r="AR122" s="1068"/>
      <c r="AS122" s="1068"/>
      <c r="AT122" s="1069"/>
      <c r="AU122" s="1097"/>
      <c r="AV122" s="1098"/>
      <c r="AW122" s="1098"/>
      <c r="AX122" s="1098"/>
      <c r="AY122" s="1099"/>
      <c r="AZ122" s="1079" t="s">
        <v>466</v>
      </c>
      <c r="BA122" s="1070"/>
      <c r="BB122" s="1070"/>
      <c r="BC122" s="1070"/>
      <c r="BD122" s="1070"/>
      <c r="BE122" s="1070"/>
      <c r="BF122" s="1070"/>
      <c r="BG122" s="1070"/>
      <c r="BH122" s="1070"/>
      <c r="BI122" s="1070"/>
      <c r="BJ122" s="1070"/>
      <c r="BK122" s="1070"/>
      <c r="BL122" s="1070"/>
      <c r="BM122" s="1070"/>
      <c r="BN122" s="1070"/>
      <c r="BO122" s="1070"/>
      <c r="BP122" s="1071"/>
      <c r="BQ122" s="1102">
        <v>9475461</v>
      </c>
      <c r="BR122" s="1103"/>
      <c r="BS122" s="1103"/>
      <c r="BT122" s="1103"/>
      <c r="BU122" s="1103"/>
      <c r="BV122" s="1103">
        <v>9618040</v>
      </c>
      <c r="BW122" s="1103"/>
      <c r="BX122" s="1103"/>
      <c r="BY122" s="1103"/>
      <c r="BZ122" s="1103"/>
      <c r="CA122" s="1103">
        <v>9556745</v>
      </c>
      <c r="CB122" s="1103"/>
      <c r="CC122" s="1103"/>
      <c r="CD122" s="1103"/>
      <c r="CE122" s="1103"/>
      <c r="CF122" s="1123">
        <v>245.9</v>
      </c>
      <c r="CG122" s="1124"/>
      <c r="CH122" s="1124"/>
      <c r="CI122" s="1124"/>
      <c r="CJ122" s="1124"/>
      <c r="CK122" s="1115"/>
      <c r="CL122" s="1116"/>
      <c r="CM122" s="1116"/>
      <c r="CN122" s="1116"/>
      <c r="CO122" s="1117"/>
      <c r="CP122" s="1125" t="s">
        <v>403</v>
      </c>
      <c r="CQ122" s="1126"/>
      <c r="CR122" s="1126"/>
      <c r="CS122" s="1126"/>
      <c r="CT122" s="1126"/>
      <c r="CU122" s="1126"/>
      <c r="CV122" s="1126"/>
      <c r="CW122" s="1126"/>
      <c r="CX122" s="1126"/>
      <c r="CY122" s="1126"/>
      <c r="CZ122" s="1126"/>
      <c r="DA122" s="1126"/>
      <c r="DB122" s="1126"/>
      <c r="DC122" s="1126"/>
      <c r="DD122" s="1126"/>
      <c r="DE122" s="1126"/>
      <c r="DF122" s="1127"/>
      <c r="DG122" s="1024">
        <v>298012</v>
      </c>
      <c r="DH122" s="1025"/>
      <c r="DI122" s="1025"/>
      <c r="DJ122" s="1025"/>
      <c r="DK122" s="1025"/>
      <c r="DL122" s="1025">
        <v>305804</v>
      </c>
      <c r="DM122" s="1025"/>
      <c r="DN122" s="1025"/>
      <c r="DO122" s="1025"/>
      <c r="DP122" s="1025"/>
      <c r="DQ122" s="1025">
        <v>273933</v>
      </c>
      <c r="DR122" s="1025"/>
      <c r="DS122" s="1025"/>
      <c r="DT122" s="1025"/>
      <c r="DU122" s="1025"/>
      <c r="DV122" s="1026">
        <v>7</v>
      </c>
      <c r="DW122" s="1026"/>
      <c r="DX122" s="1026"/>
      <c r="DY122" s="1026"/>
      <c r="DZ122" s="1027"/>
    </row>
    <row r="123" spans="1:130" s="248" customFormat="1" ht="26.25" customHeight="1" x14ac:dyDescent="0.15">
      <c r="A123" s="1164"/>
      <c r="B123" s="1051"/>
      <c r="C123" s="1021" t="s">
        <v>452</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3"/>
      <c r="AA123" s="1063" t="s">
        <v>127</v>
      </c>
      <c r="AB123" s="1064"/>
      <c r="AC123" s="1064"/>
      <c r="AD123" s="1064"/>
      <c r="AE123" s="1065"/>
      <c r="AF123" s="1066" t="s">
        <v>127</v>
      </c>
      <c r="AG123" s="1064"/>
      <c r="AH123" s="1064"/>
      <c r="AI123" s="1064"/>
      <c r="AJ123" s="1065"/>
      <c r="AK123" s="1066" t="s">
        <v>127</v>
      </c>
      <c r="AL123" s="1064"/>
      <c r="AM123" s="1064"/>
      <c r="AN123" s="1064"/>
      <c r="AO123" s="1065"/>
      <c r="AP123" s="1067" t="s">
        <v>127</v>
      </c>
      <c r="AQ123" s="1068"/>
      <c r="AR123" s="1068"/>
      <c r="AS123" s="1068"/>
      <c r="AT123" s="1069"/>
      <c r="AU123" s="1100"/>
      <c r="AV123" s="1101"/>
      <c r="AW123" s="1101"/>
      <c r="AX123" s="1101"/>
      <c r="AY123" s="1101"/>
      <c r="AZ123" s="279" t="s">
        <v>184</v>
      </c>
      <c r="BA123" s="279"/>
      <c r="BB123" s="279"/>
      <c r="BC123" s="279"/>
      <c r="BD123" s="279"/>
      <c r="BE123" s="279"/>
      <c r="BF123" s="279"/>
      <c r="BG123" s="279"/>
      <c r="BH123" s="279"/>
      <c r="BI123" s="279"/>
      <c r="BJ123" s="279"/>
      <c r="BK123" s="279"/>
      <c r="BL123" s="279"/>
      <c r="BM123" s="279"/>
      <c r="BN123" s="279"/>
      <c r="BO123" s="1080" t="s">
        <v>467</v>
      </c>
      <c r="BP123" s="1111"/>
      <c r="BQ123" s="1170">
        <v>14015981</v>
      </c>
      <c r="BR123" s="1171"/>
      <c r="BS123" s="1171"/>
      <c r="BT123" s="1171"/>
      <c r="BU123" s="1171"/>
      <c r="BV123" s="1171">
        <v>13769019</v>
      </c>
      <c r="BW123" s="1171"/>
      <c r="BX123" s="1171"/>
      <c r="BY123" s="1171"/>
      <c r="BZ123" s="1171"/>
      <c r="CA123" s="1171">
        <v>13066448</v>
      </c>
      <c r="CB123" s="1171"/>
      <c r="CC123" s="1171"/>
      <c r="CD123" s="1171"/>
      <c r="CE123" s="1171"/>
      <c r="CF123" s="1104"/>
      <c r="CG123" s="1105"/>
      <c r="CH123" s="1105"/>
      <c r="CI123" s="1105"/>
      <c r="CJ123" s="1106"/>
      <c r="CK123" s="1115"/>
      <c r="CL123" s="1116"/>
      <c r="CM123" s="1116"/>
      <c r="CN123" s="1116"/>
      <c r="CO123" s="1117"/>
      <c r="CP123" s="1125" t="s">
        <v>400</v>
      </c>
      <c r="CQ123" s="1126"/>
      <c r="CR123" s="1126"/>
      <c r="CS123" s="1126"/>
      <c r="CT123" s="1126"/>
      <c r="CU123" s="1126"/>
      <c r="CV123" s="1126"/>
      <c r="CW123" s="1126"/>
      <c r="CX123" s="1126"/>
      <c r="CY123" s="1126"/>
      <c r="CZ123" s="1126"/>
      <c r="DA123" s="1126"/>
      <c r="DB123" s="1126"/>
      <c r="DC123" s="1126"/>
      <c r="DD123" s="1126"/>
      <c r="DE123" s="1126"/>
      <c r="DF123" s="1127"/>
      <c r="DG123" s="1063" t="s">
        <v>127</v>
      </c>
      <c r="DH123" s="1064"/>
      <c r="DI123" s="1064"/>
      <c r="DJ123" s="1064"/>
      <c r="DK123" s="1065"/>
      <c r="DL123" s="1066" t="s">
        <v>127</v>
      </c>
      <c r="DM123" s="1064"/>
      <c r="DN123" s="1064"/>
      <c r="DO123" s="1064"/>
      <c r="DP123" s="1065"/>
      <c r="DQ123" s="1066" t="s">
        <v>127</v>
      </c>
      <c r="DR123" s="1064"/>
      <c r="DS123" s="1064"/>
      <c r="DT123" s="1064"/>
      <c r="DU123" s="1065"/>
      <c r="DV123" s="1067" t="s">
        <v>127</v>
      </c>
      <c r="DW123" s="1068"/>
      <c r="DX123" s="1068"/>
      <c r="DY123" s="1068"/>
      <c r="DZ123" s="1069"/>
    </row>
    <row r="124" spans="1:130" s="248" customFormat="1" ht="26.25" customHeight="1" thickBot="1" x14ac:dyDescent="0.2">
      <c r="A124" s="1164"/>
      <c r="B124" s="1051"/>
      <c r="C124" s="1021" t="s">
        <v>455</v>
      </c>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3"/>
      <c r="AA124" s="1063" t="s">
        <v>127</v>
      </c>
      <c r="AB124" s="1064"/>
      <c r="AC124" s="1064"/>
      <c r="AD124" s="1064"/>
      <c r="AE124" s="1065"/>
      <c r="AF124" s="1066" t="s">
        <v>127</v>
      </c>
      <c r="AG124" s="1064"/>
      <c r="AH124" s="1064"/>
      <c r="AI124" s="1064"/>
      <c r="AJ124" s="1065"/>
      <c r="AK124" s="1066" t="s">
        <v>127</v>
      </c>
      <c r="AL124" s="1064"/>
      <c r="AM124" s="1064"/>
      <c r="AN124" s="1064"/>
      <c r="AO124" s="1065"/>
      <c r="AP124" s="1067" t="s">
        <v>127</v>
      </c>
      <c r="AQ124" s="1068"/>
      <c r="AR124" s="1068"/>
      <c r="AS124" s="1068"/>
      <c r="AT124" s="1069"/>
      <c r="AU124" s="1166" t="s">
        <v>468</v>
      </c>
      <c r="AV124" s="1167"/>
      <c r="AW124" s="1167"/>
      <c r="AX124" s="1167"/>
      <c r="AY124" s="1167"/>
      <c r="AZ124" s="1167"/>
      <c r="BA124" s="1167"/>
      <c r="BB124" s="1167"/>
      <c r="BC124" s="1167"/>
      <c r="BD124" s="1167"/>
      <c r="BE124" s="1167"/>
      <c r="BF124" s="1167"/>
      <c r="BG124" s="1167"/>
      <c r="BH124" s="1167"/>
      <c r="BI124" s="1167"/>
      <c r="BJ124" s="1167"/>
      <c r="BK124" s="1167"/>
      <c r="BL124" s="1167"/>
      <c r="BM124" s="1167"/>
      <c r="BN124" s="1167"/>
      <c r="BO124" s="1167"/>
      <c r="BP124" s="1168"/>
      <c r="BQ124" s="1169" t="s">
        <v>127</v>
      </c>
      <c r="BR124" s="1133"/>
      <c r="BS124" s="1133"/>
      <c r="BT124" s="1133"/>
      <c r="BU124" s="1133"/>
      <c r="BV124" s="1133" t="s">
        <v>127</v>
      </c>
      <c r="BW124" s="1133"/>
      <c r="BX124" s="1133"/>
      <c r="BY124" s="1133"/>
      <c r="BZ124" s="1133"/>
      <c r="CA124" s="1133">
        <v>5.3</v>
      </c>
      <c r="CB124" s="1133"/>
      <c r="CC124" s="1133"/>
      <c r="CD124" s="1133"/>
      <c r="CE124" s="1133"/>
      <c r="CF124" s="1134"/>
      <c r="CG124" s="1135"/>
      <c r="CH124" s="1135"/>
      <c r="CI124" s="1135"/>
      <c r="CJ124" s="1136"/>
      <c r="CK124" s="1118"/>
      <c r="CL124" s="1118"/>
      <c r="CM124" s="1118"/>
      <c r="CN124" s="1118"/>
      <c r="CO124" s="1119"/>
      <c r="CP124" s="1125" t="s">
        <v>469</v>
      </c>
      <c r="CQ124" s="1126"/>
      <c r="CR124" s="1126"/>
      <c r="CS124" s="1126"/>
      <c r="CT124" s="1126"/>
      <c r="CU124" s="1126"/>
      <c r="CV124" s="1126"/>
      <c r="CW124" s="1126"/>
      <c r="CX124" s="1126"/>
      <c r="CY124" s="1126"/>
      <c r="CZ124" s="1126"/>
      <c r="DA124" s="1126"/>
      <c r="DB124" s="1126"/>
      <c r="DC124" s="1126"/>
      <c r="DD124" s="1126"/>
      <c r="DE124" s="1126"/>
      <c r="DF124" s="1127"/>
      <c r="DG124" s="1110">
        <v>3878708</v>
      </c>
      <c r="DH124" s="1089"/>
      <c r="DI124" s="1089"/>
      <c r="DJ124" s="1089"/>
      <c r="DK124" s="1090"/>
      <c r="DL124" s="1088">
        <v>3643085</v>
      </c>
      <c r="DM124" s="1089"/>
      <c r="DN124" s="1089"/>
      <c r="DO124" s="1089"/>
      <c r="DP124" s="1090"/>
      <c r="DQ124" s="1088" t="s">
        <v>127</v>
      </c>
      <c r="DR124" s="1089"/>
      <c r="DS124" s="1089"/>
      <c r="DT124" s="1089"/>
      <c r="DU124" s="1090"/>
      <c r="DV124" s="1091" t="s">
        <v>127</v>
      </c>
      <c r="DW124" s="1092"/>
      <c r="DX124" s="1092"/>
      <c r="DY124" s="1092"/>
      <c r="DZ124" s="1093"/>
    </row>
    <row r="125" spans="1:130" s="248" customFormat="1" ht="26.25" customHeight="1" x14ac:dyDescent="0.15">
      <c r="A125" s="1164"/>
      <c r="B125" s="1051"/>
      <c r="C125" s="1021" t="s">
        <v>457</v>
      </c>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3"/>
      <c r="AA125" s="1063" t="s">
        <v>127</v>
      </c>
      <c r="AB125" s="1064"/>
      <c r="AC125" s="1064"/>
      <c r="AD125" s="1064"/>
      <c r="AE125" s="1065"/>
      <c r="AF125" s="1066" t="s">
        <v>127</v>
      </c>
      <c r="AG125" s="1064"/>
      <c r="AH125" s="1064"/>
      <c r="AI125" s="1064"/>
      <c r="AJ125" s="1065"/>
      <c r="AK125" s="1066" t="s">
        <v>127</v>
      </c>
      <c r="AL125" s="1064"/>
      <c r="AM125" s="1064"/>
      <c r="AN125" s="1064"/>
      <c r="AO125" s="1065"/>
      <c r="AP125" s="1067" t="s">
        <v>127</v>
      </c>
      <c r="AQ125" s="1068"/>
      <c r="AR125" s="1068"/>
      <c r="AS125" s="1068"/>
      <c r="AT125" s="106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8" t="s">
        <v>470</v>
      </c>
      <c r="CL125" s="1113"/>
      <c r="CM125" s="1113"/>
      <c r="CN125" s="1113"/>
      <c r="CO125" s="1114"/>
      <c r="CP125" s="1045" t="s">
        <v>471</v>
      </c>
      <c r="CQ125" s="994"/>
      <c r="CR125" s="994"/>
      <c r="CS125" s="994"/>
      <c r="CT125" s="994"/>
      <c r="CU125" s="994"/>
      <c r="CV125" s="994"/>
      <c r="CW125" s="994"/>
      <c r="CX125" s="994"/>
      <c r="CY125" s="994"/>
      <c r="CZ125" s="994"/>
      <c r="DA125" s="994"/>
      <c r="DB125" s="994"/>
      <c r="DC125" s="994"/>
      <c r="DD125" s="994"/>
      <c r="DE125" s="994"/>
      <c r="DF125" s="995"/>
      <c r="DG125" s="1031" t="s">
        <v>127</v>
      </c>
      <c r="DH125" s="1032"/>
      <c r="DI125" s="1032"/>
      <c r="DJ125" s="1032"/>
      <c r="DK125" s="1032"/>
      <c r="DL125" s="1032" t="s">
        <v>127</v>
      </c>
      <c r="DM125" s="1032"/>
      <c r="DN125" s="1032"/>
      <c r="DO125" s="1032"/>
      <c r="DP125" s="1032"/>
      <c r="DQ125" s="1032" t="s">
        <v>127</v>
      </c>
      <c r="DR125" s="1032"/>
      <c r="DS125" s="1032"/>
      <c r="DT125" s="1032"/>
      <c r="DU125" s="1032"/>
      <c r="DV125" s="1033" t="s">
        <v>127</v>
      </c>
      <c r="DW125" s="1033"/>
      <c r="DX125" s="1033"/>
      <c r="DY125" s="1033"/>
      <c r="DZ125" s="1034"/>
    </row>
    <row r="126" spans="1:130" s="248" customFormat="1" ht="26.25" customHeight="1" thickBot="1" x14ac:dyDescent="0.2">
      <c r="A126" s="1164"/>
      <c r="B126" s="1051"/>
      <c r="C126" s="1021" t="s">
        <v>459</v>
      </c>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3"/>
      <c r="AA126" s="1063" t="s">
        <v>127</v>
      </c>
      <c r="AB126" s="1064"/>
      <c r="AC126" s="1064"/>
      <c r="AD126" s="1064"/>
      <c r="AE126" s="1065"/>
      <c r="AF126" s="1066" t="s">
        <v>127</v>
      </c>
      <c r="AG126" s="1064"/>
      <c r="AH126" s="1064"/>
      <c r="AI126" s="1064"/>
      <c r="AJ126" s="1065"/>
      <c r="AK126" s="1066" t="s">
        <v>127</v>
      </c>
      <c r="AL126" s="1064"/>
      <c r="AM126" s="1064"/>
      <c r="AN126" s="1064"/>
      <c r="AO126" s="1065"/>
      <c r="AP126" s="1067" t="s">
        <v>127</v>
      </c>
      <c r="AQ126" s="1068"/>
      <c r="AR126" s="1068"/>
      <c r="AS126" s="1068"/>
      <c r="AT126" s="106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9"/>
      <c r="CL126" s="1116"/>
      <c r="CM126" s="1116"/>
      <c r="CN126" s="1116"/>
      <c r="CO126" s="1117"/>
      <c r="CP126" s="1054" t="s">
        <v>472</v>
      </c>
      <c r="CQ126" s="1055"/>
      <c r="CR126" s="1055"/>
      <c r="CS126" s="1055"/>
      <c r="CT126" s="1055"/>
      <c r="CU126" s="1055"/>
      <c r="CV126" s="1055"/>
      <c r="CW126" s="1055"/>
      <c r="CX126" s="1055"/>
      <c r="CY126" s="1055"/>
      <c r="CZ126" s="1055"/>
      <c r="DA126" s="1055"/>
      <c r="DB126" s="1055"/>
      <c r="DC126" s="1055"/>
      <c r="DD126" s="1055"/>
      <c r="DE126" s="1055"/>
      <c r="DF126" s="1056"/>
      <c r="DG126" s="1024" t="s">
        <v>127</v>
      </c>
      <c r="DH126" s="1025"/>
      <c r="DI126" s="1025"/>
      <c r="DJ126" s="1025"/>
      <c r="DK126" s="1025"/>
      <c r="DL126" s="1025" t="s">
        <v>127</v>
      </c>
      <c r="DM126" s="1025"/>
      <c r="DN126" s="1025"/>
      <c r="DO126" s="1025"/>
      <c r="DP126" s="1025"/>
      <c r="DQ126" s="1025" t="s">
        <v>127</v>
      </c>
      <c r="DR126" s="1025"/>
      <c r="DS126" s="1025"/>
      <c r="DT126" s="1025"/>
      <c r="DU126" s="1025"/>
      <c r="DV126" s="1026" t="s">
        <v>127</v>
      </c>
      <c r="DW126" s="1026"/>
      <c r="DX126" s="1026"/>
      <c r="DY126" s="1026"/>
      <c r="DZ126" s="1027"/>
    </row>
    <row r="127" spans="1:130" s="248" customFormat="1" ht="26.25" customHeight="1" x14ac:dyDescent="0.15">
      <c r="A127" s="1165"/>
      <c r="B127" s="1053"/>
      <c r="C127" s="1107" t="s">
        <v>473</v>
      </c>
      <c r="D127" s="1108"/>
      <c r="E127" s="1108"/>
      <c r="F127" s="1108"/>
      <c r="G127" s="1108"/>
      <c r="H127" s="1108"/>
      <c r="I127" s="1108"/>
      <c r="J127" s="1108"/>
      <c r="K127" s="1108"/>
      <c r="L127" s="1108"/>
      <c r="M127" s="1108"/>
      <c r="N127" s="1108"/>
      <c r="O127" s="1108"/>
      <c r="P127" s="1108"/>
      <c r="Q127" s="1108"/>
      <c r="R127" s="1108"/>
      <c r="S127" s="1108"/>
      <c r="T127" s="1108"/>
      <c r="U127" s="1108"/>
      <c r="V127" s="1108"/>
      <c r="W127" s="1108"/>
      <c r="X127" s="1108"/>
      <c r="Y127" s="1108"/>
      <c r="Z127" s="1109"/>
      <c r="AA127" s="1063">
        <v>6339</v>
      </c>
      <c r="AB127" s="1064"/>
      <c r="AC127" s="1064"/>
      <c r="AD127" s="1064"/>
      <c r="AE127" s="1065"/>
      <c r="AF127" s="1066">
        <v>8548</v>
      </c>
      <c r="AG127" s="1064"/>
      <c r="AH127" s="1064"/>
      <c r="AI127" s="1064"/>
      <c r="AJ127" s="1065"/>
      <c r="AK127" s="1066" t="s">
        <v>127</v>
      </c>
      <c r="AL127" s="1064"/>
      <c r="AM127" s="1064"/>
      <c r="AN127" s="1064"/>
      <c r="AO127" s="1065"/>
      <c r="AP127" s="1067" t="s">
        <v>127</v>
      </c>
      <c r="AQ127" s="1068"/>
      <c r="AR127" s="1068"/>
      <c r="AS127" s="1068"/>
      <c r="AT127" s="1069"/>
      <c r="AU127" s="284"/>
      <c r="AV127" s="284"/>
      <c r="AW127" s="284"/>
      <c r="AX127" s="1137" t="s">
        <v>474</v>
      </c>
      <c r="AY127" s="1138"/>
      <c r="AZ127" s="1138"/>
      <c r="BA127" s="1138"/>
      <c r="BB127" s="1138"/>
      <c r="BC127" s="1138"/>
      <c r="BD127" s="1138"/>
      <c r="BE127" s="1139"/>
      <c r="BF127" s="1140" t="s">
        <v>475</v>
      </c>
      <c r="BG127" s="1138"/>
      <c r="BH127" s="1138"/>
      <c r="BI127" s="1138"/>
      <c r="BJ127" s="1138"/>
      <c r="BK127" s="1138"/>
      <c r="BL127" s="1139"/>
      <c r="BM127" s="1140" t="s">
        <v>476</v>
      </c>
      <c r="BN127" s="1138"/>
      <c r="BO127" s="1138"/>
      <c r="BP127" s="1138"/>
      <c r="BQ127" s="1138"/>
      <c r="BR127" s="1138"/>
      <c r="BS127" s="1139"/>
      <c r="BT127" s="1140" t="s">
        <v>477</v>
      </c>
      <c r="BU127" s="1138"/>
      <c r="BV127" s="1138"/>
      <c r="BW127" s="1138"/>
      <c r="BX127" s="1138"/>
      <c r="BY127" s="1138"/>
      <c r="BZ127" s="1162"/>
      <c r="CA127" s="284"/>
      <c r="CB127" s="284"/>
      <c r="CC127" s="284"/>
      <c r="CD127" s="285"/>
      <c r="CE127" s="285"/>
      <c r="CF127" s="285"/>
      <c r="CG127" s="282"/>
      <c r="CH127" s="282"/>
      <c r="CI127" s="282"/>
      <c r="CJ127" s="283"/>
      <c r="CK127" s="1129"/>
      <c r="CL127" s="1116"/>
      <c r="CM127" s="1116"/>
      <c r="CN127" s="1116"/>
      <c r="CO127" s="1117"/>
      <c r="CP127" s="1054" t="s">
        <v>478</v>
      </c>
      <c r="CQ127" s="1055"/>
      <c r="CR127" s="1055"/>
      <c r="CS127" s="1055"/>
      <c r="CT127" s="1055"/>
      <c r="CU127" s="1055"/>
      <c r="CV127" s="1055"/>
      <c r="CW127" s="1055"/>
      <c r="CX127" s="1055"/>
      <c r="CY127" s="1055"/>
      <c r="CZ127" s="1055"/>
      <c r="DA127" s="1055"/>
      <c r="DB127" s="1055"/>
      <c r="DC127" s="1055"/>
      <c r="DD127" s="1055"/>
      <c r="DE127" s="1055"/>
      <c r="DF127" s="1056"/>
      <c r="DG127" s="1024" t="s">
        <v>127</v>
      </c>
      <c r="DH127" s="1025"/>
      <c r="DI127" s="1025"/>
      <c r="DJ127" s="1025"/>
      <c r="DK127" s="1025"/>
      <c r="DL127" s="1025" t="s">
        <v>127</v>
      </c>
      <c r="DM127" s="1025"/>
      <c r="DN127" s="1025"/>
      <c r="DO127" s="1025"/>
      <c r="DP127" s="1025"/>
      <c r="DQ127" s="1025" t="s">
        <v>127</v>
      </c>
      <c r="DR127" s="1025"/>
      <c r="DS127" s="1025"/>
      <c r="DT127" s="1025"/>
      <c r="DU127" s="1025"/>
      <c r="DV127" s="1026" t="s">
        <v>127</v>
      </c>
      <c r="DW127" s="1026"/>
      <c r="DX127" s="1026"/>
      <c r="DY127" s="1026"/>
      <c r="DZ127" s="1027"/>
    </row>
    <row r="128" spans="1:130" s="248" customFormat="1" ht="26.25" customHeight="1" thickBot="1" x14ac:dyDescent="0.2">
      <c r="A128" s="1148" t="s">
        <v>479</v>
      </c>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c r="W128" s="1150" t="s">
        <v>480</v>
      </c>
      <c r="X128" s="1150"/>
      <c r="Y128" s="1150"/>
      <c r="Z128" s="1151"/>
      <c r="AA128" s="1152">
        <v>11889</v>
      </c>
      <c r="AB128" s="1153"/>
      <c r="AC128" s="1153"/>
      <c r="AD128" s="1153"/>
      <c r="AE128" s="1154"/>
      <c r="AF128" s="1155">
        <v>11035</v>
      </c>
      <c r="AG128" s="1153"/>
      <c r="AH128" s="1153"/>
      <c r="AI128" s="1153"/>
      <c r="AJ128" s="1154"/>
      <c r="AK128" s="1155">
        <v>10682</v>
      </c>
      <c r="AL128" s="1153"/>
      <c r="AM128" s="1153"/>
      <c r="AN128" s="1153"/>
      <c r="AO128" s="1154"/>
      <c r="AP128" s="1156"/>
      <c r="AQ128" s="1157"/>
      <c r="AR128" s="1157"/>
      <c r="AS128" s="1157"/>
      <c r="AT128" s="1158"/>
      <c r="AU128" s="284"/>
      <c r="AV128" s="284"/>
      <c r="AW128" s="284"/>
      <c r="AX128" s="993" t="s">
        <v>481</v>
      </c>
      <c r="AY128" s="994"/>
      <c r="AZ128" s="994"/>
      <c r="BA128" s="994"/>
      <c r="BB128" s="994"/>
      <c r="BC128" s="994"/>
      <c r="BD128" s="994"/>
      <c r="BE128" s="995"/>
      <c r="BF128" s="1159" t="s">
        <v>127</v>
      </c>
      <c r="BG128" s="1160"/>
      <c r="BH128" s="1160"/>
      <c r="BI128" s="1160"/>
      <c r="BJ128" s="1160"/>
      <c r="BK128" s="1160"/>
      <c r="BL128" s="1161"/>
      <c r="BM128" s="1159">
        <v>15</v>
      </c>
      <c r="BN128" s="1160"/>
      <c r="BO128" s="1160"/>
      <c r="BP128" s="1160"/>
      <c r="BQ128" s="1160"/>
      <c r="BR128" s="1160"/>
      <c r="BS128" s="1161"/>
      <c r="BT128" s="1159">
        <v>20</v>
      </c>
      <c r="BU128" s="1160"/>
      <c r="BV128" s="1160"/>
      <c r="BW128" s="1160"/>
      <c r="BX128" s="1160"/>
      <c r="BY128" s="1160"/>
      <c r="BZ128" s="1184"/>
      <c r="CA128" s="285"/>
      <c r="CB128" s="285"/>
      <c r="CC128" s="285"/>
      <c r="CD128" s="285"/>
      <c r="CE128" s="285"/>
      <c r="CF128" s="285"/>
      <c r="CG128" s="282"/>
      <c r="CH128" s="282"/>
      <c r="CI128" s="282"/>
      <c r="CJ128" s="283"/>
      <c r="CK128" s="1130"/>
      <c r="CL128" s="1131"/>
      <c r="CM128" s="1131"/>
      <c r="CN128" s="1131"/>
      <c r="CO128" s="1132"/>
      <c r="CP128" s="1141" t="s">
        <v>482</v>
      </c>
      <c r="CQ128" s="1142"/>
      <c r="CR128" s="1142"/>
      <c r="CS128" s="1142"/>
      <c r="CT128" s="1142"/>
      <c r="CU128" s="1142"/>
      <c r="CV128" s="1142"/>
      <c r="CW128" s="1142"/>
      <c r="CX128" s="1142"/>
      <c r="CY128" s="1142"/>
      <c r="CZ128" s="1142"/>
      <c r="DA128" s="1142"/>
      <c r="DB128" s="1142"/>
      <c r="DC128" s="1142"/>
      <c r="DD128" s="1142"/>
      <c r="DE128" s="1142"/>
      <c r="DF128" s="1143"/>
      <c r="DG128" s="1144" t="s">
        <v>127</v>
      </c>
      <c r="DH128" s="1145"/>
      <c r="DI128" s="1145"/>
      <c r="DJ128" s="1145"/>
      <c r="DK128" s="1145"/>
      <c r="DL128" s="1145" t="s">
        <v>127</v>
      </c>
      <c r="DM128" s="1145"/>
      <c r="DN128" s="1145"/>
      <c r="DO128" s="1145"/>
      <c r="DP128" s="1145"/>
      <c r="DQ128" s="1145" t="s">
        <v>127</v>
      </c>
      <c r="DR128" s="1145"/>
      <c r="DS128" s="1145"/>
      <c r="DT128" s="1145"/>
      <c r="DU128" s="1145"/>
      <c r="DV128" s="1146" t="s">
        <v>127</v>
      </c>
      <c r="DW128" s="1146"/>
      <c r="DX128" s="1146"/>
      <c r="DY128" s="1146"/>
      <c r="DZ128" s="1147"/>
    </row>
    <row r="129" spans="1:131" s="248" customFormat="1" ht="26.25" customHeight="1" x14ac:dyDescent="0.15">
      <c r="A129" s="1035" t="s">
        <v>105</v>
      </c>
      <c r="B129" s="1036"/>
      <c r="C129" s="1036"/>
      <c r="D129" s="1036"/>
      <c r="E129" s="1036"/>
      <c r="F129" s="1036"/>
      <c r="G129" s="1036"/>
      <c r="H129" s="1036"/>
      <c r="I129" s="1036"/>
      <c r="J129" s="1036"/>
      <c r="K129" s="1036"/>
      <c r="L129" s="1036"/>
      <c r="M129" s="1036"/>
      <c r="N129" s="1036"/>
      <c r="O129" s="1036"/>
      <c r="P129" s="1036"/>
      <c r="Q129" s="1036"/>
      <c r="R129" s="1036"/>
      <c r="S129" s="1036"/>
      <c r="T129" s="1036"/>
      <c r="U129" s="1036"/>
      <c r="V129" s="1036"/>
      <c r="W129" s="1178" t="s">
        <v>483</v>
      </c>
      <c r="X129" s="1179"/>
      <c r="Y129" s="1179"/>
      <c r="Z129" s="1180"/>
      <c r="AA129" s="1063">
        <v>4775585</v>
      </c>
      <c r="AB129" s="1064"/>
      <c r="AC129" s="1064"/>
      <c r="AD129" s="1064"/>
      <c r="AE129" s="1065"/>
      <c r="AF129" s="1066">
        <v>4748811</v>
      </c>
      <c r="AG129" s="1064"/>
      <c r="AH129" s="1064"/>
      <c r="AI129" s="1064"/>
      <c r="AJ129" s="1065"/>
      <c r="AK129" s="1066">
        <v>4865351</v>
      </c>
      <c r="AL129" s="1064"/>
      <c r="AM129" s="1064"/>
      <c r="AN129" s="1064"/>
      <c r="AO129" s="1065"/>
      <c r="AP129" s="1181"/>
      <c r="AQ129" s="1182"/>
      <c r="AR129" s="1182"/>
      <c r="AS129" s="1182"/>
      <c r="AT129" s="1183"/>
      <c r="AU129" s="286"/>
      <c r="AV129" s="286"/>
      <c r="AW129" s="286"/>
      <c r="AX129" s="1172" t="s">
        <v>484</v>
      </c>
      <c r="AY129" s="1055"/>
      <c r="AZ129" s="1055"/>
      <c r="BA129" s="1055"/>
      <c r="BB129" s="1055"/>
      <c r="BC129" s="1055"/>
      <c r="BD129" s="1055"/>
      <c r="BE129" s="1056"/>
      <c r="BF129" s="1173" t="s">
        <v>127</v>
      </c>
      <c r="BG129" s="1174"/>
      <c r="BH129" s="1174"/>
      <c r="BI129" s="1174"/>
      <c r="BJ129" s="1174"/>
      <c r="BK129" s="1174"/>
      <c r="BL129" s="1175"/>
      <c r="BM129" s="1173">
        <v>20</v>
      </c>
      <c r="BN129" s="1174"/>
      <c r="BO129" s="1174"/>
      <c r="BP129" s="1174"/>
      <c r="BQ129" s="1174"/>
      <c r="BR129" s="1174"/>
      <c r="BS129" s="1175"/>
      <c r="BT129" s="1173">
        <v>30</v>
      </c>
      <c r="BU129" s="1176"/>
      <c r="BV129" s="1176"/>
      <c r="BW129" s="1176"/>
      <c r="BX129" s="1176"/>
      <c r="BY129" s="1176"/>
      <c r="BZ129" s="117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5" t="s">
        <v>485</v>
      </c>
      <c r="B130" s="1036"/>
      <c r="C130" s="1036"/>
      <c r="D130" s="1036"/>
      <c r="E130" s="1036"/>
      <c r="F130" s="1036"/>
      <c r="G130" s="1036"/>
      <c r="H130" s="1036"/>
      <c r="I130" s="1036"/>
      <c r="J130" s="1036"/>
      <c r="K130" s="1036"/>
      <c r="L130" s="1036"/>
      <c r="M130" s="1036"/>
      <c r="N130" s="1036"/>
      <c r="O130" s="1036"/>
      <c r="P130" s="1036"/>
      <c r="Q130" s="1036"/>
      <c r="R130" s="1036"/>
      <c r="S130" s="1036"/>
      <c r="T130" s="1036"/>
      <c r="U130" s="1036"/>
      <c r="V130" s="1036"/>
      <c r="W130" s="1178" t="s">
        <v>486</v>
      </c>
      <c r="X130" s="1179"/>
      <c r="Y130" s="1179"/>
      <c r="Z130" s="1180"/>
      <c r="AA130" s="1063">
        <v>1031560</v>
      </c>
      <c r="AB130" s="1064"/>
      <c r="AC130" s="1064"/>
      <c r="AD130" s="1064"/>
      <c r="AE130" s="1065"/>
      <c r="AF130" s="1066">
        <v>1066637</v>
      </c>
      <c r="AG130" s="1064"/>
      <c r="AH130" s="1064"/>
      <c r="AI130" s="1064"/>
      <c r="AJ130" s="1065"/>
      <c r="AK130" s="1066">
        <v>979175</v>
      </c>
      <c r="AL130" s="1064"/>
      <c r="AM130" s="1064"/>
      <c r="AN130" s="1064"/>
      <c r="AO130" s="1065"/>
      <c r="AP130" s="1181"/>
      <c r="AQ130" s="1182"/>
      <c r="AR130" s="1182"/>
      <c r="AS130" s="1182"/>
      <c r="AT130" s="1183"/>
      <c r="AU130" s="286"/>
      <c r="AV130" s="286"/>
      <c r="AW130" s="286"/>
      <c r="AX130" s="1172" t="s">
        <v>487</v>
      </c>
      <c r="AY130" s="1055"/>
      <c r="AZ130" s="1055"/>
      <c r="BA130" s="1055"/>
      <c r="BB130" s="1055"/>
      <c r="BC130" s="1055"/>
      <c r="BD130" s="1055"/>
      <c r="BE130" s="1056"/>
      <c r="BF130" s="1209">
        <v>9.4</v>
      </c>
      <c r="BG130" s="1210"/>
      <c r="BH130" s="1210"/>
      <c r="BI130" s="1210"/>
      <c r="BJ130" s="1210"/>
      <c r="BK130" s="1210"/>
      <c r="BL130" s="1211"/>
      <c r="BM130" s="1209">
        <v>25</v>
      </c>
      <c r="BN130" s="1210"/>
      <c r="BO130" s="1210"/>
      <c r="BP130" s="1210"/>
      <c r="BQ130" s="1210"/>
      <c r="BR130" s="1210"/>
      <c r="BS130" s="1211"/>
      <c r="BT130" s="1209">
        <v>35</v>
      </c>
      <c r="BU130" s="1212"/>
      <c r="BV130" s="1212"/>
      <c r="BW130" s="1212"/>
      <c r="BX130" s="1212"/>
      <c r="BY130" s="1212"/>
      <c r="BZ130" s="121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4"/>
      <c r="B131" s="1215"/>
      <c r="C131" s="1215"/>
      <c r="D131" s="1215"/>
      <c r="E131" s="1215"/>
      <c r="F131" s="1215"/>
      <c r="G131" s="1215"/>
      <c r="H131" s="1215"/>
      <c r="I131" s="1215"/>
      <c r="J131" s="1215"/>
      <c r="K131" s="1215"/>
      <c r="L131" s="1215"/>
      <c r="M131" s="1215"/>
      <c r="N131" s="1215"/>
      <c r="O131" s="1215"/>
      <c r="P131" s="1215"/>
      <c r="Q131" s="1215"/>
      <c r="R131" s="1215"/>
      <c r="S131" s="1215"/>
      <c r="T131" s="1215"/>
      <c r="U131" s="1215"/>
      <c r="V131" s="1215"/>
      <c r="W131" s="1216" t="s">
        <v>488</v>
      </c>
      <c r="X131" s="1217"/>
      <c r="Y131" s="1217"/>
      <c r="Z131" s="1218"/>
      <c r="AA131" s="1110">
        <v>3744025</v>
      </c>
      <c r="AB131" s="1089"/>
      <c r="AC131" s="1089"/>
      <c r="AD131" s="1089"/>
      <c r="AE131" s="1090"/>
      <c r="AF131" s="1088">
        <v>3682174</v>
      </c>
      <c r="AG131" s="1089"/>
      <c r="AH131" s="1089"/>
      <c r="AI131" s="1089"/>
      <c r="AJ131" s="1090"/>
      <c r="AK131" s="1088">
        <v>3886176</v>
      </c>
      <c r="AL131" s="1089"/>
      <c r="AM131" s="1089"/>
      <c r="AN131" s="1089"/>
      <c r="AO131" s="1090"/>
      <c r="AP131" s="1219"/>
      <c r="AQ131" s="1220"/>
      <c r="AR131" s="1220"/>
      <c r="AS131" s="1220"/>
      <c r="AT131" s="1221"/>
      <c r="AU131" s="286"/>
      <c r="AV131" s="286"/>
      <c r="AW131" s="286"/>
      <c r="AX131" s="1191" t="s">
        <v>489</v>
      </c>
      <c r="AY131" s="1142"/>
      <c r="AZ131" s="1142"/>
      <c r="BA131" s="1142"/>
      <c r="BB131" s="1142"/>
      <c r="BC131" s="1142"/>
      <c r="BD131" s="1142"/>
      <c r="BE131" s="1143"/>
      <c r="BF131" s="1192">
        <v>5.3</v>
      </c>
      <c r="BG131" s="1193"/>
      <c r="BH131" s="1193"/>
      <c r="BI131" s="1193"/>
      <c r="BJ131" s="1193"/>
      <c r="BK131" s="1193"/>
      <c r="BL131" s="1194"/>
      <c r="BM131" s="1192">
        <v>350</v>
      </c>
      <c r="BN131" s="1193"/>
      <c r="BO131" s="1193"/>
      <c r="BP131" s="1193"/>
      <c r="BQ131" s="1193"/>
      <c r="BR131" s="1193"/>
      <c r="BS131" s="1194"/>
      <c r="BT131" s="1195"/>
      <c r="BU131" s="1196"/>
      <c r="BV131" s="1196"/>
      <c r="BW131" s="1196"/>
      <c r="BX131" s="1196"/>
      <c r="BY131" s="1196"/>
      <c r="BZ131" s="119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8" t="s">
        <v>490</v>
      </c>
      <c r="B132" s="1199"/>
      <c r="C132" s="1199"/>
      <c r="D132" s="1199"/>
      <c r="E132" s="1199"/>
      <c r="F132" s="1199"/>
      <c r="G132" s="1199"/>
      <c r="H132" s="1199"/>
      <c r="I132" s="1199"/>
      <c r="J132" s="1199"/>
      <c r="K132" s="1199"/>
      <c r="L132" s="1199"/>
      <c r="M132" s="1199"/>
      <c r="N132" s="1199"/>
      <c r="O132" s="1199"/>
      <c r="P132" s="1199"/>
      <c r="Q132" s="1199"/>
      <c r="R132" s="1199"/>
      <c r="S132" s="1199"/>
      <c r="T132" s="1199"/>
      <c r="U132" s="1199"/>
      <c r="V132" s="1202" t="s">
        <v>491</v>
      </c>
      <c r="W132" s="1202"/>
      <c r="X132" s="1202"/>
      <c r="Y132" s="1202"/>
      <c r="Z132" s="1203"/>
      <c r="AA132" s="1204">
        <v>7.8617263509999997</v>
      </c>
      <c r="AB132" s="1205"/>
      <c r="AC132" s="1205"/>
      <c r="AD132" s="1205"/>
      <c r="AE132" s="1206"/>
      <c r="AF132" s="1207">
        <v>9.7160264559999998</v>
      </c>
      <c r="AG132" s="1205"/>
      <c r="AH132" s="1205"/>
      <c r="AI132" s="1205"/>
      <c r="AJ132" s="1206"/>
      <c r="AK132" s="1207">
        <v>10.722854549999999</v>
      </c>
      <c r="AL132" s="1205"/>
      <c r="AM132" s="1205"/>
      <c r="AN132" s="1205"/>
      <c r="AO132" s="1206"/>
      <c r="AP132" s="1104"/>
      <c r="AQ132" s="1105"/>
      <c r="AR132" s="1105"/>
      <c r="AS132" s="1105"/>
      <c r="AT132" s="120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00"/>
      <c r="B133" s="1201"/>
      <c r="C133" s="1201"/>
      <c r="D133" s="1201"/>
      <c r="E133" s="1201"/>
      <c r="F133" s="1201"/>
      <c r="G133" s="1201"/>
      <c r="H133" s="1201"/>
      <c r="I133" s="1201"/>
      <c r="J133" s="1201"/>
      <c r="K133" s="1201"/>
      <c r="L133" s="1201"/>
      <c r="M133" s="1201"/>
      <c r="N133" s="1201"/>
      <c r="O133" s="1201"/>
      <c r="P133" s="1201"/>
      <c r="Q133" s="1201"/>
      <c r="R133" s="1201"/>
      <c r="S133" s="1201"/>
      <c r="T133" s="1201"/>
      <c r="U133" s="1201"/>
      <c r="V133" s="1185" t="s">
        <v>492</v>
      </c>
      <c r="W133" s="1185"/>
      <c r="X133" s="1185"/>
      <c r="Y133" s="1185"/>
      <c r="Z133" s="1186"/>
      <c r="AA133" s="1187">
        <v>9</v>
      </c>
      <c r="AB133" s="1188"/>
      <c r="AC133" s="1188"/>
      <c r="AD133" s="1188"/>
      <c r="AE133" s="1189"/>
      <c r="AF133" s="1187">
        <v>9.1</v>
      </c>
      <c r="AG133" s="1188"/>
      <c r="AH133" s="1188"/>
      <c r="AI133" s="1188"/>
      <c r="AJ133" s="1189"/>
      <c r="AK133" s="1187">
        <v>9.4</v>
      </c>
      <c r="AL133" s="1188"/>
      <c r="AM133" s="1188"/>
      <c r="AN133" s="1188"/>
      <c r="AO133" s="1189"/>
      <c r="AP133" s="1134"/>
      <c r="AQ133" s="1135"/>
      <c r="AR133" s="1135"/>
      <c r="AS133" s="1135"/>
      <c r="AT133" s="119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Dr+jhbY7ZYqqXLtJ9Cl75xGayMYCCuncwN7CSYZWVaws3Es3YpDhsKD4TSoMlbpMhQV0Sl0U8KI4Y8iJAptxg==" saltValue="54EgjOZK8Svg5TKbKUMM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H10GbGrMe7y/ea64RuKV38IQQLaGLiMQMO0XwlM7RX7K6kyOk2M5Rq8D2w6kv3kdu8mPH8UgeIWpR2qQxplLQ==" saltValue="OSOaE52eQWGkPv7r8MXInw=="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LLpF96LGotrisisxizHAmTUS4/nY8evjT5OKR+5e9an9BcL1HV/HrNdih+IrsAZ2lvsgr9w7mWvpAZOG8KE/Q==" saltValue="bxJCe7nI/c4SgQ+/NYFs0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2"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3"/>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501</v>
      </c>
      <c r="AL9" s="1225"/>
      <c r="AM9" s="1225"/>
      <c r="AN9" s="1226"/>
      <c r="AO9" s="314">
        <v>1341078</v>
      </c>
      <c r="AP9" s="314">
        <v>123556</v>
      </c>
      <c r="AQ9" s="315">
        <v>113148</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502</v>
      </c>
      <c r="AL10" s="1225"/>
      <c r="AM10" s="1225"/>
      <c r="AN10" s="1226"/>
      <c r="AO10" s="317">
        <v>39273</v>
      </c>
      <c r="AP10" s="317">
        <v>3618</v>
      </c>
      <c r="AQ10" s="318">
        <v>18254</v>
      </c>
      <c r="AR10" s="319">
        <v>-80.2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503</v>
      </c>
      <c r="AL11" s="1225"/>
      <c r="AM11" s="1225"/>
      <c r="AN11" s="1226"/>
      <c r="AO11" s="317">
        <v>68551</v>
      </c>
      <c r="AP11" s="317">
        <v>6316</v>
      </c>
      <c r="AQ11" s="318">
        <v>2541</v>
      </c>
      <c r="AR11" s="319">
        <v>148.6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504</v>
      </c>
      <c r="AL12" s="1225"/>
      <c r="AM12" s="1225"/>
      <c r="AN12" s="1226"/>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506</v>
      </c>
      <c r="AL13" s="1225"/>
      <c r="AM13" s="1225"/>
      <c r="AN13" s="1226"/>
      <c r="AO13" s="317">
        <v>63727</v>
      </c>
      <c r="AP13" s="317">
        <v>5871</v>
      </c>
      <c r="AQ13" s="318">
        <v>6076</v>
      </c>
      <c r="AR13" s="319">
        <v>-3.4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507</v>
      </c>
      <c r="AL14" s="1225"/>
      <c r="AM14" s="1225"/>
      <c r="AN14" s="1226"/>
      <c r="AO14" s="317">
        <v>49270</v>
      </c>
      <c r="AP14" s="317">
        <v>4539</v>
      </c>
      <c r="AQ14" s="318">
        <v>2732</v>
      </c>
      <c r="AR14" s="319">
        <v>66.099999999999994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508</v>
      </c>
      <c r="AL15" s="1231"/>
      <c r="AM15" s="1231"/>
      <c r="AN15" s="1232"/>
      <c r="AO15" s="317">
        <v>-84103</v>
      </c>
      <c r="AP15" s="317">
        <v>-7749</v>
      </c>
      <c r="AQ15" s="318">
        <v>-9152</v>
      </c>
      <c r="AR15" s="319">
        <v>-15.3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1477796</v>
      </c>
      <c r="AP16" s="317">
        <v>136152</v>
      </c>
      <c r="AQ16" s="318">
        <v>133599</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513</v>
      </c>
      <c r="AL21" s="1234"/>
      <c r="AM21" s="1234"/>
      <c r="AN21" s="1235"/>
      <c r="AO21" s="330">
        <v>11.42</v>
      </c>
      <c r="AP21" s="331">
        <v>12.02</v>
      </c>
      <c r="AQ21" s="332">
        <v>-0.6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514</v>
      </c>
      <c r="AL22" s="1234"/>
      <c r="AM22" s="1234"/>
      <c r="AN22" s="1235"/>
      <c r="AO22" s="335">
        <v>94.5</v>
      </c>
      <c r="AP22" s="336">
        <v>95.8</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2"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3"/>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7" t="s">
        <v>518</v>
      </c>
      <c r="AL32" s="1228"/>
      <c r="AM32" s="1228"/>
      <c r="AN32" s="1229"/>
      <c r="AO32" s="345">
        <v>781154</v>
      </c>
      <c r="AP32" s="345">
        <v>71969</v>
      </c>
      <c r="AQ32" s="346">
        <v>79356</v>
      </c>
      <c r="AR32" s="347">
        <v>-9.3000000000000007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7" t="s">
        <v>519</v>
      </c>
      <c r="AL33" s="1228"/>
      <c r="AM33" s="1228"/>
      <c r="AN33" s="1229"/>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7" t="s">
        <v>520</v>
      </c>
      <c r="AL34" s="1228"/>
      <c r="AM34" s="1228"/>
      <c r="AN34" s="1229"/>
      <c r="AO34" s="345" t="s">
        <v>505</v>
      </c>
      <c r="AP34" s="345" t="s">
        <v>505</v>
      </c>
      <c r="AQ34" s="346" t="s">
        <v>505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7" t="s">
        <v>521</v>
      </c>
      <c r="AL35" s="1228"/>
      <c r="AM35" s="1228"/>
      <c r="AN35" s="1229"/>
      <c r="AO35" s="345">
        <v>606608</v>
      </c>
      <c r="AP35" s="345">
        <v>55888</v>
      </c>
      <c r="AQ35" s="346">
        <v>27499</v>
      </c>
      <c r="AR35" s="347">
        <v>103.2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7" t="s">
        <v>522</v>
      </c>
      <c r="AL36" s="1228"/>
      <c r="AM36" s="1228"/>
      <c r="AN36" s="1229"/>
      <c r="AO36" s="345">
        <v>18804</v>
      </c>
      <c r="AP36" s="345">
        <v>1732</v>
      </c>
      <c r="AQ36" s="346">
        <v>3427</v>
      </c>
      <c r="AR36" s="347">
        <v>-49.5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7" t="s">
        <v>523</v>
      </c>
      <c r="AL37" s="1228"/>
      <c r="AM37" s="1228"/>
      <c r="AN37" s="1229"/>
      <c r="AO37" s="345" t="s">
        <v>505</v>
      </c>
      <c r="AP37" s="345" t="s">
        <v>505</v>
      </c>
      <c r="AQ37" s="346">
        <v>1232</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6" t="s">
        <v>524</v>
      </c>
      <c r="AL38" s="1237"/>
      <c r="AM38" s="1237"/>
      <c r="AN38" s="1238"/>
      <c r="AO38" s="348" t="s">
        <v>505</v>
      </c>
      <c r="AP38" s="348" t="s">
        <v>505</v>
      </c>
      <c r="AQ38" s="349">
        <v>22</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6" t="s">
        <v>525</v>
      </c>
      <c r="AL39" s="1237"/>
      <c r="AM39" s="1237"/>
      <c r="AN39" s="1238"/>
      <c r="AO39" s="345">
        <v>-10682</v>
      </c>
      <c r="AP39" s="345">
        <v>-984</v>
      </c>
      <c r="AQ39" s="346">
        <v>-3656</v>
      </c>
      <c r="AR39" s="347">
        <v>-73.099999999999994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7" t="s">
        <v>526</v>
      </c>
      <c r="AL40" s="1228"/>
      <c r="AM40" s="1228"/>
      <c r="AN40" s="1229"/>
      <c r="AO40" s="345">
        <v>-979175</v>
      </c>
      <c r="AP40" s="345">
        <v>-90213</v>
      </c>
      <c r="AQ40" s="346">
        <v>-73860</v>
      </c>
      <c r="AR40" s="347">
        <v>22.1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9" t="s">
        <v>294</v>
      </c>
      <c r="AL41" s="1240"/>
      <c r="AM41" s="1240"/>
      <c r="AN41" s="1241"/>
      <c r="AO41" s="345">
        <v>416709</v>
      </c>
      <c r="AP41" s="345">
        <v>38392</v>
      </c>
      <c r="AQ41" s="346">
        <v>34020</v>
      </c>
      <c r="AR41" s="347">
        <v>12.9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2" t="s">
        <v>496</v>
      </c>
      <c r="AN49" s="1244" t="s">
        <v>530</v>
      </c>
      <c r="AO49" s="1245"/>
      <c r="AP49" s="1245"/>
      <c r="AQ49" s="1245"/>
      <c r="AR49" s="124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3"/>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1068821</v>
      </c>
      <c r="AN51" s="367">
        <v>92531</v>
      </c>
      <c r="AO51" s="368">
        <v>44.6</v>
      </c>
      <c r="AP51" s="369">
        <v>107537</v>
      </c>
      <c r="AQ51" s="370">
        <v>14.7</v>
      </c>
      <c r="AR51" s="371">
        <v>29.9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935017</v>
      </c>
      <c r="AN52" s="375">
        <v>80947</v>
      </c>
      <c r="AO52" s="376">
        <v>104.6</v>
      </c>
      <c r="AP52" s="377">
        <v>57923</v>
      </c>
      <c r="AQ52" s="378">
        <v>25.1</v>
      </c>
      <c r="AR52" s="379">
        <v>79.5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866396</v>
      </c>
      <c r="AN53" s="367">
        <v>76496</v>
      </c>
      <c r="AO53" s="368">
        <v>-17.3</v>
      </c>
      <c r="AP53" s="369">
        <v>113913</v>
      </c>
      <c r="AQ53" s="370">
        <v>5.9</v>
      </c>
      <c r="AR53" s="371">
        <v>-23.2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409594</v>
      </c>
      <c r="AN54" s="375">
        <v>36164</v>
      </c>
      <c r="AO54" s="376">
        <v>-55.3</v>
      </c>
      <c r="AP54" s="377">
        <v>53160</v>
      </c>
      <c r="AQ54" s="378">
        <v>-8.1999999999999993</v>
      </c>
      <c r="AR54" s="379">
        <v>-47.1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565688</v>
      </c>
      <c r="AN55" s="367">
        <v>50603</v>
      </c>
      <c r="AO55" s="368">
        <v>-33.799999999999997</v>
      </c>
      <c r="AP55" s="369">
        <v>115050</v>
      </c>
      <c r="AQ55" s="370">
        <v>1</v>
      </c>
      <c r="AR55" s="371">
        <v>-34.799999999999997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292955</v>
      </c>
      <c r="AN56" s="375">
        <v>26206</v>
      </c>
      <c r="AO56" s="376">
        <v>-27.5</v>
      </c>
      <c r="AP56" s="377">
        <v>53792</v>
      </c>
      <c r="AQ56" s="378">
        <v>1.2</v>
      </c>
      <c r="AR56" s="379">
        <v>-28.7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1962081</v>
      </c>
      <c r="AN57" s="367">
        <v>178112</v>
      </c>
      <c r="AO57" s="368">
        <v>252</v>
      </c>
      <c r="AP57" s="369">
        <v>118252</v>
      </c>
      <c r="AQ57" s="370">
        <v>2.8</v>
      </c>
      <c r="AR57" s="371">
        <v>249.2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1327229</v>
      </c>
      <c r="AN58" s="375">
        <v>120482</v>
      </c>
      <c r="AO58" s="376">
        <v>359.7</v>
      </c>
      <c r="AP58" s="377">
        <v>49994</v>
      </c>
      <c r="AQ58" s="378">
        <v>-7.1</v>
      </c>
      <c r="AR58" s="379">
        <v>366.8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2203549</v>
      </c>
      <c r="AN59" s="367">
        <v>203017</v>
      </c>
      <c r="AO59" s="368">
        <v>14</v>
      </c>
      <c r="AP59" s="369">
        <v>120302</v>
      </c>
      <c r="AQ59" s="370">
        <v>1.7</v>
      </c>
      <c r="AR59" s="371">
        <v>12.3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1570522</v>
      </c>
      <c r="AN60" s="375">
        <v>144695</v>
      </c>
      <c r="AO60" s="376">
        <v>20.100000000000001</v>
      </c>
      <c r="AP60" s="377">
        <v>59328</v>
      </c>
      <c r="AQ60" s="378">
        <v>18.7</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1333307</v>
      </c>
      <c r="AN61" s="382">
        <v>120152</v>
      </c>
      <c r="AO61" s="383">
        <v>51.9</v>
      </c>
      <c r="AP61" s="384">
        <v>115011</v>
      </c>
      <c r="AQ61" s="385">
        <v>5.2</v>
      </c>
      <c r="AR61" s="371">
        <v>46.7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907063</v>
      </c>
      <c r="AN62" s="375">
        <v>81699</v>
      </c>
      <c r="AO62" s="376">
        <v>80.3</v>
      </c>
      <c r="AP62" s="377">
        <v>54839</v>
      </c>
      <c r="AQ62" s="378">
        <v>5.9</v>
      </c>
      <c r="AR62" s="379">
        <v>74.400000000000006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f1L8/19kkAyc236NJ1glff/x2cgXwhua7fZ5JQyYEDwukJO5v3DT3Z37X5JDFJTqUexp38+Ar5Ub0dqx9lEKQ==" saltValue="29rEiXZ30n/C1IDBqa4RB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1" spans="125:125" ht="13.5" hidden="1" customHeight="1" x14ac:dyDescent="0.15">
      <c r="DU121" s="292"/>
    </row>
  </sheetData>
  <sheetProtection algorithmName="SHA-512" hashValue="iAM//xddg5c9HPLEH/GV8heLYkdgppHcaDiXlkWX0nWr5QcdzDrOcyEFYQD0/r4f4nQzIbmirMuRRTdMpo/xUg==" saltValue="Q3of3ACsBFazgkgQZT9G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Jx4iuhAFAnjPKR+1jbGSK+ZFLRxJMfnWe9acUUM/jbP7GdMIpwIvVRVCsUk03WkRmbyNalEZTc/NiV02FfASAg==" saltValue="j87DarWKczgZjX/Q4a8p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47" t="s">
        <v>3</v>
      </c>
      <c r="D47" s="1247"/>
      <c r="E47" s="1248"/>
      <c r="F47" s="11">
        <v>38.47</v>
      </c>
      <c r="G47" s="12">
        <v>36.409999999999997</v>
      </c>
      <c r="H47" s="12">
        <v>29.63</v>
      </c>
      <c r="I47" s="12">
        <v>19.47</v>
      </c>
      <c r="J47" s="13">
        <v>22.21</v>
      </c>
    </row>
    <row r="48" spans="2:10" ht="57.75" customHeight="1" x14ac:dyDescent="0.15">
      <c r="B48" s="14"/>
      <c r="C48" s="1249" t="s">
        <v>4</v>
      </c>
      <c r="D48" s="1249"/>
      <c r="E48" s="1250"/>
      <c r="F48" s="15">
        <v>8.8699999999999992</v>
      </c>
      <c r="G48" s="16">
        <v>9.64</v>
      </c>
      <c r="H48" s="16">
        <v>11.72</v>
      </c>
      <c r="I48" s="16">
        <v>11.08</v>
      </c>
      <c r="J48" s="17">
        <v>15.56</v>
      </c>
    </row>
    <row r="49" spans="2:10" ht="57.75" customHeight="1" thickBot="1" x14ac:dyDescent="0.2">
      <c r="B49" s="18"/>
      <c r="C49" s="1251" t="s">
        <v>5</v>
      </c>
      <c r="D49" s="1251"/>
      <c r="E49" s="1252"/>
      <c r="F49" s="19" t="s">
        <v>551</v>
      </c>
      <c r="G49" s="20" t="s">
        <v>552</v>
      </c>
      <c r="H49" s="20" t="s">
        <v>553</v>
      </c>
      <c r="I49" s="20" t="s">
        <v>554</v>
      </c>
      <c r="J49" s="21">
        <v>1.78</v>
      </c>
    </row>
    <row r="50" spans="2:10" ht="13.5" customHeight="1" x14ac:dyDescent="0.15"/>
  </sheetData>
  <sheetProtection algorithmName="SHA-512" hashValue="f8jxks8hlfRj54F3QmvRpH5cu5pU/4sH6OzYU2WveUYGm2e1QNTtzQu41179xvyMAzH5AjY1cTeohgACdjPpJg==" saltValue="ndhUtOOYN3Let1/hOwSk/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WSR2005</dc:creator>
  <cp:keywords>
  </cp:keywords>
  <dc:description>
  </dc:description>
  <cp:lastModifiedBy> </cp:lastModifiedBy>
  <cp:lastPrinted>2022-09-22T02:54:31Z</cp:lastPrinted>
  <dcterms:created xsi:type="dcterms:W3CDTF">2022-02-02T05:13:24Z</dcterms:created>
  <dcterms:modified xsi:type="dcterms:W3CDTF">2022-09-28T10:03:39Z</dcterms:modified>
  <cp:category>
  </cp:category>
</cp:coreProperties>
</file>